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niego\Desktop\WORK\02 QSR\2022 Q4 - revised\2022 Q4 - website copy - revised\D. PASSENGER STATISTICS SUMMARY\"/>
    </mc:Choice>
  </mc:AlternateContent>
  <xr:revisionPtr revIDLastSave="0" documentId="8_{3CBF4C05-5218-41A9-818B-4EF4785F04B9}" xr6:coauthVersionLast="47" xr6:coauthVersionMax="47" xr10:uidLastSave="{00000000-0000-0000-0000-000000000000}"/>
  <bookViews>
    <workbookView xWindow="-108" yWindow="-108" windowWidth="23256" windowHeight="12576" xr2:uid="{81FB0EDF-AC0B-4DBE-AA78-9DE5E20EE87D}"/>
  </bookViews>
  <sheets>
    <sheet name="sum-pass" sheetId="1" r:id="rId1"/>
    <sheet name="passengers" sheetId="2" r:id="rId2"/>
  </sheets>
  <externalReferences>
    <externalReference r:id="rId3"/>
  </externalReferences>
  <definedNames>
    <definedName name="_xlnm.Print_Area" localSheetId="1">passengers!$A$1:$BS$499</definedName>
    <definedName name="_xlnm.Print_Area" localSheetId="0">'sum-pass'!$A$1:$W$497</definedName>
    <definedName name="_xlnm.Print_Titles" localSheetId="0">'sum-pass'!$A:$C,'sum-pass'!$1:$7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7" i="2" l="1"/>
  <c r="A496" i="2"/>
  <c r="A495" i="2"/>
  <c r="A494" i="2"/>
  <c r="BO489" i="2"/>
  <c r="BN489" i="2"/>
  <c r="BM489" i="2"/>
  <c r="BL489" i="2"/>
  <c r="BH489" i="2"/>
  <c r="BD489" i="2"/>
  <c r="AZ489" i="2"/>
  <c r="AY489" i="2"/>
  <c r="AX489" i="2"/>
  <c r="AW489" i="2"/>
  <c r="AR489" i="2"/>
  <c r="AN489" i="2"/>
  <c r="AJ489" i="2"/>
  <c r="AI489" i="2"/>
  <c r="AH489" i="2"/>
  <c r="AG489" i="2"/>
  <c r="AF489" i="2"/>
  <c r="AB489" i="2"/>
  <c r="X489" i="2"/>
  <c r="T489" i="2"/>
  <c r="S489" i="2"/>
  <c r="R489" i="2"/>
  <c r="BR489" i="2" s="1"/>
  <c r="Q489" i="2"/>
  <c r="BQ489" i="2" s="1"/>
  <c r="L489" i="2"/>
  <c r="H489" i="2"/>
  <c r="D489" i="2"/>
  <c r="BO488" i="2"/>
  <c r="BN488" i="2"/>
  <c r="BM488" i="2"/>
  <c r="BL488" i="2"/>
  <c r="BH488" i="2"/>
  <c r="BD488" i="2"/>
  <c r="AZ488" i="2"/>
  <c r="AY488" i="2"/>
  <c r="AX488" i="2"/>
  <c r="AW488" i="2"/>
  <c r="AV488" i="2"/>
  <c r="AR488" i="2"/>
  <c r="AN488" i="2"/>
  <c r="AJ488" i="2"/>
  <c r="AI488" i="2"/>
  <c r="AH488" i="2"/>
  <c r="AF488" i="2" s="1"/>
  <c r="AG488" i="2"/>
  <c r="AB488" i="2"/>
  <c r="X488" i="2"/>
  <c r="T488" i="2"/>
  <c r="S488" i="2"/>
  <c r="BS488" i="2" s="1"/>
  <c r="R488" i="2"/>
  <c r="Q488" i="2"/>
  <c r="P488" i="2" s="1"/>
  <c r="L488" i="2"/>
  <c r="H488" i="2"/>
  <c r="D488" i="2"/>
  <c r="BO487" i="2"/>
  <c r="BN487" i="2"/>
  <c r="BN485" i="2" s="1"/>
  <c r="BM487" i="2"/>
  <c r="BM485" i="2" s="1"/>
  <c r="BL487" i="2"/>
  <c r="BH487" i="2"/>
  <c r="BD487" i="2"/>
  <c r="AZ487" i="2"/>
  <c r="AY487" i="2"/>
  <c r="AX487" i="2"/>
  <c r="AW487" i="2"/>
  <c r="AV487" i="2" s="1"/>
  <c r="AR487" i="2"/>
  <c r="AN487" i="2"/>
  <c r="AJ487" i="2"/>
  <c r="AI487" i="2"/>
  <c r="AI485" i="2" s="1"/>
  <c r="AH487" i="2"/>
  <c r="AH485" i="2" s="1"/>
  <c r="AG487" i="2"/>
  <c r="AB487" i="2"/>
  <c r="X487" i="2"/>
  <c r="T487" i="2"/>
  <c r="S487" i="2"/>
  <c r="R487" i="2"/>
  <c r="BR487" i="2" s="1"/>
  <c r="Q487" i="2"/>
  <c r="BQ487" i="2" s="1"/>
  <c r="P487" i="2"/>
  <c r="L487" i="2"/>
  <c r="H487" i="2"/>
  <c r="D487" i="2"/>
  <c r="BO486" i="2"/>
  <c r="BN486" i="2"/>
  <c r="BM486" i="2"/>
  <c r="BL486" i="2" s="1"/>
  <c r="BH486" i="2"/>
  <c r="BD486" i="2"/>
  <c r="AZ486" i="2"/>
  <c r="AY486" i="2"/>
  <c r="AX486" i="2"/>
  <c r="AW486" i="2"/>
  <c r="AR486" i="2"/>
  <c r="AN486" i="2"/>
  <c r="AJ486" i="2"/>
  <c r="AI486" i="2"/>
  <c r="AH486" i="2"/>
  <c r="AG486" i="2"/>
  <c r="AF486" i="2"/>
  <c r="AB486" i="2"/>
  <c r="X486" i="2"/>
  <c r="T486" i="2"/>
  <c r="S486" i="2"/>
  <c r="BS486" i="2" s="1"/>
  <c r="R486" i="2"/>
  <c r="BR486" i="2" s="1"/>
  <c r="Q486" i="2"/>
  <c r="BQ486" i="2" s="1"/>
  <c r="BP486" i="2" s="1"/>
  <c r="L486" i="2"/>
  <c r="H486" i="2"/>
  <c r="D486" i="2"/>
  <c r="BO485" i="2"/>
  <c r="BK485" i="2"/>
  <c r="BJ485" i="2"/>
  <c r="BI485" i="2"/>
  <c r="BH485" i="2" s="1"/>
  <c r="BG485" i="2"/>
  <c r="BF485" i="2"/>
  <c r="BE485" i="2"/>
  <c r="BD485" i="2"/>
  <c r="BC485" i="2"/>
  <c r="BB485" i="2"/>
  <c r="BA485" i="2"/>
  <c r="AZ485" i="2" s="1"/>
  <c r="AX485" i="2"/>
  <c r="AW485" i="2"/>
  <c r="AU485" i="2"/>
  <c r="AT485" i="2"/>
  <c r="AS485" i="2"/>
  <c r="AR485" i="2"/>
  <c r="AQ485" i="2"/>
  <c r="AP485" i="2"/>
  <c r="AO485" i="2"/>
  <c r="AN485" i="2" s="1"/>
  <c r="AM485" i="2"/>
  <c r="AL485" i="2"/>
  <c r="AK485" i="2"/>
  <c r="AJ485" i="2" s="1"/>
  <c r="AG485" i="2"/>
  <c r="AE485" i="2"/>
  <c r="AD485" i="2"/>
  <c r="AC485" i="2"/>
  <c r="AB485" i="2"/>
  <c r="AA485" i="2"/>
  <c r="Z485" i="2"/>
  <c r="Y485" i="2"/>
  <c r="X485" i="2" s="1"/>
  <c r="W485" i="2"/>
  <c r="V485" i="2"/>
  <c r="U485" i="2"/>
  <c r="T485" i="2"/>
  <c r="S485" i="2"/>
  <c r="R485" i="2"/>
  <c r="Q485" i="2"/>
  <c r="P485" i="2"/>
  <c r="O485" i="2"/>
  <c r="N485" i="2"/>
  <c r="M485" i="2"/>
  <c r="L485" i="2" s="1"/>
  <c r="K485" i="2"/>
  <c r="J485" i="2"/>
  <c r="I485" i="2"/>
  <c r="H485" i="2"/>
  <c r="G485" i="2"/>
  <c r="F485" i="2"/>
  <c r="E485" i="2"/>
  <c r="D485" i="2"/>
  <c r="BO484" i="2"/>
  <c r="BN484" i="2"/>
  <c r="BN482" i="2" s="1"/>
  <c r="BM484" i="2"/>
  <c r="BM482" i="2" s="1"/>
  <c r="BL484" i="2"/>
  <c r="BH484" i="2"/>
  <c r="BD484" i="2"/>
  <c r="AZ484" i="2"/>
  <c r="AY484" i="2"/>
  <c r="AX484" i="2"/>
  <c r="AW484" i="2"/>
  <c r="AV484" i="2" s="1"/>
  <c r="AR484" i="2"/>
  <c r="AN484" i="2"/>
  <c r="AJ484" i="2"/>
  <c r="AI484" i="2"/>
  <c r="AI482" i="2" s="1"/>
  <c r="AH484" i="2"/>
  <c r="AH482" i="2" s="1"/>
  <c r="AG484" i="2"/>
  <c r="AF484" i="2" s="1"/>
  <c r="AB484" i="2"/>
  <c r="X484" i="2"/>
  <c r="T484" i="2"/>
  <c r="S484" i="2"/>
  <c r="R484" i="2"/>
  <c r="Q484" i="2"/>
  <c r="P484" i="2"/>
  <c r="L484" i="2"/>
  <c r="H484" i="2"/>
  <c r="D484" i="2"/>
  <c r="BO483" i="2"/>
  <c r="BN483" i="2"/>
  <c r="BM483" i="2"/>
  <c r="BL483" i="2" s="1"/>
  <c r="BH483" i="2"/>
  <c r="BD483" i="2"/>
  <c r="AZ483" i="2"/>
  <c r="AY483" i="2"/>
  <c r="AY482" i="2" s="1"/>
  <c r="AX483" i="2"/>
  <c r="AW483" i="2"/>
  <c r="AR483" i="2"/>
  <c r="AN483" i="2"/>
  <c r="AJ483" i="2"/>
  <c r="AI483" i="2"/>
  <c r="AH483" i="2"/>
  <c r="AG483" i="2"/>
  <c r="AF483" i="2"/>
  <c r="AB483" i="2"/>
  <c r="X483" i="2"/>
  <c r="T483" i="2"/>
  <c r="S483" i="2"/>
  <c r="R483" i="2"/>
  <c r="BR483" i="2" s="1"/>
  <c r="Q483" i="2"/>
  <c r="BQ483" i="2" s="1"/>
  <c r="L483" i="2"/>
  <c r="H483" i="2"/>
  <c r="D483" i="2"/>
  <c r="BO482" i="2"/>
  <c r="BK482" i="2"/>
  <c r="BJ482" i="2"/>
  <c r="BH482" i="2" s="1"/>
  <c r="BI482" i="2"/>
  <c r="BG482" i="2"/>
  <c r="BF482" i="2"/>
  <c r="BE482" i="2"/>
  <c r="BD482" i="2"/>
  <c r="BC482" i="2"/>
  <c r="BB482" i="2"/>
  <c r="BA482" i="2"/>
  <c r="AZ482" i="2"/>
  <c r="AX482" i="2"/>
  <c r="AV482" i="2" s="1"/>
  <c r="AW482" i="2"/>
  <c r="AU482" i="2"/>
  <c r="AT482" i="2"/>
  <c r="AS482" i="2"/>
  <c r="AR482" i="2" s="1"/>
  <c r="AQ482" i="2"/>
  <c r="AP482" i="2"/>
  <c r="AO482" i="2"/>
  <c r="AN482" i="2" s="1"/>
  <c r="AM482" i="2"/>
  <c r="AL482" i="2"/>
  <c r="AK482" i="2"/>
  <c r="AJ482" i="2" s="1"/>
  <c r="AG482" i="2"/>
  <c r="AF482" i="2" s="1"/>
  <c r="AE482" i="2"/>
  <c r="AD482" i="2"/>
  <c r="AC482" i="2"/>
  <c r="AB482" i="2" s="1"/>
  <c r="AA482" i="2"/>
  <c r="Z482" i="2"/>
  <c r="Y482" i="2"/>
  <c r="X482" i="2" s="1"/>
  <c r="W482" i="2"/>
  <c r="V482" i="2"/>
  <c r="U482" i="2"/>
  <c r="T482" i="2"/>
  <c r="S482" i="2"/>
  <c r="R482" i="2"/>
  <c r="Q482" i="2"/>
  <c r="P482" i="2"/>
  <c r="O482" i="2"/>
  <c r="N482" i="2"/>
  <c r="M482" i="2"/>
  <c r="L482" i="2" s="1"/>
  <c r="K482" i="2"/>
  <c r="J482" i="2"/>
  <c r="I482" i="2"/>
  <c r="H482" i="2"/>
  <c r="G482" i="2"/>
  <c r="F482" i="2"/>
  <c r="E482" i="2"/>
  <c r="D482" i="2"/>
  <c r="BO481" i="2"/>
  <c r="BN481" i="2"/>
  <c r="BM481" i="2"/>
  <c r="BM479" i="2" s="1"/>
  <c r="BL479" i="2" s="1"/>
  <c r="BL481" i="2"/>
  <c r="BH481" i="2"/>
  <c r="BD481" i="2"/>
  <c r="AZ481" i="2"/>
  <c r="AY481" i="2"/>
  <c r="AX481" i="2"/>
  <c r="AW481" i="2"/>
  <c r="AV481" i="2" s="1"/>
  <c r="AR481" i="2"/>
  <c r="AN481" i="2"/>
  <c r="AJ481" i="2"/>
  <c r="AI481" i="2"/>
  <c r="AI479" i="2" s="1"/>
  <c r="AH481" i="2"/>
  <c r="AH479" i="2" s="1"/>
  <c r="AG481" i="2"/>
  <c r="AB481" i="2"/>
  <c r="X481" i="2"/>
  <c r="T481" i="2"/>
  <c r="S481" i="2"/>
  <c r="BS481" i="2" s="1"/>
  <c r="R481" i="2"/>
  <c r="BR481" i="2" s="1"/>
  <c r="Q481" i="2"/>
  <c r="BQ481" i="2" s="1"/>
  <c r="P481" i="2"/>
  <c r="L481" i="2"/>
  <c r="H481" i="2"/>
  <c r="D481" i="2"/>
  <c r="BO480" i="2"/>
  <c r="BN480" i="2"/>
  <c r="BM480" i="2"/>
  <c r="BL480" i="2" s="1"/>
  <c r="BH480" i="2"/>
  <c r="BD480" i="2"/>
  <c r="AZ480" i="2"/>
  <c r="AY480" i="2"/>
  <c r="AY479" i="2" s="1"/>
  <c r="AX480" i="2"/>
  <c r="AW480" i="2"/>
  <c r="AR480" i="2"/>
  <c r="AN480" i="2"/>
  <c r="AJ480" i="2"/>
  <c r="AI480" i="2"/>
  <c r="AH480" i="2"/>
  <c r="AG480" i="2"/>
  <c r="AF480" i="2"/>
  <c r="AB480" i="2"/>
  <c r="X480" i="2"/>
  <c r="T480" i="2"/>
  <c r="S480" i="2"/>
  <c r="BS480" i="2" s="1"/>
  <c r="BS479" i="2" s="1"/>
  <c r="R480" i="2"/>
  <c r="BR480" i="2" s="1"/>
  <c r="Q480" i="2"/>
  <c r="BQ480" i="2" s="1"/>
  <c r="L480" i="2"/>
  <c r="H480" i="2"/>
  <c r="D480" i="2"/>
  <c r="BO479" i="2"/>
  <c r="BN479" i="2"/>
  <c r="BK479" i="2"/>
  <c r="BJ479" i="2"/>
  <c r="BI479" i="2"/>
  <c r="BH479" i="2" s="1"/>
  <c r="BG479" i="2"/>
  <c r="BF479" i="2"/>
  <c r="BE479" i="2"/>
  <c r="BD479" i="2"/>
  <c r="BC479" i="2"/>
  <c r="BB479" i="2"/>
  <c r="BA479" i="2"/>
  <c r="AZ479" i="2"/>
  <c r="AX479" i="2"/>
  <c r="AW479" i="2"/>
  <c r="AU479" i="2"/>
  <c r="AT479" i="2"/>
  <c r="AS479" i="2"/>
  <c r="AR479" i="2"/>
  <c r="AQ479" i="2"/>
  <c r="AP479" i="2"/>
  <c r="AO479" i="2"/>
  <c r="AN479" i="2"/>
  <c r="AM479" i="2"/>
  <c r="AL479" i="2"/>
  <c r="AJ479" i="2" s="1"/>
  <c r="AK479" i="2"/>
  <c r="AG479" i="2"/>
  <c r="AF479" i="2"/>
  <c r="AE479" i="2"/>
  <c r="AD479" i="2"/>
  <c r="AC479" i="2"/>
  <c r="AB479" i="2"/>
  <c r="AA479" i="2"/>
  <c r="Z479" i="2"/>
  <c r="X479" i="2" s="1"/>
  <c r="Y479" i="2"/>
  <c r="W479" i="2"/>
  <c r="V479" i="2"/>
  <c r="U479" i="2"/>
  <c r="T479" i="2"/>
  <c r="S479" i="2"/>
  <c r="R479" i="2"/>
  <c r="Q479" i="2"/>
  <c r="P479" i="2"/>
  <c r="O479" i="2"/>
  <c r="N479" i="2"/>
  <c r="L479" i="2" s="1"/>
  <c r="M479" i="2"/>
  <c r="K479" i="2"/>
  <c r="J479" i="2"/>
  <c r="I479" i="2"/>
  <c r="H479" i="2" s="1"/>
  <c r="G479" i="2"/>
  <c r="F479" i="2"/>
  <c r="E479" i="2"/>
  <c r="D479" i="2"/>
  <c r="BO478" i="2"/>
  <c r="BN478" i="2"/>
  <c r="BM478" i="2"/>
  <c r="BM476" i="2" s="1"/>
  <c r="BL476" i="2" s="1"/>
  <c r="BH478" i="2"/>
  <c r="BD478" i="2"/>
  <c r="AZ478" i="2"/>
  <c r="AY478" i="2"/>
  <c r="AX478" i="2"/>
  <c r="AW478" i="2"/>
  <c r="AV478" i="2" s="1"/>
  <c r="AR478" i="2"/>
  <c r="AN478" i="2"/>
  <c r="AJ478" i="2"/>
  <c r="AI478" i="2"/>
  <c r="AI476" i="2" s="1"/>
  <c r="AH478" i="2"/>
  <c r="AH476" i="2" s="1"/>
  <c r="AH475" i="2" s="1"/>
  <c r="AG478" i="2"/>
  <c r="AB478" i="2"/>
  <c r="X478" i="2"/>
  <c r="T478" i="2"/>
  <c r="S478" i="2"/>
  <c r="BS478" i="2" s="1"/>
  <c r="R478" i="2"/>
  <c r="BR478" i="2" s="1"/>
  <c r="Q478" i="2"/>
  <c r="BQ478" i="2" s="1"/>
  <c r="BP478" i="2" s="1"/>
  <c r="L478" i="2"/>
  <c r="H478" i="2"/>
  <c r="D478" i="2"/>
  <c r="BO477" i="2"/>
  <c r="BN477" i="2"/>
  <c r="BM477" i="2"/>
  <c r="BL477" i="2" s="1"/>
  <c r="BH477" i="2"/>
  <c r="BD477" i="2"/>
  <c r="AZ477" i="2"/>
  <c r="AY477" i="2"/>
  <c r="AY476" i="2" s="1"/>
  <c r="AX477" i="2"/>
  <c r="AW477" i="2"/>
  <c r="AV477" i="2" s="1"/>
  <c r="AR477" i="2"/>
  <c r="AN477" i="2"/>
  <c r="AJ477" i="2"/>
  <c r="AI477" i="2"/>
  <c r="AH477" i="2"/>
  <c r="AG477" i="2"/>
  <c r="AF477" i="2" s="1"/>
  <c r="AB477" i="2"/>
  <c r="X477" i="2"/>
  <c r="T477" i="2"/>
  <c r="S477" i="2"/>
  <c r="BS477" i="2" s="1"/>
  <c r="BS476" i="2" s="1"/>
  <c r="R477" i="2"/>
  <c r="BR477" i="2" s="1"/>
  <c r="BR476" i="2" s="1"/>
  <c r="Q477" i="2"/>
  <c r="BQ477" i="2" s="1"/>
  <c r="L477" i="2"/>
  <c r="H477" i="2"/>
  <c r="D477" i="2"/>
  <c r="BO476" i="2"/>
  <c r="BN476" i="2"/>
  <c r="BK476" i="2"/>
  <c r="BJ476" i="2"/>
  <c r="BI476" i="2"/>
  <c r="BH476" i="2"/>
  <c r="BG476" i="2"/>
  <c r="BF476" i="2"/>
  <c r="BE476" i="2"/>
  <c r="BE475" i="2" s="1"/>
  <c r="BD475" i="2" s="1"/>
  <c r="BC476" i="2"/>
  <c r="BB476" i="2"/>
  <c r="BA476" i="2"/>
  <c r="AZ476" i="2" s="1"/>
  <c r="AX476" i="2"/>
  <c r="AW476" i="2"/>
  <c r="AU476" i="2"/>
  <c r="AT476" i="2"/>
  <c r="AS476" i="2"/>
  <c r="AS475" i="2" s="1"/>
  <c r="AR475" i="2" s="1"/>
  <c r="AR476" i="2"/>
  <c r="AQ476" i="2"/>
  <c r="AP476" i="2"/>
  <c r="AO476" i="2"/>
  <c r="AN476" i="2" s="1"/>
  <c r="AM476" i="2"/>
  <c r="AL476" i="2"/>
  <c r="AK476" i="2"/>
  <c r="AJ476" i="2" s="1"/>
  <c r="AG476" i="2"/>
  <c r="AF476" i="2" s="1"/>
  <c r="AE476" i="2"/>
  <c r="AD476" i="2"/>
  <c r="AC476" i="2"/>
  <c r="AB476" i="2" s="1"/>
  <c r="AA476" i="2"/>
  <c r="X476" i="2" s="1"/>
  <c r="Z476" i="2"/>
  <c r="Y476" i="2"/>
  <c r="W476" i="2"/>
  <c r="V476" i="2"/>
  <c r="U476" i="2"/>
  <c r="U475" i="2" s="1"/>
  <c r="T475" i="2" s="1"/>
  <c r="S476" i="2"/>
  <c r="R476" i="2"/>
  <c r="Q476" i="2"/>
  <c r="P476" i="2" s="1"/>
  <c r="O476" i="2"/>
  <c r="L476" i="2" s="1"/>
  <c r="N476" i="2"/>
  <c r="M476" i="2"/>
  <c r="K476" i="2"/>
  <c r="J476" i="2"/>
  <c r="I476" i="2"/>
  <c r="I475" i="2" s="1"/>
  <c r="H475" i="2" s="1"/>
  <c r="H476" i="2"/>
  <c r="G476" i="2"/>
  <c r="F476" i="2"/>
  <c r="E476" i="2"/>
  <c r="D476" i="2"/>
  <c r="BO475" i="2"/>
  <c r="BN475" i="2"/>
  <c r="BM475" i="2"/>
  <c r="BL475" i="2"/>
  <c r="BK475" i="2"/>
  <c r="BJ475" i="2"/>
  <c r="BI475" i="2"/>
  <c r="BH475" i="2" s="1"/>
  <c r="BG475" i="2"/>
  <c r="BF475" i="2"/>
  <c r="BC475" i="2"/>
  <c r="BB475" i="2"/>
  <c r="BA475" i="2"/>
  <c r="AZ475" i="2"/>
  <c r="AX475" i="2"/>
  <c r="AW475" i="2"/>
  <c r="AU475" i="2"/>
  <c r="AT475" i="2"/>
  <c r="AQ475" i="2"/>
  <c r="AP475" i="2"/>
  <c r="AO475" i="2"/>
  <c r="AN475" i="2"/>
  <c r="AM475" i="2"/>
  <c r="AL475" i="2"/>
  <c r="AK475" i="2"/>
  <c r="AJ475" i="2" s="1"/>
  <c r="AE475" i="2"/>
  <c r="AD475" i="2"/>
  <c r="AC475" i="2"/>
  <c r="AB475" i="2"/>
  <c r="AA475" i="2"/>
  <c r="Z475" i="2"/>
  <c r="Y475" i="2"/>
  <c r="X475" i="2" s="1"/>
  <c r="W475" i="2"/>
  <c r="V475" i="2"/>
  <c r="S475" i="2"/>
  <c r="Q475" i="2"/>
  <c r="O475" i="2"/>
  <c r="N475" i="2"/>
  <c r="M475" i="2"/>
  <c r="L475" i="2" s="1"/>
  <c r="K475" i="2"/>
  <c r="J475" i="2"/>
  <c r="G475" i="2"/>
  <c r="F475" i="2"/>
  <c r="E475" i="2"/>
  <c r="D475" i="2"/>
  <c r="BO473" i="2"/>
  <c r="BN473" i="2"/>
  <c r="BL473" i="2" s="1"/>
  <c r="BM473" i="2"/>
  <c r="BH473" i="2"/>
  <c r="BD473" i="2"/>
  <c r="AZ473" i="2"/>
  <c r="AY473" i="2"/>
  <c r="AX473" i="2"/>
  <c r="AW473" i="2"/>
  <c r="AR473" i="2"/>
  <c r="AN473" i="2"/>
  <c r="AJ473" i="2"/>
  <c r="AI473" i="2"/>
  <c r="AH473" i="2"/>
  <c r="AG473" i="2"/>
  <c r="BQ473" i="2" s="1"/>
  <c r="AB473" i="2"/>
  <c r="X473" i="2"/>
  <c r="T473" i="2"/>
  <c r="S473" i="2"/>
  <c r="BS473" i="2" s="1"/>
  <c r="R473" i="2"/>
  <c r="BR473" i="2" s="1"/>
  <c r="Q473" i="2"/>
  <c r="L473" i="2"/>
  <c r="H473" i="2"/>
  <c r="D473" i="2"/>
  <c r="BO472" i="2"/>
  <c r="BN472" i="2"/>
  <c r="BM472" i="2"/>
  <c r="BL472" i="2" s="1"/>
  <c r="BH472" i="2"/>
  <c r="BD472" i="2"/>
  <c r="AZ472" i="2"/>
  <c r="AY472" i="2"/>
  <c r="AX472" i="2"/>
  <c r="AW472" i="2"/>
  <c r="AV472" i="2"/>
  <c r="AR472" i="2"/>
  <c r="AN472" i="2"/>
  <c r="AJ472" i="2"/>
  <c r="AI472" i="2"/>
  <c r="AH472" i="2"/>
  <c r="AG472" i="2"/>
  <c r="AF472" i="2" s="1"/>
  <c r="AB472" i="2"/>
  <c r="X472" i="2"/>
  <c r="T472" i="2"/>
  <c r="S472" i="2"/>
  <c r="BS472" i="2" s="1"/>
  <c r="R472" i="2"/>
  <c r="BR472" i="2" s="1"/>
  <c r="Q472" i="2"/>
  <c r="P472" i="2" s="1"/>
  <c r="L472" i="2"/>
  <c r="H472" i="2"/>
  <c r="D472" i="2"/>
  <c r="BO471" i="2"/>
  <c r="BN471" i="2"/>
  <c r="BM471" i="2"/>
  <c r="BL471" i="2"/>
  <c r="BH471" i="2"/>
  <c r="BD471" i="2"/>
  <c r="AZ471" i="2"/>
  <c r="AY471" i="2"/>
  <c r="AX471" i="2"/>
  <c r="AW471" i="2"/>
  <c r="AV471" i="2" s="1"/>
  <c r="AR471" i="2"/>
  <c r="AN471" i="2"/>
  <c r="AJ471" i="2"/>
  <c r="AI471" i="2"/>
  <c r="AH471" i="2"/>
  <c r="AG471" i="2"/>
  <c r="AB471" i="2"/>
  <c r="X471" i="2"/>
  <c r="T471" i="2"/>
  <c r="S471" i="2"/>
  <c r="R471" i="2"/>
  <c r="Q471" i="2"/>
  <c r="P471" i="2"/>
  <c r="L471" i="2"/>
  <c r="H471" i="2"/>
  <c r="D471" i="2"/>
  <c r="BO470" i="2"/>
  <c r="BN470" i="2"/>
  <c r="BL470" i="2" s="1"/>
  <c r="BM470" i="2"/>
  <c r="BH470" i="2"/>
  <c r="BD470" i="2"/>
  <c r="AZ470" i="2"/>
  <c r="AY470" i="2"/>
  <c r="AV470" i="2" s="1"/>
  <c r="AX470" i="2"/>
  <c r="AW470" i="2"/>
  <c r="AR470" i="2"/>
  <c r="AN470" i="2"/>
  <c r="AJ470" i="2"/>
  <c r="AI470" i="2"/>
  <c r="AH470" i="2"/>
  <c r="AG470" i="2"/>
  <c r="BQ470" i="2" s="1"/>
  <c r="BP470" i="2" s="1"/>
  <c r="AB470" i="2"/>
  <c r="X470" i="2"/>
  <c r="T470" i="2"/>
  <c r="S470" i="2"/>
  <c r="BS470" i="2" s="1"/>
  <c r="R470" i="2"/>
  <c r="BR470" i="2" s="1"/>
  <c r="Q470" i="2"/>
  <c r="L470" i="2"/>
  <c r="H470" i="2"/>
  <c r="D470" i="2"/>
  <c r="BK469" i="2"/>
  <c r="BJ469" i="2"/>
  <c r="BI469" i="2"/>
  <c r="BH469" i="2" s="1"/>
  <c r="BG469" i="2"/>
  <c r="BF469" i="2"/>
  <c r="BE469" i="2"/>
  <c r="BD469" i="2" s="1"/>
  <c r="BC469" i="2"/>
  <c r="BO469" i="2" s="1"/>
  <c r="BO463" i="2" s="1"/>
  <c r="BB469" i="2"/>
  <c r="BN469" i="2" s="1"/>
  <c r="BN463" i="2" s="1"/>
  <c r="BA469" i="2"/>
  <c r="BM469" i="2" s="1"/>
  <c r="BL469" i="2" s="1"/>
  <c r="AU469" i="2"/>
  <c r="AT469" i="2"/>
  <c r="AS469" i="2"/>
  <c r="AQ469" i="2"/>
  <c r="AP469" i="2"/>
  <c r="AO469" i="2"/>
  <c r="AN469" i="2"/>
  <c r="AM469" i="2"/>
  <c r="AY469" i="2" s="1"/>
  <c r="AL469" i="2"/>
  <c r="AX469" i="2" s="1"/>
  <c r="AX463" i="2" s="1"/>
  <c r="AK469" i="2"/>
  <c r="AG469" i="2"/>
  <c r="AF469" i="2"/>
  <c r="AE469" i="2"/>
  <c r="AD469" i="2"/>
  <c r="AC469" i="2"/>
  <c r="AB469" i="2"/>
  <c r="AA469" i="2"/>
  <c r="Z469" i="2"/>
  <c r="X469" i="2" s="1"/>
  <c r="Y469" i="2"/>
  <c r="W469" i="2"/>
  <c r="AI469" i="2" s="1"/>
  <c r="V469" i="2"/>
  <c r="AH469" i="2" s="1"/>
  <c r="U469" i="2"/>
  <c r="T469" i="2"/>
  <c r="O469" i="2"/>
  <c r="N469" i="2"/>
  <c r="M469" i="2"/>
  <c r="L469" i="2"/>
  <c r="K469" i="2"/>
  <c r="J469" i="2"/>
  <c r="I469" i="2"/>
  <c r="I463" i="2" s="1"/>
  <c r="H463" i="2" s="1"/>
  <c r="G469" i="2"/>
  <c r="S469" i="2" s="1"/>
  <c r="F469" i="2"/>
  <c r="R469" i="2" s="1"/>
  <c r="BR469" i="2" s="1"/>
  <c r="E469" i="2"/>
  <c r="D469" i="2"/>
  <c r="BO468" i="2"/>
  <c r="BN468" i="2"/>
  <c r="BM468" i="2"/>
  <c r="BL468" i="2" s="1"/>
  <c r="BH468" i="2"/>
  <c r="BD468" i="2"/>
  <c r="AZ468" i="2"/>
  <c r="AY468" i="2"/>
  <c r="AX468" i="2"/>
  <c r="AW468" i="2"/>
  <c r="AV468" i="2" s="1"/>
  <c r="AR468" i="2"/>
  <c r="AN468" i="2"/>
  <c r="AJ468" i="2"/>
  <c r="AI468" i="2"/>
  <c r="AH468" i="2"/>
  <c r="AG468" i="2"/>
  <c r="AB468" i="2"/>
  <c r="X468" i="2"/>
  <c r="T468" i="2"/>
  <c r="S468" i="2"/>
  <c r="R468" i="2"/>
  <c r="Q468" i="2"/>
  <c r="L468" i="2"/>
  <c r="H468" i="2"/>
  <c r="D468" i="2"/>
  <c r="BO467" i="2"/>
  <c r="BN467" i="2"/>
  <c r="BM467" i="2"/>
  <c r="BL467" i="2" s="1"/>
  <c r="BH467" i="2"/>
  <c r="BD467" i="2"/>
  <c r="AZ467" i="2"/>
  <c r="AY467" i="2"/>
  <c r="AY464" i="2" s="1"/>
  <c r="AX467" i="2"/>
  <c r="AW467" i="2"/>
  <c r="AV467" i="2" s="1"/>
  <c r="AR467" i="2"/>
  <c r="AN467" i="2"/>
  <c r="AJ467" i="2"/>
  <c r="AI467" i="2"/>
  <c r="AH467" i="2"/>
  <c r="AG467" i="2"/>
  <c r="AF467" i="2" s="1"/>
  <c r="AB467" i="2"/>
  <c r="X467" i="2"/>
  <c r="T467" i="2"/>
  <c r="S467" i="2"/>
  <c r="BS467" i="2" s="1"/>
  <c r="R467" i="2"/>
  <c r="BR467" i="2" s="1"/>
  <c r="Q467" i="2"/>
  <c r="BQ467" i="2" s="1"/>
  <c r="BP467" i="2" s="1"/>
  <c r="L467" i="2"/>
  <c r="H467" i="2"/>
  <c r="D467" i="2"/>
  <c r="BO466" i="2"/>
  <c r="BN466" i="2"/>
  <c r="BM466" i="2"/>
  <c r="BL466" i="2"/>
  <c r="BH466" i="2"/>
  <c r="BD466" i="2"/>
  <c r="AZ466" i="2"/>
  <c r="AY466" i="2"/>
  <c r="AX466" i="2"/>
  <c r="AW466" i="2"/>
  <c r="AV466" i="2"/>
  <c r="AR466" i="2"/>
  <c r="AN466" i="2"/>
  <c r="AJ466" i="2"/>
  <c r="AI466" i="2"/>
  <c r="AH466" i="2"/>
  <c r="AG466" i="2"/>
  <c r="AF466" i="2" s="1"/>
  <c r="AB466" i="2"/>
  <c r="X466" i="2"/>
  <c r="T466" i="2"/>
  <c r="S466" i="2"/>
  <c r="BS466" i="2" s="1"/>
  <c r="R466" i="2"/>
  <c r="Q466" i="2"/>
  <c r="BQ466" i="2" s="1"/>
  <c r="L466" i="2"/>
  <c r="H466" i="2"/>
  <c r="D466" i="2"/>
  <c r="BO465" i="2"/>
  <c r="BN465" i="2"/>
  <c r="BM465" i="2"/>
  <c r="BM464" i="2" s="1"/>
  <c r="BH465" i="2"/>
  <c r="BD465" i="2"/>
  <c r="AZ465" i="2"/>
  <c r="AY465" i="2"/>
  <c r="AX465" i="2"/>
  <c r="AW465" i="2"/>
  <c r="AV465" i="2" s="1"/>
  <c r="AR465" i="2"/>
  <c r="AN465" i="2"/>
  <c r="AJ465" i="2"/>
  <c r="AI465" i="2"/>
  <c r="AI464" i="2" s="1"/>
  <c r="AH465" i="2"/>
  <c r="AG465" i="2"/>
  <c r="AB465" i="2"/>
  <c r="X465" i="2"/>
  <c r="T465" i="2"/>
  <c r="S465" i="2"/>
  <c r="BS465" i="2" s="1"/>
  <c r="BS464" i="2" s="1"/>
  <c r="R465" i="2"/>
  <c r="BR465" i="2" s="1"/>
  <c r="Q465" i="2"/>
  <c r="BQ465" i="2" s="1"/>
  <c r="P465" i="2"/>
  <c r="L465" i="2"/>
  <c r="H465" i="2"/>
  <c r="D465" i="2"/>
  <c r="BO464" i="2"/>
  <c r="BN464" i="2"/>
  <c r="BK464" i="2"/>
  <c r="BJ464" i="2"/>
  <c r="BI464" i="2"/>
  <c r="BI463" i="2" s="1"/>
  <c r="BH463" i="2" s="1"/>
  <c r="BH464" i="2"/>
  <c r="BG464" i="2"/>
  <c r="BF464" i="2"/>
  <c r="BE464" i="2"/>
  <c r="BD464" i="2"/>
  <c r="BC464" i="2"/>
  <c r="BB464" i="2"/>
  <c r="BA464" i="2"/>
  <c r="AZ464" i="2"/>
  <c r="AX464" i="2"/>
  <c r="AW464" i="2"/>
  <c r="AV464" i="2"/>
  <c r="AU464" i="2"/>
  <c r="AT464" i="2"/>
  <c r="AS464" i="2"/>
  <c r="AR464" i="2"/>
  <c r="AQ464" i="2"/>
  <c r="AP464" i="2"/>
  <c r="AO464" i="2"/>
  <c r="AN464" i="2"/>
  <c r="AM464" i="2"/>
  <c r="AL464" i="2"/>
  <c r="AK464" i="2"/>
  <c r="AK463" i="2" s="1"/>
  <c r="AJ463" i="2" s="1"/>
  <c r="AJ464" i="2"/>
  <c r="AG464" i="2"/>
  <c r="AE464" i="2"/>
  <c r="AD464" i="2"/>
  <c r="AC464" i="2"/>
  <c r="AB464" i="2"/>
  <c r="AA464" i="2"/>
  <c r="Z464" i="2"/>
  <c r="Y464" i="2"/>
  <c r="Y463" i="2" s="1"/>
  <c r="X463" i="2" s="1"/>
  <c r="W464" i="2"/>
  <c r="V464" i="2"/>
  <c r="U464" i="2"/>
  <c r="T464" i="2"/>
  <c r="S464" i="2"/>
  <c r="O464" i="2"/>
  <c r="N464" i="2"/>
  <c r="M464" i="2"/>
  <c r="M463" i="2" s="1"/>
  <c r="L463" i="2" s="1"/>
  <c r="K464" i="2"/>
  <c r="J464" i="2"/>
  <c r="I464" i="2"/>
  <c r="H464" i="2"/>
  <c r="G464" i="2"/>
  <c r="F464" i="2"/>
  <c r="E464" i="2"/>
  <c r="D464" i="2"/>
  <c r="BK463" i="2"/>
  <c r="BJ463" i="2"/>
  <c r="BG463" i="2"/>
  <c r="BF463" i="2"/>
  <c r="BE463" i="2"/>
  <c r="BD463" i="2"/>
  <c r="BC463" i="2"/>
  <c r="BB463" i="2"/>
  <c r="BA463" i="2"/>
  <c r="AZ463" i="2"/>
  <c r="AU463" i="2"/>
  <c r="AT463" i="2"/>
  <c r="AQ463" i="2"/>
  <c r="AP463" i="2"/>
  <c r="AO463" i="2"/>
  <c r="AN463" i="2"/>
  <c r="AM463" i="2"/>
  <c r="AL463" i="2"/>
  <c r="AG463" i="2"/>
  <c r="AE463" i="2"/>
  <c r="AD463" i="2"/>
  <c r="AC463" i="2"/>
  <c r="AB463" i="2" s="1"/>
  <c r="AA463" i="2"/>
  <c r="Z463" i="2"/>
  <c r="W463" i="2"/>
  <c r="V463" i="2"/>
  <c r="U463" i="2"/>
  <c r="T463" i="2" s="1"/>
  <c r="O463" i="2"/>
  <c r="N463" i="2"/>
  <c r="K463" i="2"/>
  <c r="J463" i="2"/>
  <c r="G463" i="2"/>
  <c r="F463" i="2"/>
  <c r="E463" i="2"/>
  <c r="D463" i="2" s="1"/>
  <c r="BO461" i="2"/>
  <c r="BN461" i="2"/>
  <c r="BM461" i="2"/>
  <c r="BL461" i="2"/>
  <c r="BH461" i="2"/>
  <c r="BD461" i="2"/>
  <c r="AZ461" i="2"/>
  <c r="AY461" i="2"/>
  <c r="AX461" i="2"/>
  <c r="AW461" i="2"/>
  <c r="AV461" i="2" s="1"/>
  <c r="AR461" i="2"/>
  <c r="AN461" i="2"/>
  <c r="AJ461" i="2"/>
  <c r="AI461" i="2"/>
  <c r="AH461" i="2"/>
  <c r="AG461" i="2"/>
  <c r="AF461" i="2" s="1"/>
  <c r="AB461" i="2"/>
  <c r="X461" i="2"/>
  <c r="T461" i="2"/>
  <c r="S461" i="2"/>
  <c r="R461" i="2"/>
  <c r="Q461" i="2"/>
  <c r="L461" i="2"/>
  <c r="H461" i="2"/>
  <c r="D461" i="2"/>
  <c r="BO460" i="2"/>
  <c r="BN460" i="2"/>
  <c r="BL460" i="2" s="1"/>
  <c r="BM460" i="2"/>
  <c r="BH460" i="2"/>
  <c r="BD460" i="2"/>
  <c r="AZ460" i="2"/>
  <c r="AY460" i="2"/>
  <c r="AX460" i="2"/>
  <c r="AW460" i="2"/>
  <c r="AR460" i="2"/>
  <c r="AN460" i="2"/>
  <c r="AJ460" i="2"/>
  <c r="AI460" i="2"/>
  <c r="AH460" i="2"/>
  <c r="AG460" i="2"/>
  <c r="AF460" i="2" s="1"/>
  <c r="AB460" i="2"/>
  <c r="X460" i="2"/>
  <c r="T460" i="2"/>
  <c r="S460" i="2"/>
  <c r="BS460" i="2" s="1"/>
  <c r="R460" i="2"/>
  <c r="BR460" i="2" s="1"/>
  <c r="Q460" i="2"/>
  <c r="BQ460" i="2" s="1"/>
  <c r="L460" i="2"/>
  <c r="H460" i="2"/>
  <c r="D460" i="2"/>
  <c r="BO459" i="2"/>
  <c r="BN459" i="2"/>
  <c r="BM459" i="2"/>
  <c r="BL459" i="2" s="1"/>
  <c r="BH459" i="2"/>
  <c r="BD459" i="2"/>
  <c r="AZ459" i="2"/>
  <c r="AY459" i="2"/>
  <c r="AX459" i="2"/>
  <c r="AW459" i="2"/>
  <c r="AV459" i="2"/>
  <c r="AR459" i="2"/>
  <c r="AN459" i="2"/>
  <c r="AJ459" i="2"/>
  <c r="AI459" i="2"/>
  <c r="AH459" i="2"/>
  <c r="AG459" i="2"/>
  <c r="AF459" i="2"/>
  <c r="AB459" i="2"/>
  <c r="X459" i="2"/>
  <c r="T459" i="2"/>
  <c r="S459" i="2"/>
  <c r="BS459" i="2" s="1"/>
  <c r="R459" i="2"/>
  <c r="Q459" i="2"/>
  <c r="P459" i="2" s="1"/>
  <c r="L459" i="2"/>
  <c r="H459" i="2"/>
  <c r="D459" i="2"/>
  <c r="BO458" i="2"/>
  <c r="BN458" i="2"/>
  <c r="BM458" i="2"/>
  <c r="BL458" i="2"/>
  <c r="BH458" i="2"/>
  <c r="BD458" i="2"/>
  <c r="AZ458" i="2"/>
  <c r="AY458" i="2"/>
  <c r="AX458" i="2"/>
  <c r="AW458" i="2"/>
  <c r="AV458" i="2" s="1"/>
  <c r="AR458" i="2"/>
  <c r="AN458" i="2"/>
  <c r="AJ458" i="2"/>
  <c r="AI458" i="2"/>
  <c r="AH458" i="2"/>
  <c r="AG458" i="2"/>
  <c r="AB458" i="2"/>
  <c r="X458" i="2"/>
  <c r="T458" i="2"/>
  <c r="S458" i="2"/>
  <c r="R458" i="2"/>
  <c r="BR458" i="2" s="1"/>
  <c r="Q458" i="2"/>
  <c r="BQ458" i="2" s="1"/>
  <c r="L458" i="2"/>
  <c r="H458" i="2"/>
  <c r="D458" i="2"/>
  <c r="BO457" i="2"/>
  <c r="BN457" i="2"/>
  <c r="BL457" i="2" s="1"/>
  <c r="BM457" i="2"/>
  <c r="BH457" i="2"/>
  <c r="BD457" i="2"/>
  <c r="AZ457" i="2"/>
  <c r="AY457" i="2"/>
  <c r="AV457" i="2" s="1"/>
  <c r="AX457" i="2"/>
  <c r="AW457" i="2"/>
  <c r="AR457" i="2"/>
  <c r="AN457" i="2"/>
  <c r="AJ457" i="2"/>
  <c r="AI457" i="2"/>
  <c r="AH457" i="2"/>
  <c r="AG457" i="2"/>
  <c r="AF457" i="2" s="1"/>
  <c r="AB457" i="2"/>
  <c r="X457" i="2"/>
  <c r="T457" i="2"/>
  <c r="S457" i="2"/>
  <c r="BS457" i="2" s="1"/>
  <c r="R457" i="2"/>
  <c r="BR457" i="2" s="1"/>
  <c r="Q457" i="2"/>
  <c r="BQ457" i="2" s="1"/>
  <c r="L457" i="2"/>
  <c r="H457" i="2"/>
  <c r="D457" i="2"/>
  <c r="BQ456" i="2"/>
  <c r="BO456" i="2"/>
  <c r="BN456" i="2"/>
  <c r="BM456" i="2"/>
  <c r="BL456" i="2"/>
  <c r="BH456" i="2"/>
  <c r="BD456" i="2"/>
  <c r="AZ456" i="2"/>
  <c r="AY456" i="2"/>
  <c r="AX456" i="2"/>
  <c r="AW456" i="2"/>
  <c r="AV456" i="2"/>
  <c r="AR456" i="2"/>
  <c r="AN456" i="2"/>
  <c r="AJ456" i="2"/>
  <c r="AI456" i="2"/>
  <c r="AH456" i="2"/>
  <c r="AG456" i="2"/>
  <c r="AF456" i="2"/>
  <c r="AB456" i="2"/>
  <c r="X456" i="2"/>
  <c r="T456" i="2"/>
  <c r="S456" i="2"/>
  <c r="BS456" i="2" s="1"/>
  <c r="R456" i="2"/>
  <c r="BR456" i="2" s="1"/>
  <c r="Q456" i="2"/>
  <c r="L456" i="2"/>
  <c r="H456" i="2"/>
  <c r="D456" i="2"/>
  <c r="BO455" i="2"/>
  <c r="BN455" i="2"/>
  <c r="BM455" i="2"/>
  <c r="BM453" i="2" s="1"/>
  <c r="BL453" i="2" s="1"/>
  <c r="BH455" i="2"/>
  <c r="BD455" i="2"/>
  <c r="AZ455" i="2"/>
  <c r="AY455" i="2"/>
  <c r="AX455" i="2"/>
  <c r="AW455" i="2"/>
  <c r="AV455" i="2" s="1"/>
  <c r="AR455" i="2"/>
  <c r="AN455" i="2"/>
  <c r="AJ455" i="2"/>
  <c r="AI455" i="2"/>
  <c r="AI453" i="2" s="1"/>
  <c r="AH455" i="2"/>
  <c r="AH453" i="2" s="1"/>
  <c r="AH452" i="2" s="1"/>
  <c r="AG455" i="2"/>
  <c r="AB455" i="2"/>
  <c r="X455" i="2"/>
  <c r="T455" i="2"/>
  <c r="S455" i="2"/>
  <c r="BS455" i="2" s="1"/>
  <c r="R455" i="2"/>
  <c r="Q455" i="2"/>
  <c r="L455" i="2"/>
  <c r="H455" i="2"/>
  <c r="D455" i="2"/>
  <c r="BO454" i="2"/>
  <c r="BN454" i="2"/>
  <c r="BL454" i="2" s="1"/>
  <c r="BM454" i="2"/>
  <c r="BH454" i="2"/>
  <c r="BD454" i="2"/>
  <c r="AZ454" i="2"/>
  <c r="AY454" i="2"/>
  <c r="AY453" i="2" s="1"/>
  <c r="AY452" i="2" s="1"/>
  <c r="AX454" i="2"/>
  <c r="AW454" i="2"/>
  <c r="AR454" i="2"/>
  <c r="AN454" i="2"/>
  <c r="AJ454" i="2"/>
  <c r="AI454" i="2"/>
  <c r="AH454" i="2"/>
  <c r="AG454" i="2"/>
  <c r="AF454" i="2" s="1"/>
  <c r="AB454" i="2"/>
  <c r="X454" i="2"/>
  <c r="T454" i="2"/>
  <c r="S454" i="2"/>
  <c r="BS454" i="2" s="1"/>
  <c r="BS453" i="2" s="1"/>
  <c r="R454" i="2"/>
  <c r="BR454" i="2" s="1"/>
  <c r="Q454" i="2"/>
  <c r="BQ454" i="2" s="1"/>
  <c r="L454" i="2"/>
  <c r="H454" i="2"/>
  <c r="D454" i="2"/>
  <c r="BO453" i="2"/>
  <c r="BN453" i="2"/>
  <c r="BK453" i="2"/>
  <c r="BJ453" i="2"/>
  <c r="BH453" i="2" s="1"/>
  <c r="BI453" i="2"/>
  <c r="BG453" i="2"/>
  <c r="BF453" i="2"/>
  <c r="BE453" i="2"/>
  <c r="BE452" i="2" s="1"/>
  <c r="BD452" i="2" s="1"/>
  <c r="BD453" i="2"/>
  <c r="BC453" i="2"/>
  <c r="BB453" i="2"/>
  <c r="BA453" i="2"/>
  <c r="AZ453" i="2"/>
  <c r="AX453" i="2"/>
  <c r="AW453" i="2"/>
  <c r="AU453" i="2"/>
  <c r="AT453" i="2"/>
  <c r="AS453" i="2"/>
  <c r="AS452" i="2" s="1"/>
  <c r="AR452" i="2" s="1"/>
  <c r="AQ453" i="2"/>
  <c r="AP453" i="2"/>
  <c r="AO453" i="2"/>
  <c r="AN453" i="2"/>
  <c r="AM453" i="2"/>
  <c r="AL453" i="2"/>
  <c r="AJ453" i="2" s="1"/>
  <c r="AK453" i="2"/>
  <c r="AG453" i="2"/>
  <c r="AG452" i="2" s="1"/>
  <c r="AF453" i="2"/>
  <c r="AE453" i="2"/>
  <c r="AD453" i="2"/>
  <c r="AC453" i="2"/>
  <c r="AB453" i="2"/>
  <c r="AA453" i="2"/>
  <c r="Z453" i="2"/>
  <c r="X453" i="2" s="1"/>
  <c r="Y453" i="2"/>
  <c r="W453" i="2"/>
  <c r="V453" i="2"/>
  <c r="U453" i="2"/>
  <c r="U452" i="2" s="1"/>
  <c r="T452" i="2" s="1"/>
  <c r="T453" i="2"/>
  <c r="S453" i="2"/>
  <c r="R453" i="2"/>
  <c r="Q453" i="2"/>
  <c r="P453" i="2"/>
  <c r="O453" i="2"/>
  <c r="N453" i="2"/>
  <c r="L453" i="2" s="1"/>
  <c r="M453" i="2"/>
  <c r="K453" i="2"/>
  <c r="J453" i="2"/>
  <c r="I453" i="2"/>
  <c r="I452" i="2" s="1"/>
  <c r="H452" i="2" s="1"/>
  <c r="H453" i="2"/>
  <c r="G453" i="2"/>
  <c r="F453" i="2"/>
  <c r="E453" i="2"/>
  <c r="D453" i="2"/>
  <c r="BO452" i="2"/>
  <c r="BN452" i="2"/>
  <c r="BM452" i="2"/>
  <c r="BL452" i="2" s="1"/>
  <c r="BK452" i="2"/>
  <c r="BJ452" i="2"/>
  <c r="BI452" i="2"/>
  <c r="BH452" i="2" s="1"/>
  <c r="BG452" i="2"/>
  <c r="BF452" i="2"/>
  <c r="BC452" i="2"/>
  <c r="BB452" i="2"/>
  <c r="BA452" i="2"/>
  <c r="AZ452" i="2" s="1"/>
  <c r="AX452" i="2"/>
  <c r="AW452" i="2"/>
  <c r="AU452" i="2"/>
  <c r="AT452" i="2"/>
  <c r="AQ452" i="2"/>
  <c r="AP452" i="2"/>
  <c r="AO452" i="2"/>
  <c r="AN452" i="2" s="1"/>
  <c r="AM452" i="2"/>
  <c r="AL452" i="2"/>
  <c r="AK452" i="2"/>
  <c r="AJ452" i="2" s="1"/>
  <c r="AE452" i="2"/>
  <c r="AD452" i="2"/>
  <c r="AC452" i="2"/>
  <c r="AB452" i="2" s="1"/>
  <c r="AA452" i="2"/>
  <c r="Z452" i="2"/>
  <c r="Y452" i="2"/>
  <c r="X452" i="2" s="1"/>
  <c r="W452" i="2"/>
  <c r="V452" i="2"/>
  <c r="S452" i="2"/>
  <c r="Q452" i="2"/>
  <c r="O452" i="2"/>
  <c r="N452" i="2"/>
  <c r="M452" i="2"/>
  <c r="L452" i="2" s="1"/>
  <c r="K452" i="2"/>
  <c r="J452" i="2"/>
  <c r="G452" i="2"/>
  <c r="F452" i="2"/>
  <c r="E452" i="2"/>
  <c r="D452" i="2" s="1"/>
  <c r="BO450" i="2"/>
  <c r="BN450" i="2"/>
  <c r="BL450" i="2" s="1"/>
  <c r="BM450" i="2"/>
  <c r="BH450" i="2"/>
  <c r="BD450" i="2"/>
  <c r="AZ450" i="2"/>
  <c r="AY450" i="2"/>
  <c r="AV450" i="2" s="1"/>
  <c r="AX450" i="2"/>
  <c r="AW450" i="2"/>
  <c r="AR450" i="2"/>
  <c r="AN450" i="2"/>
  <c r="AJ450" i="2"/>
  <c r="AI450" i="2"/>
  <c r="AH450" i="2"/>
  <c r="AG450" i="2"/>
  <c r="AF450" i="2" s="1"/>
  <c r="AB450" i="2"/>
  <c r="X450" i="2"/>
  <c r="T450" i="2"/>
  <c r="S450" i="2"/>
  <c r="BS450" i="2" s="1"/>
  <c r="R450" i="2"/>
  <c r="BR450" i="2" s="1"/>
  <c r="Q450" i="2"/>
  <c r="BQ450" i="2" s="1"/>
  <c r="BP450" i="2" s="1"/>
  <c r="L450" i="2"/>
  <c r="H450" i="2"/>
  <c r="D450" i="2"/>
  <c r="BQ449" i="2"/>
  <c r="BP449" i="2" s="1"/>
  <c r="BO449" i="2"/>
  <c r="BN449" i="2"/>
  <c r="BM449" i="2"/>
  <c r="BL449" i="2" s="1"/>
  <c r="BH449" i="2"/>
  <c r="BD449" i="2"/>
  <c r="AZ449" i="2"/>
  <c r="AY449" i="2"/>
  <c r="AX449" i="2"/>
  <c r="AW449" i="2"/>
  <c r="AV449" i="2"/>
  <c r="AR449" i="2"/>
  <c r="AN449" i="2"/>
  <c r="AJ449" i="2"/>
  <c r="AI449" i="2"/>
  <c r="AH449" i="2"/>
  <c r="AG449" i="2"/>
  <c r="AF449" i="2" s="1"/>
  <c r="AB449" i="2"/>
  <c r="X449" i="2"/>
  <c r="T449" i="2"/>
  <c r="S449" i="2"/>
  <c r="BS449" i="2" s="1"/>
  <c r="R449" i="2"/>
  <c r="BR449" i="2" s="1"/>
  <c r="Q449" i="2"/>
  <c r="P449" i="2" s="1"/>
  <c r="L449" i="2"/>
  <c r="H449" i="2"/>
  <c r="D449" i="2"/>
  <c r="BO448" i="2"/>
  <c r="BN448" i="2"/>
  <c r="BM448" i="2"/>
  <c r="BM446" i="2" s="1"/>
  <c r="BL446" i="2" s="1"/>
  <c r="BH448" i="2"/>
  <c r="BD448" i="2"/>
  <c r="AZ448" i="2"/>
  <c r="AY448" i="2"/>
  <c r="AX448" i="2"/>
  <c r="AW448" i="2"/>
  <c r="AV448" i="2" s="1"/>
  <c r="AR448" i="2"/>
  <c r="AN448" i="2"/>
  <c r="AJ448" i="2"/>
  <c r="AI448" i="2"/>
  <c r="AI446" i="2" s="1"/>
  <c r="AH448" i="2"/>
  <c r="AG448" i="2"/>
  <c r="AB448" i="2"/>
  <c r="X448" i="2"/>
  <c r="T448" i="2"/>
  <c r="S448" i="2"/>
  <c r="BS448" i="2" s="1"/>
  <c r="R448" i="2"/>
  <c r="Q448" i="2"/>
  <c r="BQ448" i="2" s="1"/>
  <c r="P448" i="2"/>
  <c r="L448" i="2"/>
  <c r="H448" i="2"/>
  <c r="D448" i="2"/>
  <c r="BO447" i="2"/>
  <c r="BN447" i="2"/>
  <c r="BM447" i="2"/>
  <c r="BL447" i="2" s="1"/>
  <c r="BH447" i="2"/>
  <c r="BD447" i="2"/>
  <c r="AZ447" i="2"/>
  <c r="AY447" i="2"/>
  <c r="AX447" i="2"/>
  <c r="AW447" i="2"/>
  <c r="AR447" i="2"/>
  <c r="AN447" i="2"/>
  <c r="AJ447" i="2"/>
  <c r="AI447" i="2"/>
  <c r="AH447" i="2"/>
  <c r="AG447" i="2"/>
  <c r="AF447" i="2" s="1"/>
  <c r="AB447" i="2"/>
  <c r="X447" i="2"/>
  <c r="T447" i="2"/>
  <c r="S447" i="2"/>
  <c r="BS447" i="2" s="1"/>
  <c r="BS446" i="2" s="1"/>
  <c r="R447" i="2"/>
  <c r="BR447" i="2" s="1"/>
  <c r="Q447" i="2"/>
  <c r="BQ447" i="2" s="1"/>
  <c r="P447" i="2"/>
  <c r="L447" i="2"/>
  <c r="H447" i="2"/>
  <c r="D447" i="2"/>
  <c r="BO446" i="2"/>
  <c r="BN446" i="2"/>
  <c r="BK446" i="2"/>
  <c r="BJ446" i="2"/>
  <c r="BI446" i="2"/>
  <c r="BH446" i="2" s="1"/>
  <c r="BG446" i="2"/>
  <c r="BF446" i="2"/>
  <c r="BE446" i="2"/>
  <c r="BD446" i="2" s="1"/>
  <c r="BC446" i="2"/>
  <c r="BB446" i="2"/>
  <c r="BA446" i="2"/>
  <c r="AZ446" i="2"/>
  <c r="AX446" i="2"/>
  <c r="AW446" i="2"/>
  <c r="AU446" i="2"/>
  <c r="AT446" i="2"/>
  <c r="AS446" i="2"/>
  <c r="AQ446" i="2"/>
  <c r="AP446" i="2"/>
  <c r="AO446" i="2"/>
  <c r="AN446" i="2"/>
  <c r="AM446" i="2"/>
  <c r="AL446" i="2"/>
  <c r="AJ446" i="2" s="1"/>
  <c r="AK446" i="2"/>
  <c r="AG446" i="2"/>
  <c r="AE446" i="2"/>
  <c r="AD446" i="2"/>
  <c r="AC446" i="2"/>
  <c r="AB446" i="2"/>
  <c r="AA446" i="2"/>
  <c r="Z446" i="2"/>
  <c r="Y446" i="2"/>
  <c r="X446" i="2"/>
  <c r="W446" i="2"/>
  <c r="V446" i="2"/>
  <c r="U446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BO445" i="2"/>
  <c r="BN445" i="2"/>
  <c r="BM445" i="2"/>
  <c r="BL445" i="2"/>
  <c r="BH445" i="2"/>
  <c r="BD445" i="2"/>
  <c r="AZ445" i="2"/>
  <c r="AY445" i="2"/>
  <c r="AX445" i="2"/>
  <c r="AW445" i="2"/>
  <c r="AV445" i="2" s="1"/>
  <c r="AR445" i="2"/>
  <c r="AN445" i="2"/>
  <c r="AJ445" i="2"/>
  <c r="AI445" i="2"/>
  <c r="AH445" i="2"/>
  <c r="AG445" i="2"/>
  <c r="AB445" i="2"/>
  <c r="X445" i="2"/>
  <c r="T445" i="2"/>
  <c r="S445" i="2"/>
  <c r="BS445" i="2" s="1"/>
  <c r="R445" i="2"/>
  <c r="BR445" i="2" s="1"/>
  <c r="Q445" i="2"/>
  <c r="BQ445" i="2" s="1"/>
  <c r="BP445" i="2" s="1"/>
  <c r="L445" i="2"/>
  <c r="H445" i="2"/>
  <c r="D445" i="2"/>
  <c r="BO444" i="2"/>
  <c r="BN444" i="2"/>
  <c r="BM444" i="2"/>
  <c r="BL444" i="2"/>
  <c r="BH444" i="2"/>
  <c r="BD444" i="2"/>
  <c r="AZ444" i="2"/>
  <c r="AY444" i="2"/>
  <c r="AX444" i="2"/>
  <c r="AW444" i="2"/>
  <c r="AR444" i="2"/>
  <c r="AN444" i="2"/>
  <c r="AJ444" i="2"/>
  <c r="AI444" i="2"/>
  <c r="AH444" i="2"/>
  <c r="AG444" i="2"/>
  <c r="AF444" i="2" s="1"/>
  <c r="AB444" i="2"/>
  <c r="X444" i="2"/>
  <c r="T444" i="2"/>
  <c r="S444" i="2"/>
  <c r="BS444" i="2" s="1"/>
  <c r="R444" i="2"/>
  <c r="BR444" i="2" s="1"/>
  <c r="Q444" i="2"/>
  <c r="BQ444" i="2" s="1"/>
  <c r="L444" i="2"/>
  <c r="H444" i="2"/>
  <c r="D444" i="2"/>
  <c r="BO443" i="2"/>
  <c r="BN443" i="2"/>
  <c r="BM443" i="2"/>
  <c r="BL443" i="2"/>
  <c r="BH443" i="2"/>
  <c r="BD443" i="2"/>
  <c r="AZ443" i="2"/>
  <c r="AY443" i="2"/>
  <c r="AX443" i="2"/>
  <c r="AW443" i="2"/>
  <c r="AV443" i="2"/>
  <c r="AR443" i="2"/>
  <c r="AN443" i="2"/>
  <c r="AJ443" i="2"/>
  <c r="AI443" i="2"/>
  <c r="AH443" i="2"/>
  <c r="AG443" i="2"/>
  <c r="AF443" i="2"/>
  <c r="AB443" i="2"/>
  <c r="X443" i="2"/>
  <c r="T443" i="2"/>
  <c r="S443" i="2"/>
  <c r="BS443" i="2" s="1"/>
  <c r="R443" i="2"/>
  <c r="BR443" i="2" s="1"/>
  <c r="Q443" i="2"/>
  <c r="P443" i="2" s="1"/>
  <c r="L443" i="2"/>
  <c r="H443" i="2"/>
  <c r="D443" i="2"/>
  <c r="BO442" i="2"/>
  <c r="BN442" i="2"/>
  <c r="BM442" i="2"/>
  <c r="BL442" i="2" s="1"/>
  <c r="BH442" i="2"/>
  <c r="BD442" i="2"/>
  <c r="AZ442" i="2"/>
  <c r="AY442" i="2"/>
  <c r="AX442" i="2"/>
  <c r="AW442" i="2"/>
  <c r="AV442" i="2" s="1"/>
  <c r="AR442" i="2"/>
  <c r="AN442" i="2"/>
  <c r="AJ442" i="2"/>
  <c r="AI442" i="2"/>
  <c r="AH442" i="2"/>
  <c r="AF442" i="2" s="1"/>
  <c r="AG442" i="2"/>
  <c r="AB442" i="2"/>
  <c r="X442" i="2"/>
  <c r="T442" i="2"/>
  <c r="S442" i="2"/>
  <c r="R442" i="2"/>
  <c r="Q442" i="2"/>
  <c r="L442" i="2"/>
  <c r="H442" i="2"/>
  <c r="D442" i="2"/>
  <c r="BO441" i="2"/>
  <c r="BN441" i="2"/>
  <c r="BM441" i="2"/>
  <c r="BL441" i="2"/>
  <c r="BH441" i="2"/>
  <c r="BD441" i="2"/>
  <c r="AZ441" i="2"/>
  <c r="AY441" i="2"/>
  <c r="AX441" i="2"/>
  <c r="AW441" i="2"/>
  <c r="AR441" i="2"/>
  <c r="AN441" i="2"/>
  <c r="AJ441" i="2"/>
  <c r="AI441" i="2"/>
  <c r="AH441" i="2"/>
  <c r="AG441" i="2"/>
  <c r="AF441" i="2" s="1"/>
  <c r="AB441" i="2"/>
  <c r="X441" i="2"/>
  <c r="T441" i="2"/>
  <c r="S441" i="2"/>
  <c r="BS441" i="2" s="1"/>
  <c r="R441" i="2"/>
  <c r="BR441" i="2" s="1"/>
  <c r="Q441" i="2"/>
  <c r="BQ441" i="2" s="1"/>
  <c r="P441" i="2"/>
  <c r="L441" i="2"/>
  <c r="H441" i="2"/>
  <c r="D441" i="2"/>
  <c r="BO440" i="2"/>
  <c r="BL440" i="2" s="1"/>
  <c r="BN440" i="2"/>
  <c r="BM440" i="2"/>
  <c r="BH440" i="2"/>
  <c r="BD440" i="2"/>
  <c r="AZ440" i="2"/>
  <c r="AY440" i="2"/>
  <c r="AX440" i="2"/>
  <c r="AW440" i="2"/>
  <c r="AV440" i="2"/>
  <c r="AR440" i="2"/>
  <c r="AN440" i="2"/>
  <c r="AJ440" i="2"/>
  <c r="AI440" i="2"/>
  <c r="AH440" i="2"/>
  <c r="AG440" i="2"/>
  <c r="AF440" i="2"/>
  <c r="AB440" i="2"/>
  <c r="X440" i="2"/>
  <c r="T440" i="2"/>
  <c r="S440" i="2"/>
  <c r="BS440" i="2" s="1"/>
  <c r="R440" i="2"/>
  <c r="Q440" i="2"/>
  <c r="L440" i="2"/>
  <c r="H440" i="2"/>
  <c r="D440" i="2"/>
  <c r="BO439" i="2"/>
  <c r="BN439" i="2"/>
  <c r="BM439" i="2"/>
  <c r="BL439" i="2" s="1"/>
  <c r="BH439" i="2"/>
  <c r="BD439" i="2"/>
  <c r="AZ439" i="2"/>
  <c r="AY439" i="2"/>
  <c r="AX439" i="2"/>
  <c r="AW439" i="2"/>
  <c r="AV439" i="2" s="1"/>
  <c r="AR439" i="2"/>
  <c r="AN439" i="2"/>
  <c r="AJ439" i="2"/>
  <c r="AI439" i="2"/>
  <c r="AH439" i="2"/>
  <c r="AG439" i="2"/>
  <c r="AB439" i="2"/>
  <c r="X439" i="2"/>
  <c r="T439" i="2"/>
  <c r="S439" i="2"/>
  <c r="BS439" i="2" s="1"/>
  <c r="R439" i="2"/>
  <c r="Q439" i="2"/>
  <c r="L439" i="2"/>
  <c r="H439" i="2"/>
  <c r="D439" i="2"/>
  <c r="BO438" i="2"/>
  <c r="BN438" i="2"/>
  <c r="BK438" i="2"/>
  <c r="BJ438" i="2"/>
  <c r="BI438" i="2"/>
  <c r="BH438" i="2"/>
  <c r="BG438" i="2"/>
  <c r="BF438" i="2"/>
  <c r="BE438" i="2"/>
  <c r="BD438" i="2"/>
  <c r="BC438" i="2"/>
  <c r="BB438" i="2"/>
  <c r="BA438" i="2"/>
  <c r="AZ438" i="2" s="1"/>
  <c r="AX438" i="2"/>
  <c r="AW438" i="2"/>
  <c r="AU438" i="2"/>
  <c r="AT438" i="2"/>
  <c r="AS438" i="2"/>
  <c r="AR438" i="2" s="1"/>
  <c r="AQ438" i="2"/>
  <c r="AP438" i="2"/>
  <c r="AO438" i="2"/>
  <c r="AN438" i="2" s="1"/>
  <c r="AM438" i="2"/>
  <c r="AL438" i="2"/>
  <c r="AK438" i="2"/>
  <c r="AJ438" i="2" s="1"/>
  <c r="AG438" i="2"/>
  <c r="AE438" i="2"/>
  <c r="AD438" i="2"/>
  <c r="AC438" i="2"/>
  <c r="AB438" i="2"/>
  <c r="AA438" i="2"/>
  <c r="Z438" i="2"/>
  <c r="Y438" i="2"/>
  <c r="X438" i="2"/>
  <c r="W438" i="2"/>
  <c r="V438" i="2"/>
  <c r="U438" i="2"/>
  <c r="T438" i="2" s="1"/>
  <c r="S438" i="2"/>
  <c r="Q438" i="2"/>
  <c r="O438" i="2"/>
  <c r="O437" i="2" s="1"/>
  <c r="N438" i="2"/>
  <c r="M438" i="2"/>
  <c r="K438" i="2"/>
  <c r="J438" i="2"/>
  <c r="I438" i="2"/>
  <c r="I437" i="2" s="1"/>
  <c r="G438" i="2"/>
  <c r="F438" i="2"/>
  <c r="E438" i="2"/>
  <c r="D438" i="2"/>
  <c r="BO437" i="2"/>
  <c r="BN437" i="2"/>
  <c r="BK437" i="2"/>
  <c r="BJ437" i="2"/>
  <c r="BI437" i="2"/>
  <c r="BH437" i="2"/>
  <c r="BG437" i="2"/>
  <c r="BG435" i="2" s="1"/>
  <c r="BF437" i="2"/>
  <c r="BE437" i="2"/>
  <c r="BD437" i="2" s="1"/>
  <c r="BC437" i="2"/>
  <c r="BB437" i="2"/>
  <c r="BA437" i="2"/>
  <c r="BA435" i="2" s="1"/>
  <c r="AX437" i="2"/>
  <c r="AW437" i="2"/>
  <c r="AU437" i="2"/>
  <c r="AU435" i="2" s="1"/>
  <c r="AT437" i="2"/>
  <c r="AQ437" i="2"/>
  <c r="AP437" i="2"/>
  <c r="AO437" i="2"/>
  <c r="AO435" i="2" s="1"/>
  <c r="AM437" i="2"/>
  <c r="AL437" i="2"/>
  <c r="AK437" i="2"/>
  <c r="AJ437" i="2"/>
  <c r="AG437" i="2"/>
  <c r="AE437" i="2"/>
  <c r="AD437" i="2"/>
  <c r="AC437" i="2"/>
  <c r="AC435" i="2" s="1"/>
  <c r="AA437" i="2"/>
  <c r="Z437" i="2"/>
  <c r="Y437" i="2"/>
  <c r="X437" i="2"/>
  <c r="W437" i="2"/>
  <c r="W435" i="2" s="1"/>
  <c r="V437" i="2"/>
  <c r="U437" i="2"/>
  <c r="T437" i="2" s="1"/>
  <c r="S437" i="2"/>
  <c r="Q437" i="2"/>
  <c r="N437" i="2"/>
  <c r="M437" i="2"/>
  <c r="K437" i="2"/>
  <c r="K435" i="2" s="1"/>
  <c r="J437" i="2"/>
  <c r="G437" i="2"/>
  <c r="F437" i="2"/>
  <c r="E437" i="2"/>
  <c r="E435" i="2" s="1"/>
  <c r="BO435" i="2"/>
  <c r="BN435" i="2"/>
  <c r="BK435" i="2"/>
  <c r="BJ435" i="2"/>
  <c r="BI435" i="2"/>
  <c r="BH435" i="2" s="1"/>
  <c r="BF435" i="2"/>
  <c r="BE435" i="2"/>
  <c r="BD435" i="2"/>
  <c r="BC435" i="2"/>
  <c r="BB435" i="2"/>
  <c r="AX435" i="2"/>
  <c r="AT435" i="2"/>
  <c r="AQ435" i="2"/>
  <c r="AP435" i="2"/>
  <c r="AM435" i="2"/>
  <c r="AL435" i="2"/>
  <c r="AK435" i="2"/>
  <c r="AJ435" i="2" s="1"/>
  <c r="AE435" i="2"/>
  <c r="AD435" i="2"/>
  <c r="AA435" i="2"/>
  <c r="Z435" i="2"/>
  <c r="Y435" i="2"/>
  <c r="X435" i="2" s="1"/>
  <c r="V435" i="2"/>
  <c r="U435" i="2"/>
  <c r="T435" i="2"/>
  <c r="N435" i="2"/>
  <c r="M435" i="2"/>
  <c r="J435" i="2"/>
  <c r="G435" i="2"/>
  <c r="F435" i="2"/>
  <c r="BO433" i="2"/>
  <c r="BN433" i="2"/>
  <c r="BM433" i="2"/>
  <c r="BL433" i="2"/>
  <c r="BH433" i="2"/>
  <c r="BD433" i="2"/>
  <c r="AZ433" i="2"/>
  <c r="AY433" i="2"/>
  <c r="AX433" i="2"/>
  <c r="AW433" i="2"/>
  <c r="AV433" i="2"/>
  <c r="AR433" i="2"/>
  <c r="AN433" i="2"/>
  <c r="AJ433" i="2"/>
  <c r="AI433" i="2"/>
  <c r="AH433" i="2"/>
  <c r="AG433" i="2"/>
  <c r="AB433" i="2"/>
  <c r="X433" i="2"/>
  <c r="T433" i="2"/>
  <c r="S433" i="2"/>
  <c r="BS433" i="2" s="1"/>
  <c r="R433" i="2"/>
  <c r="Q433" i="2"/>
  <c r="P433" i="2" s="1"/>
  <c r="L433" i="2"/>
  <c r="H433" i="2"/>
  <c r="D433" i="2"/>
  <c r="BS432" i="2"/>
  <c r="BO432" i="2"/>
  <c r="BN432" i="2"/>
  <c r="BM432" i="2"/>
  <c r="BL432" i="2" s="1"/>
  <c r="BH432" i="2"/>
  <c r="BD432" i="2"/>
  <c r="AZ432" i="2"/>
  <c r="AY432" i="2"/>
  <c r="AX432" i="2"/>
  <c r="AW432" i="2"/>
  <c r="AR432" i="2"/>
  <c r="AN432" i="2"/>
  <c r="AJ432" i="2"/>
  <c r="AI432" i="2"/>
  <c r="AF432" i="2" s="1"/>
  <c r="AH432" i="2"/>
  <c r="AG432" i="2"/>
  <c r="AB432" i="2"/>
  <c r="X432" i="2"/>
  <c r="T432" i="2"/>
  <c r="S432" i="2"/>
  <c r="R432" i="2"/>
  <c r="BR432" i="2" s="1"/>
  <c r="Q432" i="2"/>
  <c r="BQ432" i="2" s="1"/>
  <c r="L432" i="2"/>
  <c r="H432" i="2"/>
  <c r="D432" i="2"/>
  <c r="BO431" i="2"/>
  <c r="BO429" i="2" s="1"/>
  <c r="BN431" i="2"/>
  <c r="BM431" i="2"/>
  <c r="BH431" i="2"/>
  <c r="BD431" i="2"/>
  <c r="AZ431" i="2"/>
  <c r="AY431" i="2"/>
  <c r="AX431" i="2"/>
  <c r="AW431" i="2"/>
  <c r="AV431" i="2" s="1"/>
  <c r="AR431" i="2"/>
  <c r="AN431" i="2"/>
  <c r="AJ431" i="2"/>
  <c r="AI431" i="2"/>
  <c r="AH431" i="2"/>
  <c r="AG431" i="2"/>
  <c r="AF431" i="2" s="1"/>
  <c r="AB431" i="2"/>
  <c r="X431" i="2"/>
  <c r="T431" i="2"/>
  <c r="S431" i="2"/>
  <c r="R431" i="2"/>
  <c r="BR431" i="2" s="1"/>
  <c r="Q431" i="2"/>
  <c r="P431" i="2"/>
  <c r="L431" i="2"/>
  <c r="H431" i="2"/>
  <c r="D431" i="2"/>
  <c r="BO430" i="2"/>
  <c r="BN430" i="2"/>
  <c r="BM430" i="2"/>
  <c r="BL430" i="2"/>
  <c r="BH430" i="2"/>
  <c r="BD430" i="2"/>
  <c r="AZ430" i="2"/>
  <c r="AY430" i="2"/>
  <c r="AX430" i="2"/>
  <c r="AW430" i="2"/>
  <c r="AV430" i="2"/>
  <c r="AR430" i="2"/>
  <c r="AN430" i="2"/>
  <c r="AJ430" i="2"/>
  <c r="AI430" i="2"/>
  <c r="AH430" i="2"/>
  <c r="AH429" i="2" s="1"/>
  <c r="AG430" i="2"/>
  <c r="AB430" i="2"/>
  <c r="X430" i="2"/>
  <c r="T430" i="2"/>
  <c r="S430" i="2"/>
  <c r="BS430" i="2" s="1"/>
  <c r="R430" i="2"/>
  <c r="Q430" i="2"/>
  <c r="L430" i="2"/>
  <c r="H430" i="2"/>
  <c r="D430" i="2"/>
  <c r="BN429" i="2"/>
  <c r="BM429" i="2"/>
  <c r="BK429" i="2"/>
  <c r="BJ429" i="2"/>
  <c r="BI429" i="2"/>
  <c r="BH429" i="2"/>
  <c r="BG429" i="2"/>
  <c r="BD429" i="2" s="1"/>
  <c r="BF429" i="2"/>
  <c r="BE429" i="2"/>
  <c r="BC429" i="2"/>
  <c r="BB429" i="2"/>
  <c r="BA429" i="2"/>
  <c r="AZ429" i="2"/>
  <c r="AY429" i="2"/>
  <c r="AX429" i="2"/>
  <c r="AW429" i="2"/>
  <c r="AV429" i="2"/>
  <c r="AU429" i="2"/>
  <c r="AR429" i="2" s="1"/>
  <c r="AT429" i="2"/>
  <c r="AS429" i="2"/>
  <c r="AQ429" i="2"/>
  <c r="AP429" i="2"/>
  <c r="AO429" i="2"/>
  <c r="AN429" i="2"/>
  <c r="AM429" i="2"/>
  <c r="AL429" i="2"/>
  <c r="AK429" i="2"/>
  <c r="AJ429" i="2"/>
  <c r="AI429" i="2"/>
  <c r="AE429" i="2"/>
  <c r="AD429" i="2"/>
  <c r="AC429" i="2"/>
  <c r="AB429" i="2"/>
  <c r="AA429" i="2"/>
  <c r="Z429" i="2"/>
  <c r="Y429" i="2"/>
  <c r="X429" i="2"/>
  <c r="W429" i="2"/>
  <c r="T429" i="2" s="1"/>
  <c r="V429" i="2"/>
  <c r="U429" i="2"/>
  <c r="S429" i="2"/>
  <c r="R429" i="2"/>
  <c r="O429" i="2"/>
  <c r="N429" i="2"/>
  <c r="M429" i="2"/>
  <c r="L429" i="2"/>
  <c r="K429" i="2"/>
  <c r="H429" i="2" s="1"/>
  <c r="J429" i="2"/>
  <c r="I429" i="2"/>
  <c r="G429" i="2"/>
  <c r="F429" i="2"/>
  <c r="E429" i="2"/>
  <c r="D429" i="2"/>
  <c r="BO428" i="2"/>
  <c r="BN428" i="2"/>
  <c r="BM428" i="2"/>
  <c r="BH428" i="2"/>
  <c r="BD428" i="2"/>
  <c r="AZ428" i="2"/>
  <c r="AY428" i="2"/>
  <c r="AX428" i="2"/>
  <c r="AW428" i="2"/>
  <c r="AV428" i="2" s="1"/>
  <c r="AR428" i="2"/>
  <c r="AN428" i="2"/>
  <c r="AJ428" i="2"/>
  <c r="AI428" i="2"/>
  <c r="AH428" i="2"/>
  <c r="AG428" i="2"/>
  <c r="AF428" i="2" s="1"/>
  <c r="AB428" i="2"/>
  <c r="X428" i="2"/>
  <c r="T428" i="2"/>
  <c r="S428" i="2"/>
  <c r="BS428" i="2" s="1"/>
  <c r="R428" i="2"/>
  <c r="BR428" i="2" s="1"/>
  <c r="Q428" i="2"/>
  <c r="P428" i="2" s="1"/>
  <c r="L428" i="2"/>
  <c r="H428" i="2"/>
  <c r="D428" i="2"/>
  <c r="BO427" i="2"/>
  <c r="BN427" i="2"/>
  <c r="BM427" i="2"/>
  <c r="BL427" i="2"/>
  <c r="BH427" i="2"/>
  <c r="BD427" i="2"/>
  <c r="AZ427" i="2"/>
  <c r="AY427" i="2"/>
  <c r="AV427" i="2" s="1"/>
  <c r="AX427" i="2"/>
  <c r="AW427" i="2"/>
  <c r="AR427" i="2"/>
  <c r="AN427" i="2"/>
  <c r="AJ427" i="2"/>
  <c r="AI427" i="2"/>
  <c r="AH427" i="2"/>
  <c r="AH426" i="2" s="1"/>
  <c r="AG427" i="2"/>
  <c r="AB427" i="2"/>
  <c r="X427" i="2"/>
  <c r="T427" i="2"/>
  <c r="S427" i="2"/>
  <c r="BS427" i="2" s="1"/>
  <c r="R427" i="2"/>
  <c r="BR427" i="2" s="1"/>
  <c r="BR426" i="2" s="1"/>
  <c r="Q427" i="2"/>
  <c r="L427" i="2"/>
  <c r="H427" i="2"/>
  <c r="D427" i="2"/>
  <c r="BS426" i="2"/>
  <c r="BN426" i="2"/>
  <c r="BM426" i="2"/>
  <c r="BK426" i="2"/>
  <c r="BJ426" i="2"/>
  <c r="BI426" i="2"/>
  <c r="BH426" i="2"/>
  <c r="BG426" i="2"/>
  <c r="BD426" i="2" s="1"/>
  <c r="BF426" i="2"/>
  <c r="BE426" i="2"/>
  <c r="BC426" i="2"/>
  <c r="BB426" i="2"/>
  <c r="BA426" i="2"/>
  <c r="AZ426" i="2" s="1"/>
  <c r="AY426" i="2"/>
  <c r="AX426" i="2"/>
  <c r="AW426" i="2"/>
  <c r="AV426" i="2"/>
  <c r="AU426" i="2"/>
  <c r="AR426" i="2" s="1"/>
  <c r="AT426" i="2"/>
  <c r="AS426" i="2"/>
  <c r="AQ426" i="2"/>
  <c r="AP426" i="2"/>
  <c r="AO426" i="2"/>
  <c r="AN426" i="2" s="1"/>
  <c r="AM426" i="2"/>
  <c r="AL426" i="2"/>
  <c r="AK426" i="2"/>
  <c r="AJ426" i="2"/>
  <c r="AI426" i="2"/>
  <c r="AE426" i="2"/>
  <c r="AD426" i="2"/>
  <c r="AC426" i="2"/>
  <c r="AB426" i="2" s="1"/>
  <c r="AA426" i="2"/>
  <c r="Z426" i="2"/>
  <c r="Y426" i="2"/>
  <c r="X426" i="2"/>
  <c r="W426" i="2"/>
  <c r="V426" i="2"/>
  <c r="U426" i="2"/>
  <c r="S426" i="2"/>
  <c r="R426" i="2"/>
  <c r="O426" i="2"/>
  <c r="N426" i="2"/>
  <c r="M426" i="2"/>
  <c r="L426" i="2"/>
  <c r="K426" i="2"/>
  <c r="H426" i="2" s="1"/>
  <c r="J426" i="2"/>
  <c r="I426" i="2"/>
  <c r="G426" i="2"/>
  <c r="F426" i="2"/>
  <c r="E426" i="2"/>
  <c r="D426" i="2" s="1"/>
  <c r="BO425" i="2"/>
  <c r="BL425" i="2" s="1"/>
  <c r="BN425" i="2"/>
  <c r="BM425" i="2"/>
  <c r="BH425" i="2"/>
  <c r="BD425" i="2"/>
  <c r="AZ425" i="2"/>
  <c r="AY425" i="2"/>
  <c r="AX425" i="2"/>
  <c r="AW425" i="2"/>
  <c r="AV425" i="2" s="1"/>
  <c r="AR425" i="2"/>
  <c r="AN425" i="2"/>
  <c r="AJ425" i="2"/>
  <c r="AI425" i="2"/>
  <c r="AH425" i="2"/>
  <c r="AG425" i="2"/>
  <c r="AF425" i="2" s="1"/>
  <c r="AB425" i="2"/>
  <c r="X425" i="2"/>
  <c r="T425" i="2"/>
  <c r="S425" i="2"/>
  <c r="BS425" i="2" s="1"/>
  <c r="R425" i="2"/>
  <c r="BR425" i="2" s="1"/>
  <c r="Q425" i="2"/>
  <c r="BQ425" i="2" s="1"/>
  <c r="BP425" i="2" s="1"/>
  <c r="P425" i="2"/>
  <c r="L425" i="2"/>
  <c r="H425" i="2"/>
  <c r="D425" i="2"/>
  <c r="BO424" i="2"/>
  <c r="BN424" i="2"/>
  <c r="BM424" i="2"/>
  <c r="BL424" i="2"/>
  <c r="BH424" i="2"/>
  <c r="BD424" i="2"/>
  <c r="AZ424" i="2"/>
  <c r="AY424" i="2"/>
  <c r="AX424" i="2"/>
  <c r="AW424" i="2"/>
  <c r="AV424" i="2" s="1"/>
  <c r="AR424" i="2"/>
  <c r="AN424" i="2"/>
  <c r="AJ424" i="2"/>
  <c r="AI424" i="2"/>
  <c r="AH424" i="2"/>
  <c r="AH421" i="2" s="1"/>
  <c r="AG424" i="2"/>
  <c r="AB424" i="2"/>
  <c r="X424" i="2"/>
  <c r="T424" i="2"/>
  <c r="S424" i="2"/>
  <c r="BS424" i="2" s="1"/>
  <c r="R424" i="2"/>
  <c r="BR424" i="2" s="1"/>
  <c r="Q424" i="2"/>
  <c r="P424" i="2"/>
  <c r="L424" i="2"/>
  <c r="H424" i="2"/>
  <c r="D424" i="2"/>
  <c r="BS423" i="2"/>
  <c r="BO423" i="2"/>
  <c r="BN423" i="2"/>
  <c r="BM423" i="2"/>
  <c r="BL423" i="2" s="1"/>
  <c r="BH423" i="2"/>
  <c r="BD423" i="2"/>
  <c r="AZ423" i="2"/>
  <c r="AY423" i="2"/>
  <c r="AX423" i="2"/>
  <c r="AX421" i="2" s="1"/>
  <c r="AW423" i="2"/>
  <c r="AR423" i="2"/>
  <c r="AN423" i="2"/>
  <c r="AJ423" i="2"/>
  <c r="AI423" i="2"/>
  <c r="AH423" i="2"/>
  <c r="AG423" i="2"/>
  <c r="AF423" i="2"/>
  <c r="AB423" i="2"/>
  <c r="X423" i="2"/>
  <c r="T423" i="2"/>
  <c r="S423" i="2"/>
  <c r="R423" i="2"/>
  <c r="Q423" i="2"/>
  <c r="BQ423" i="2" s="1"/>
  <c r="L423" i="2"/>
  <c r="H423" i="2"/>
  <c r="D423" i="2"/>
  <c r="BO422" i="2"/>
  <c r="BO421" i="2" s="1"/>
  <c r="BN422" i="2"/>
  <c r="BM422" i="2"/>
  <c r="BL422" i="2" s="1"/>
  <c r="BH422" i="2"/>
  <c r="BD422" i="2"/>
  <c r="AZ422" i="2"/>
  <c r="AY422" i="2"/>
  <c r="AX422" i="2"/>
  <c r="AW422" i="2"/>
  <c r="AV422" i="2" s="1"/>
  <c r="AR422" i="2"/>
  <c r="AN422" i="2"/>
  <c r="AJ422" i="2"/>
  <c r="AI422" i="2"/>
  <c r="AH422" i="2"/>
  <c r="AF422" i="2" s="1"/>
  <c r="AG422" i="2"/>
  <c r="AB422" i="2"/>
  <c r="X422" i="2"/>
  <c r="T422" i="2"/>
  <c r="S422" i="2"/>
  <c r="R422" i="2"/>
  <c r="BR422" i="2" s="1"/>
  <c r="Q422" i="2"/>
  <c r="P422" i="2"/>
  <c r="L422" i="2"/>
  <c r="H422" i="2"/>
  <c r="D422" i="2"/>
  <c r="BN421" i="2"/>
  <c r="BM421" i="2"/>
  <c r="BL421" i="2"/>
  <c r="BK421" i="2"/>
  <c r="BJ421" i="2"/>
  <c r="BI421" i="2"/>
  <c r="BG421" i="2"/>
  <c r="BF421" i="2"/>
  <c r="BE421" i="2"/>
  <c r="BD421" i="2" s="1"/>
  <c r="BC421" i="2"/>
  <c r="BB421" i="2"/>
  <c r="BA421" i="2"/>
  <c r="AZ421" i="2"/>
  <c r="AY421" i="2"/>
  <c r="AY420" i="2" s="1"/>
  <c r="AW421" i="2"/>
  <c r="AU421" i="2"/>
  <c r="AT421" i="2"/>
  <c r="AS421" i="2"/>
  <c r="AR421" i="2" s="1"/>
  <c r="AQ421" i="2"/>
  <c r="AP421" i="2"/>
  <c r="AO421" i="2"/>
  <c r="AN421" i="2"/>
  <c r="AM421" i="2"/>
  <c r="AM420" i="2" s="1"/>
  <c r="AL421" i="2"/>
  <c r="AK421" i="2"/>
  <c r="AJ421" i="2" s="1"/>
  <c r="AI421" i="2"/>
  <c r="AE421" i="2"/>
  <c r="AD421" i="2"/>
  <c r="AC421" i="2"/>
  <c r="AB421" i="2"/>
  <c r="AA421" i="2"/>
  <c r="Z421" i="2"/>
  <c r="Y421" i="2"/>
  <c r="W421" i="2"/>
  <c r="V421" i="2"/>
  <c r="U421" i="2"/>
  <c r="T421" i="2" s="1"/>
  <c r="S421" i="2"/>
  <c r="R421" i="2"/>
  <c r="O421" i="2"/>
  <c r="O420" i="2" s="1"/>
  <c r="N421" i="2"/>
  <c r="M421" i="2"/>
  <c r="K421" i="2"/>
  <c r="J421" i="2"/>
  <c r="I421" i="2"/>
  <c r="H421" i="2" s="1"/>
  <c r="G421" i="2"/>
  <c r="F421" i="2"/>
  <c r="E421" i="2"/>
  <c r="D421" i="2"/>
  <c r="BN420" i="2"/>
  <c r="BM420" i="2"/>
  <c r="BJ420" i="2"/>
  <c r="BI420" i="2"/>
  <c r="BG420" i="2"/>
  <c r="BF420" i="2"/>
  <c r="BE420" i="2"/>
  <c r="BD420" i="2" s="1"/>
  <c r="BC420" i="2"/>
  <c r="BB420" i="2"/>
  <c r="BA420" i="2"/>
  <c r="AZ420" i="2" s="1"/>
  <c r="AW420" i="2"/>
  <c r="AU420" i="2"/>
  <c r="AT420" i="2"/>
  <c r="AS420" i="2"/>
  <c r="AQ420" i="2"/>
  <c r="AP420" i="2"/>
  <c r="AO420" i="2"/>
  <c r="AN420" i="2" s="1"/>
  <c r="AL420" i="2"/>
  <c r="AK420" i="2"/>
  <c r="AJ420" i="2"/>
  <c r="AI420" i="2"/>
  <c r="AE420" i="2"/>
  <c r="AD420" i="2"/>
  <c r="AC420" i="2"/>
  <c r="AB420" i="2" s="1"/>
  <c r="Z420" i="2"/>
  <c r="Y420" i="2"/>
  <c r="V420" i="2"/>
  <c r="U420" i="2"/>
  <c r="S420" i="2"/>
  <c r="R420" i="2"/>
  <c r="N420" i="2"/>
  <c r="M420" i="2"/>
  <c r="L420" i="2"/>
  <c r="K420" i="2"/>
  <c r="J420" i="2"/>
  <c r="I420" i="2"/>
  <c r="G420" i="2"/>
  <c r="F420" i="2"/>
  <c r="E420" i="2"/>
  <c r="D420" i="2" s="1"/>
  <c r="BO418" i="2"/>
  <c r="BN418" i="2"/>
  <c r="BM418" i="2"/>
  <c r="BL418" i="2" s="1"/>
  <c r="BH418" i="2"/>
  <c r="BD418" i="2"/>
  <c r="AZ418" i="2"/>
  <c r="AY418" i="2"/>
  <c r="AX418" i="2"/>
  <c r="AW418" i="2"/>
  <c r="AV418" i="2" s="1"/>
  <c r="AR418" i="2"/>
  <c r="AN418" i="2"/>
  <c r="AJ418" i="2"/>
  <c r="AI418" i="2"/>
  <c r="AH418" i="2"/>
  <c r="AG418" i="2"/>
  <c r="AF418" i="2" s="1"/>
  <c r="AB418" i="2"/>
  <c r="X418" i="2"/>
  <c r="T418" i="2"/>
  <c r="S418" i="2"/>
  <c r="R418" i="2"/>
  <c r="BR418" i="2" s="1"/>
  <c r="Q418" i="2"/>
  <c r="BQ418" i="2" s="1"/>
  <c r="L418" i="2"/>
  <c r="H418" i="2"/>
  <c r="D418" i="2"/>
  <c r="BO417" i="2"/>
  <c r="BN417" i="2"/>
  <c r="BM417" i="2"/>
  <c r="BL417" i="2"/>
  <c r="BH417" i="2"/>
  <c r="BD417" i="2"/>
  <c r="AZ417" i="2"/>
  <c r="AY417" i="2"/>
  <c r="AX417" i="2"/>
  <c r="AW417" i="2"/>
  <c r="AV417" i="2" s="1"/>
  <c r="AR417" i="2"/>
  <c r="AN417" i="2"/>
  <c r="AJ417" i="2"/>
  <c r="AI417" i="2"/>
  <c r="AH417" i="2"/>
  <c r="AH401" i="2" s="1"/>
  <c r="AG417" i="2"/>
  <c r="AF417" i="2" s="1"/>
  <c r="AB417" i="2"/>
  <c r="X417" i="2"/>
  <c r="T417" i="2"/>
  <c r="S417" i="2"/>
  <c r="BS417" i="2" s="1"/>
  <c r="R417" i="2"/>
  <c r="Q417" i="2"/>
  <c r="L417" i="2"/>
  <c r="H417" i="2"/>
  <c r="D417" i="2"/>
  <c r="BS416" i="2"/>
  <c r="BO416" i="2"/>
  <c r="BN416" i="2"/>
  <c r="BM416" i="2"/>
  <c r="BL416" i="2" s="1"/>
  <c r="BH416" i="2"/>
  <c r="BD416" i="2"/>
  <c r="AZ416" i="2"/>
  <c r="AY416" i="2"/>
  <c r="AX416" i="2"/>
  <c r="AW416" i="2"/>
  <c r="AR416" i="2"/>
  <c r="AN416" i="2"/>
  <c r="AJ416" i="2"/>
  <c r="AI416" i="2"/>
  <c r="AH416" i="2"/>
  <c r="AG416" i="2"/>
  <c r="AF416" i="2" s="1"/>
  <c r="AB416" i="2"/>
  <c r="X416" i="2"/>
  <c r="T416" i="2"/>
  <c r="S416" i="2"/>
  <c r="R416" i="2"/>
  <c r="BR416" i="2" s="1"/>
  <c r="Q416" i="2"/>
  <c r="BQ416" i="2" s="1"/>
  <c r="P416" i="2"/>
  <c r="L416" i="2"/>
  <c r="H416" i="2"/>
  <c r="D416" i="2"/>
  <c r="BO415" i="2"/>
  <c r="BO412" i="2" s="1"/>
  <c r="BO401" i="2" s="1"/>
  <c r="BN415" i="2"/>
  <c r="BM415" i="2"/>
  <c r="BH415" i="2"/>
  <c r="BD415" i="2"/>
  <c r="AZ415" i="2"/>
  <c r="AY415" i="2"/>
  <c r="AX415" i="2"/>
  <c r="AW415" i="2"/>
  <c r="AV415" i="2" s="1"/>
  <c r="AR415" i="2"/>
  <c r="AN415" i="2"/>
  <c r="AJ415" i="2"/>
  <c r="AI415" i="2"/>
  <c r="AH415" i="2"/>
  <c r="AG415" i="2"/>
  <c r="AF415" i="2" s="1"/>
  <c r="AB415" i="2"/>
  <c r="X415" i="2"/>
  <c r="T415" i="2"/>
  <c r="S415" i="2"/>
  <c r="R415" i="2"/>
  <c r="BR415" i="2" s="1"/>
  <c r="Q415" i="2"/>
  <c r="P415" i="2"/>
  <c r="L415" i="2"/>
  <c r="H415" i="2"/>
  <c r="D415" i="2"/>
  <c r="BO414" i="2"/>
  <c r="BN414" i="2"/>
  <c r="BM414" i="2"/>
  <c r="BL414" i="2"/>
  <c r="BH414" i="2"/>
  <c r="BD414" i="2"/>
  <c r="AZ414" i="2"/>
  <c r="AY414" i="2"/>
  <c r="AX414" i="2"/>
  <c r="AW414" i="2"/>
  <c r="AV414" i="2" s="1"/>
  <c r="AR414" i="2"/>
  <c r="AN414" i="2"/>
  <c r="AJ414" i="2"/>
  <c r="AI414" i="2"/>
  <c r="AH414" i="2"/>
  <c r="AH412" i="2" s="1"/>
  <c r="AG414" i="2"/>
  <c r="AB414" i="2"/>
  <c r="X414" i="2"/>
  <c r="T414" i="2"/>
  <c r="S414" i="2"/>
  <c r="BS414" i="2" s="1"/>
  <c r="R414" i="2"/>
  <c r="Q414" i="2"/>
  <c r="BQ414" i="2" s="1"/>
  <c r="L414" i="2"/>
  <c r="H414" i="2"/>
  <c r="D414" i="2"/>
  <c r="BO413" i="2"/>
  <c r="BN413" i="2"/>
  <c r="BM413" i="2"/>
  <c r="BL413" i="2" s="1"/>
  <c r="BH413" i="2"/>
  <c r="BD413" i="2"/>
  <c r="AZ413" i="2"/>
  <c r="AY413" i="2"/>
  <c r="AY412" i="2" s="1"/>
  <c r="AX413" i="2"/>
  <c r="AX412" i="2" s="1"/>
  <c r="AX401" i="2" s="1"/>
  <c r="AW413" i="2"/>
  <c r="AV413" i="2" s="1"/>
  <c r="AR413" i="2"/>
  <c r="AN413" i="2"/>
  <c r="AJ413" i="2"/>
  <c r="AI413" i="2"/>
  <c r="AH413" i="2"/>
  <c r="AG413" i="2"/>
  <c r="AF413" i="2" s="1"/>
  <c r="AB413" i="2"/>
  <c r="X413" i="2"/>
  <c r="T413" i="2"/>
  <c r="S413" i="2"/>
  <c r="R413" i="2"/>
  <c r="BR413" i="2" s="1"/>
  <c r="Q413" i="2"/>
  <c r="BQ413" i="2" s="1"/>
  <c r="L413" i="2"/>
  <c r="H413" i="2"/>
  <c r="D413" i="2"/>
  <c r="BN412" i="2"/>
  <c r="BM412" i="2"/>
  <c r="BK412" i="2"/>
  <c r="BJ412" i="2"/>
  <c r="BI412" i="2"/>
  <c r="BH412" i="2" s="1"/>
  <c r="BG412" i="2"/>
  <c r="BF412" i="2"/>
  <c r="BE412" i="2"/>
  <c r="BD412" i="2"/>
  <c r="BC412" i="2"/>
  <c r="BB412" i="2"/>
  <c r="BA412" i="2"/>
  <c r="AZ412" i="2" s="1"/>
  <c r="AW412" i="2"/>
  <c r="AU412" i="2"/>
  <c r="AT412" i="2"/>
  <c r="AS412" i="2"/>
  <c r="AR412" i="2"/>
  <c r="AQ412" i="2"/>
  <c r="AQ401" i="2" s="1"/>
  <c r="AP412" i="2"/>
  <c r="AO412" i="2"/>
  <c r="AM412" i="2"/>
  <c r="AL412" i="2"/>
  <c r="AK412" i="2"/>
  <c r="AJ412" i="2" s="1"/>
  <c r="AI412" i="2"/>
  <c r="AE412" i="2"/>
  <c r="AD412" i="2"/>
  <c r="AC412" i="2"/>
  <c r="AA412" i="2"/>
  <c r="Z412" i="2"/>
  <c r="Y412" i="2"/>
  <c r="X412" i="2" s="1"/>
  <c r="W412" i="2"/>
  <c r="V412" i="2"/>
  <c r="U412" i="2"/>
  <c r="T412" i="2"/>
  <c r="S412" i="2"/>
  <c r="R412" i="2"/>
  <c r="O412" i="2"/>
  <c r="N412" i="2"/>
  <c r="M412" i="2"/>
  <c r="L412" i="2" s="1"/>
  <c r="K412" i="2"/>
  <c r="J412" i="2"/>
  <c r="I412" i="2"/>
  <c r="H412" i="2"/>
  <c r="G412" i="2"/>
  <c r="D412" i="2" s="1"/>
  <c r="F412" i="2"/>
  <c r="E412" i="2"/>
  <c r="BO411" i="2"/>
  <c r="BN411" i="2"/>
  <c r="BM411" i="2"/>
  <c r="BL411" i="2"/>
  <c r="BH411" i="2"/>
  <c r="BD411" i="2"/>
  <c r="AZ411" i="2"/>
  <c r="AY411" i="2"/>
  <c r="AX411" i="2"/>
  <c r="AW411" i="2"/>
  <c r="AV411" i="2" s="1"/>
  <c r="AR411" i="2"/>
  <c r="AN411" i="2"/>
  <c r="AJ411" i="2"/>
  <c r="AI411" i="2"/>
  <c r="AH411" i="2"/>
  <c r="AH409" i="2" s="1"/>
  <c r="AG411" i="2"/>
  <c r="AB411" i="2"/>
  <c r="X411" i="2"/>
  <c r="T411" i="2"/>
  <c r="S411" i="2"/>
  <c r="BS411" i="2" s="1"/>
  <c r="R411" i="2"/>
  <c r="BR411" i="2" s="1"/>
  <c r="Q411" i="2"/>
  <c r="BQ411" i="2" s="1"/>
  <c r="P411" i="2"/>
  <c r="L411" i="2"/>
  <c r="H411" i="2"/>
  <c r="D411" i="2"/>
  <c r="BS410" i="2"/>
  <c r="BO410" i="2"/>
  <c r="BN410" i="2"/>
  <c r="BM410" i="2"/>
  <c r="BL410" i="2" s="1"/>
  <c r="BH410" i="2"/>
  <c r="BD410" i="2"/>
  <c r="AZ410" i="2"/>
  <c r="AY410" i="2"/>
  <c r="AY409" i="2" s="1"/>
  <c r="AX410" i="2"/>
  <c r="AX409" i="2" s="1"/>
  <c r="AW410" i="2"/>
  <c r="AV410" i="2" s="1"/>
  <c r="AR410" i="2"/>
  <c r="AN410" i="2"/>
  <c r="AJ410" i="2"/>
  <c r="AI410" i="2"/>
  <c r="AH410" i="2"/>
  <c r="AG410" i="2"/>
  <c r="AF410" i="2" s="1"/>
  <c r="AB410" i="2"/>
  <c r="X410" i="2"/>
  <c r="T410" i="2"/>
  <c r="S410" i="2"/>
  <c r="R410" i="2"/>
  <c r="BR410" i="2" s="1"/>
  <c r="Q410" i="2"/>
  <c r="BQ410" i="2" s="1"/>
  <c r="P410" i="2"/>
  <c r="L410" i="2"/>
  <c r="H410" i="2"/>
  <c r="D410" i="2"/>
  <c r="BO409" i="2"/>
  <c r="BN409" i="2"/>
  <c r="BM409" i="2"/>
  <c r="BL409" i="2" s="1"/>
  <c r="BK409" i="2"/>
  <c r="BJ409" i="2"/>
  <c r="BI409" i="2"/>
  <c r="BH409" i="2" s="1"/>
  <c r="BG409" i="2"/>
  <c r="BF409" i="2"/>
  <c r="BE409" i="2"/>
  <c r="BD409" i="2"/>
  <c r="BC409" i="2"/>
  <c r="BB409" i="2"/>
  <c r="BA409" i="2"/>
  <c r="AZ409" i="2" s="1"/>
  <c r="AW409" i="2"/>
  <c r="AV409" i="2" s="1"/>
  <c r="AU409" i="2"/>
  <c r="AT409" i="2"/>
  <c r="AS409" i="2"/>
  <c r="AR409" i="2"/>
  <c r="AQ409" i="2"/>
  <c r="AP409" i="2"/>
  <c r="AO409" i="2"/>
  <c r="AN409" i="2" s="1"/>
  <c r="AM409" i="2"/>
  <c r="AL409" i="2"/>
  <c r="AK409" i="2"/>
  <c r="AJ409" i="2" s="1"/>
  <c r="AI409" i="2"/>
  <c r="AE409" i="2"/>
  <c r="AE401" i="2" s="1"/>
  <c r="AD409" i="2"/>
  <c r="AC409" i="2"/>
  <c r="AA409" i="2"/>
  <c r="Z409" i="2"/>
  <c r="Y409" i="2"/>
  <c r="X409" i="2"/>
  <c r="W409" i="2"/>
  <c r="V409" i="2"/>
  <c r="U409" i="2"/>
  <c r="T409" i="2"/>
  <c r="S409" i="2"/>
  <c r="S401" i="2" s="1"/>
  <c r="R409" i="2"/>
  <c r="Q409" i="2"/>
  <c r="O409" i="2"/>
  <c r="N409" i="2"/>
  <c r="M409" i="2"/>
  <c r="L409" i="2" s="1"/>
  <c r="K409" i="2"/>
  <c r="J409" i="2"/>
  <c r="I409" i="2"/>
  <c r="H409" i="2"/>
  <c r="G409" i="2"/>
  <c r="F409" i="2"/>
  <c r="E409" i="2"/>
  <c r="D409" i="2" s="1"/>
  <c r="BO408" i="2"/>
  <c r="BN408" i="2"/>
  <c r="BM408" i="2"/>
  <c r="BL408" i="2"/>
  <c r="BH408" i="2"/>
  <c r="BD408" i="2"/>
  <c r="AZ408" i="2"/>
  <c r="AY408" i="2"/>
  <c r="AX408" i="2"/>
  <c r="AW408" i="2"/>
  <c r="AV408" i="2" s="1"/>
  <c r="AR408" i="2"/>
  <c r="AN408" i="2"/>
  <c r="AJ408" i="2"/>
  <c r="AI408" i="2"/>
  <c r="AH408" i="2"/>
  <c r="AH406" i="2" s="1"/>
  <c r="AG408" i="2"/>
  <c r="AB408" i="2"/>
  <c r="X408" i="2"/>
  <c r="T408" i="2"/>
  <c r="S408" i="2"/>
  <c r="BS408" i="2" s="1"/>
  <c r="R408" i="2"/>
  <c r="Q408" i="2"/>
  <c r="L408" i="2"/>
  <c r="H408" i="2"/>
  <c r="D408" i="2"/>
  <c r="BS407" i="2"/>
  <c r="BS406" i="2" s="1"/>
  <c r="BO407" i="2"/>
  <c r="BN407" i="2"/>
  <c r="BM407" i="2"/>
  <c r="BL407" i="2" s="1"/>
  <c r="BH407" i="2"/>
  <c r="BD407" i="2"/>
  <c r="AZ407" i="2"/>
  <c r="AY407" i="2"/>
  <c r="AY406" i="2" s="1"/>
  <c r="AX407" i="2"/>
  <c r="AX406" i="2" s="1"/>
  <c r="AW407" i="2"/>
  <c r="AR407" i="2"/>
  <c r="AN407" i="2"/>
  <c r="AJ407" i="2"/>
  <c r="AI407" i="2"/>
  <c r="AH407" i="2"/>
  <c r="AG407" i="2"/>
  <c r="AF407" i="2" s="1"/>
  <c r="AB407" i="2"/>
  <c r="X407" i="2"/>
  <c r="T407" i="2"/>
  <c r="S407" i="2"/>
  <c r="R407" i="2"/>
  <c r="BR407" i="2" s="1"/>
  <c r="Q407" i="2"/>
  <c r="BQ407" i="2" s="1"/>
  <c r="L407" i="2"/>
  <c r="H407" i="2"/>
  <c r="D407" i="2"/>
  <c r="BO406" i="2"/>
  <c r="BN406" i="2"/>
  <c r="BM406" i="2"/>
  <c r="BK406" i="2"/>
  <c r="BJ406" i="2"/>
  <c r="BI406" i="2"/>
  <c r="BH406" i="2" s="1"/>
  <c r="BG406" i="2"/>
  <c r="BF406" i="2"/>
  <c r="BE406" i="2"/>
  <c r="BD406" i="2"/>
  <c r="BC406" i="2"/>
  <c r="BB406" i="2"/>
  <c r="BA406" i="2"/>
  <c r="AW406" i="2"/>
  <c r="AV406" i="2" s="1"/>
  <c r="AU406" i="2"/>
  <c r="AT406" i="2"/>
  <c r="AS406" i="2"/>
  <c r="AR406" i="2"/>
  <c r="AQ406" i="2"/>
  <c r="AP406" i="2"/>
  <c r="AO406" i="2"/>
  <c r="AN406" i="2" s="1"/>
  <c r="AM406" i="2"/>
  <c r="AL406" i="2"/>
  <c r="AK406" i="2"/>
  <c r="AJ406" i="2" s="1"/>
  <c r="AI406" i="2"/>
  <c r="AE406" i="2"/>
  <c r="AD406" i="2"/>
  <c r="AC406" i="2"/>
  <c r="AB406" i="2" s="1"/>
  <c r="AA406" i="2"/>
  <c r="Z406" i="2"/>
  <c r="Y406" i="2"/>
  <c r="X406" i="2" s="1"/>
  <c r="W406" i="2"/>
  <c r="V406" i="2"/>
  <c r="U406" i="2"/>
  <c r="T406" i="2"/>
  <c r="S406" i="2"/>
  <c r="R406" i="2"/>
  <c r="Q406" i="2"/>
  <c r="O406" i="2"/>
  <c r="N406" i="2"/>
  <c r="M406" i="2"/>
  <c r="L406" i="2" s="1"/>
  <c r="K406" i="2"/>
  <c r="J406" i="2"/>
  <c r="I406" i="2"/>
  <c r="H406" i="2"/>
  <c r="G406" i="2"/>
  <c r="F406" i="2"/>
  <c r="E406" i="2"/>
  <c r="BO405" i="2"/>
  <c r="BN405" i="2"/>
  <c r="BM405" i="2"/>
  <c r="BL405" i="2"/>
  <c r="BH405" i="2"/>
  <c r="BD405" i="2"/>
  <c r="AZ405" i="2"/>
  <c r="AY405" i="2"/>
  <c r="AX405" i="2"/>
  <c r="AW405" i="2"/>
  <c r="AV405" i="2" s="1"/>
  <c r="AR405" i="2"/>
  <c r="AN405" i="2"/>
  <c r="AJ405" i="2"/>
  <c r="AI405" i="2"/>
  <c r="AH405" i="2"/>
  <c r="AH402" i="2" s="1"/>
  <c r="AG405" i="2"/>
  <c r="AB405" i="2"/>
  <c r="X405" i="2"/>
  <c r="T405" i="2"/>
  <c r="S405" i="2"/>
  <c r="BS405" i="2" s="1"/>
  <c r="R405" i="2"/>
  <c r="BR405" i="2" s="1"/>
  <c r="Q405" i="2"/>
  <c r="BQ405" i="2" s="1"/>
  <c r="L405" i="2"/>
  <c r="H405" i="2"/>
  <c r="D405" i="2"/>
  <c r="BO404" i="2"/>
  <c r="BN404" i="2"/>
  <c r="BM404" i="2"/>
  <c r="BL404" i="2" s="1"/>
  <c r="BH404" i="2"/>
  <c r="BD404" i="2"/>
  <c r="AZ404" i="2"/>
  <c r="AY404" i="2"/>
  <c r="AX404" i="2"/>
  <c r="AX402" i="2" s="1"/>
  <c r="AW404" i="2"/>
  <c r="AR404" i="2"/>
  <c r="AN404" i="2"/>
  <c r="AJ404" i="2"/>
  <c r="AI404" i="2"/>
  <c r="AH404" i="2"/>
  <c r="AG404" i="2"/>
  <c r="AF404" i="2" s="1"/>
  <c r="AB404" i="2"/>
  <c r="X404" i="2"/>
  <c r="T404" i="2"/>
  <c r="S404" i="2"/>
  <c r="R404" i="2"/>
  <c r="BR404" i="2" s="1"/>
  <c r="Q404" i="2"/>
  <c r="BQ404" i="2" s="1"/>
  <c r="L404" i="2"/>
  <c r="H404" i="2"/>
  <c r="D404" i="2"/>
  <c r="BP403" i="2"/>
  <c r="BO403" i="2"/>
  <c r="BO402" i="2" s="1"/>
  <c r="BL402" i="2" s="1"/>
  <c r="BN403" i="2"/>
  <c r="BM403" i="2"/>
  <c r="BH403" i="2"/>
  <c r="BD403" i="2"/>
  <c r="AZ403" i="2"/>
  <c r="AY403" i="2"/>
  <c r="AX403" i="2"/>
  <c r="AW403" i="2"/>
  <c r="AV403" i="2" s="1"/>
  <c r="AR403" i="2"/>
  <c r="AN403" i="2"/>
  <c r="AJ403" i="2"/>
  <c r="AI403" i="2"/>
  <c r="AF403" i="2" s="1"/>
  <c r="AH403" i="2"/>
  <c r="AG403" i="2"/>
  <c r="AB403" i="2"/>
  <c r="X403" i="2"/>
  <c r="T403" i="2"/>
  <c r="S403" i="2"/>
  <c r="BS403" i="2" s="1"/>
  <c r="R403" i="2"/>
  <c r="BR403" i="2" s="1"/>
  <c r="Q403" i="2"/>
  <c r="BQ403" i="2" s="1"/>
  <c r="BQ402" i="2" s="1"/>
  <c r="P403" i="2"/>
  <c r="L403" i="2"/>
  <c r="H403" i="2"/>
  <c r="D403" i="2"/>
  <c r="BN402" i="2"/>
  <c r="BM402" i="2"/>
  <c r="BK402" i="2"/>
  <c r="BK401" i="2" s="1"/>
  <c r="BH401" i="2" s="1"/>
  <c r="BJ402" i="2"/>
  <c r="BI402" i="2"/>
  <c r="BG402" i="2"/>
  <c r="BF402" i="2"/>
  <c r="BE402" i="2"/>
  <c r="BD402" i="2" s="1"/>
  <c r="BC402" i="2"/>
  <c r="BB402" i="2"/>
  <c r="BA402" i="2"/>
  <c r="AZ402" i="2"/>
  <c r="AW402" i="2"/>
  <c r="AU402" i="2"/>
  <c r="AT402" i="2"/>
  <c r="AS402" i="2"/>
  <c r="AR402" i="2" s="1"/>
  <c r="AQ402" i="2"/>
  <c r="AP402" i="2"/>
  <c r="AO402" i="2"/>
  <c r="AN402" i="2"/>
  <c r="AM402" i="2"/>
  <c r="AM401" i="2" s="1"/>
  <c r="AL402" i="2"/>
  <c r="AK402" i="2"/>
  <c r="AI402" i="2"/>
  <c r="AE402" i="2"/>
  <c r="AD402" i="2"/>
  <c r="AD401" i="2" s="1"/>
  <c r="AD362" i="2" s="1"/>
  <c r="AC402" i="2"/>
  <c r="AA402" i="2"/>
  <c r="Z402" i="2"/>
  <c r="Y402" i="2"/>
  <c r="X402" i="2" s="1"/>
  <c r="W402" i="2"/>
  <c r="V402" i="2"/>
  <c r="U402" i="2"/>
  <c r="S402" i="2"/>
  <c r="R402" i="2"/>
  <c r="Q402" i="2"/>
  <c r="P402" i="2"/>
  <c r="O402" i="2"/>
  <c r="O401" i="2" s="1"/>
  <c r="L401" i="2" s="1"/>
  <c r="N402" i="2"/>
  <c r="L402" i="2" s="1"/>
  <c r="M402" i="2"/>
  <c r="K402" i="2"/>
  <c r="J402" i="2"/>
  <c r="I402" i="2"/>
  <c r="I401" i="2" s="1"/>
  <c r="H401" i="2" s="1"/>
  <c r="G402" i="2"/>
  <c r="F402" i="2"/>
  <c r="E402" i="2"/>
  <c r="D402" i="2"/>
  <c r="BN401" i="2"/>
  <c r="BM401" i="2"/>
  <c r="BL401" i="2" s="1"/>
  <c r="BJ401" i="2"/>
  <c r="BI401" i="2"/>
  <c r="BG401" i="2"/>
  <c r="BF401" i="2"/>
  <c r="BD401" i="2" s="1"/>
  <c r="BE401" i="2"/>
  <c r="BC401" i="2"/>
  <c r="BB401" i="2"/>
  <c r="BA401" i="2"/>
  <c r="AZ401" i="2" s="1"/>
  <c r="AW401" i="2"/>
  <c r="AU401" i="2"/>
  <c r="AT401" i="2"/>
  <c r="AR401" i="2" s="1"/>
  <c r="AS401" i="2"/>
  <c r="AP401" i="2"/>
  <c r="AO401" i="2"/>
  <c r="AN401" i="2" s="1"/>
  <c r="AL401" i="2"/>
  <c r="AK401" i="2"/>
  <c r="AJ401" i="2"/>
  <c r="AI401" i="2"/>
  <c r="AA401" i="2"/>
  <c r="Z401" i="2"/>
  <c r="Y401" i="2"/>
  <c r="X401" i="2"/>
  <c r="W401" i="2"/>
  <c r="V401" i="2"/>
  <c r="U401" i="2"/>
  <c r="R401" i="2"/>
  <c r="N401" i="2"/>
  <c r="M401" i="2"/>
  <c r="K401" i="2"/>
  <c r="J401" i="2"/>
  <c r="G401" i="2"/>
  <c r="F401" i="2"/>
  <c r="E401" i="2"/>
  <c r="D401" i="2" s="1"/>
  <c r="BP399" i="2"/>
  <c r="BO399" i="2"/>
  <c r="BN399" i="2"/>
  <c r="BM399" i="2"/>
  <c r="BL399" i="2" s="1"/>
  <c r="BH399" i="2"/>
  <c r="BD399" i="2"/>
  <c r="AZ399" i="2"/>
  <c r="AY399" i="2"/>
  <c r="AX399" i="2"/>
  <c r="AW399" i="2"/>
  <c r="AV399" i="2" s="1"/>
  <c r="AR399" i="2"/>
  <c r="AN399" i="2"/>
  <c r="AJ399" i="2"/>
  <c r="AI399" i="2"/>
  <c r="AH399" i="2"/>
  <c r="AG399" i="2"/>
  <c r="AF399" i="2" s="1"/>
  <c r="AB399" i="2"/>
  <c r="X399" i="2"/>
  <c r="T399" i="2"/>
  <c r="S399" i="2"/>
  <c r="BS399" i="2" s="1"/>
  <c r="R399" i="2"/>
  <c r="BR399" i="2" s="1"/>
  <c r="Q399" i="2"/>
  <c r="BQ399" i="2" s="1"/>
  <c r="L399" i="2"/>
  <c r="H399" i="2"/>
  <c r="D399" i="2"/>
  <c r="BS398" i="2"/>
  <c r="BO398" i="2"/>
  <c r="BN398" i="2"/>
  <c r="BM398" i="2"/>
  <c r="BL398" i="2"/>
  <c r="BH398" i="2"/>
  <c r="BD398" i="2"/>
  <c r="AZ398" i="2"/>
  <c r="AY398" i="2"/>
  <c r="AX398" i="2"/>
  <c r="AW398" i="2"/>
  <c r="AV398" i="2"/>
  <c r="AR398" i="2"/>
  <c r="AN398" i="2"/>
  <c r="AJ398" i="2"/>
  <c r="AI398" i="2"/>
  <c r="AH398" i="2"/>
  <c r="AG398" i="2"/>
  <c r="AB398" i="2"/>
  <c r="X398" i="2"/>
  <c r="T398" i="2"/>
  <c r="S398" i="2"/>
  <c r="R398" i="2"/>
  <c r="BR398" i="2" s="1"/>
  <c r="Q398" i="2"/>
  <c r="P398" i="2" s="1"/>
  <c r="L398" i="2"/>
  <c r="H398" i="2"/>
  <c r="D398" i="2"/>
  <c r="BO397" i="2"/>
  <c r="BN397" i="2"/>
  <c r="BM397" i="2"/>
  <c r="BL397" i="2" s="1"/>
  <c r="BH397" i="2"/>
  <c r="BD397" i="2"/>
  <c r="AZ397" i="2"/>
  <c r="AY397" i="2"/>
  <c r="AX397" i="2"/>
  <c r="AW397" i="2"/>
  <c r="AR397" i="2"/>
  <c r="AN397" i="2"/>
  <c r="AJ397" i="2"/>
  <c r="AI397" i="2"/>
  <c r="AF397" i="2" s="1"/>
  <c r="AH397" i="2"/>
  <c r="AG397" i="2"/>
  <c r="AB397" i="2"/>
  <c r="X397" i="2"/>
  <c r="T397" i="2"/>
  <c r="S397" i="2"/>
  <c r="R397" i="2"/>
  <c r="Q397" i="2"/>
  <c r="BQ397" i="2" s="1"/>
  <c r="P397" i="2"/>
  <c r="L397" i="2"/>
  <c r="H397" i="2"/>
  <c r="D397" i="2"/>
  <c r="BO396" i="2"/>
  <c r="BO394" i="2" s="1"/>
  <c r="BN396" i="2"/>
  <c r="BM396" i="2"/>
  <c r="BL396" i="2" s="1"/>
  <c r="BH396" i="2"/>
  <c r="BD396" i="2"/>
  <c r="AZ396" i="2"/>
  <c r="AY396" i="2"/>
  <c r="AX396" i="2"/>
  <c r="AW396" i="2"/>
  <c r="AV396" i="2" s="1"/>
  <c r="AR396" i="2"/>
  <c r="AN396" i="2"/>
  <c r="AJ396" i="2"/>
  <c r="AI396" i="2"/>
  <c r="AH396" i="2"/>
  <c r="AG396" i="2"/>
  <c r="AF396" i="2" s="1"/>
  <c r="AB396" i="2"/>
  <c r="X396" i="2"/>
  <c r="T396" i="2"/>
  <c r="S396" i="2"/>
  <c r="BS396" i="2" s="1"/>
  <c r="R396" i="2"/>
  <c r="BR396" i="2" s="1"/>
  <c r="Q396" i="2"/>
  <c r="P396" i="2" s="1"/>
  <c r="D396" i="1" s="1"/>
  <c r="T396" i="1" s="1"/>
  <c r="L396" i="2"/>
  <c r="H396" i="2"/>
  <c r="D396" i="2"/>
  <c r="BS395" i="2"/>
  <c r="BO395" i="2"/>
  <c r="BN395" i="2"/>
  <c r="BM395" i="2"/>
  <c r="BL395" i="2"/>
  <c r="BH395" i="2"/>
  <c r="BD395" i="2"/>
  <c r="AZ395" i="2"/>
  <c r="AY395" i="2"/>
  <c r="AX395" i="2"/>
  <c r="AW395" i="2"/>
  <c r="AV395" i="2"/>
  <c r="AR395" i="2"/>
  <c r="AN395" i="2"/>
  <c r="AJ395" i="2"/>
  <c r="AI395" i="2"/>
  <c r="AH395" i="2"/>
  <c r="AH394" i="2" s="1"/>
  <c r="AG395" i="2"/>
  <c r="AB395" i="2"/>
  <c r="X395" i="2"/>
  <c r="T395" i="2"/>
  <c r="S395" i="2"/>
  <c r="R395" i="2"/>
  <c r="BR395" i="2" s="1"/>
  <c r="Q395" i="2"/>
  <c r="P395" i="2" s="1"/>
  <c r="L395" i="2"/>
  <c r="H395" i="2"/>
  <c r="D395" i="2"/>
  <c r="BN394" i="2"/>
  <c r="BM394" i="2"/>
  <c r="BL394" i="2" s="1"/>
  <c r="BK394" i="2"/>
  <c r="BJ394" i="2"/>
  <c r="BI394" i="2"/>
  <c r="BH394" i="2"/>
  <c r="BG394" i="2"/>
  <c r="BF394" i="2"/>
  <c r="BE394" i="2"/>
  <c r="BD394" i="2" s="1"/>
  <c r="BC394" i="2"/>
  <c r="BB394" i="2"/>
  <c r="BA394" i="2"/>
  <c r="AZ394" i="2" s="1"/>
  <c r="AW394" i="2"/>
  <c r="AU394" i="2"/>
  <c r="AT394" i="2"/>
  <c r="AS394" i="2"/>
  <c r="AQ394" i="2"/>
  <c r="AP394" i="2"/>
  <c r="AO394" i="2"/>
  <c r="AN394" i="2" s="1"/>
  <c r="AM394" i="2"/>
  <c r="AL394" i="2"/>
  <c r="AK394" i="2"/>
  <c r="AJ394" i="2"/>
  <c r="AI394" i="2"/>
  <c r="AE394" i="2"/>
  <c r="AD394" i="2"/>
  <c r="AC394" i="2"/>
  <c r="AB394" i="2" s="1"/>
  <c r="AA394" i="2"/>
  <c r="Z394" i="2"/>
  <c r="Y394" i="2"/>
  <c r="X394" i="2"/>
  <c r="W394" i="2"/>
  <c r="W388" i="2" s="1"/>
  <c r="V394" i="2"/>
  <c r="U394" i="2"/>
  <c r="T394" i="2" s="1"/>
  <c r="S394" i="2"/>
  <c r="O394" i="2"/>
  <c r="N394" i="2"/>
  <c r="M394" i="2"/>
  <c r="L394" i="2"/>
  <c r="K394" i="2"/>
  <c r="J394" i="2"/>
  <c r="I394" i="2"/>
  <c r="H394" i="2" s="1"/>
  <c r="G394" i="2"/>
  <c r="F394" i="2"/>
  <c r="E394" i="2"/>
  <c r="D394" i="2" s="1"/>
  <c r="BO393" i="2"/>
  <c r="BN393" i="2"/>
  <c r="BM393" i="2"/>
  <c r="BH393" i="2"/>
  <c r="BD393" i="2"/>
  <c r="AZ393" i="2"/>
  <c r="AY393" i="2"/>
  <c r="AX393" i="2"/>
  <c r="AW393" i="2"/>
  <c r="AV393" i="2" s="1"/>
  <c r="AR393" i="2"/>
  <c r="AN393" i="2"/>
  <c r="AJ393" i="2"/>
  <c r="AI393" i="2"/>
  <c r="AH393" i="2"/>
  <c r="AG393" i="2"/>
  <c r="AF393" i="2"/>
  <c r="AB393" i="2"/>
  <c r="X393" i="2"/>
  <c r="T393" i="2"/>
  <c r="S393" i="2"/>
  <c r="R393" i="2"/>
  <c r="BR393" i="2" s="1"/>
  <c r="Q393" i="2"/>
  <c r="BQ393" i="2" s="1"/>
  <c r="L393" i="2"/>
  <c r="H393" i="2"/>
  <c r="D393" i="2"/>
  <c r="BO392" i="2"/>
  <c r="BN392" i="2"/>
  <c r="BM392" i="2"/>
  <c r="BL392" i="2"/>
  <c r="BH392" i="2"/>
  <c r="BD392" i="2"/>
  <c r="AZ392" i="2"/>
  <c r="AY392" i="2"/>
  <c r="AX392" i="2"/>
  <c r="AW392" i="2"/>
  <c r="AV392" i="2"/>
  <c r="AR392" i="2"/>
  <c r="AN392" i="2"/>
  <c r="AJ392" i="2"/>
  <c r="AI392" i="2"/>
  <c r="AH392" i="2"/>
  <c r="AH389" i="2" s="1"/>
  <c r="AG392" i="2"/>
  <c r="AB392" i="2"/>
  <c r="X392" i="2"/>
  <c r="T392" i="2"/>
  <c r="S392" i="2"/>
  <c r="BS392" i="2" s="1"/>
  <c r="R392" i="2"/>
  <c r="BR392" i="2" s="1"/>
  <c r="Q392" i="2"/>
  <c r="P392" i="2" s="1"/>
  <c r="L392" i="2"/>
  <c r="H392" i="2"/>
  <c r="D392" i="2"/>
  <c r="BO391" i="2"/>
  <c r="BN391" i="2"/>
  <c r="BM391" i="2"/>
  <c r="BL391" i="2" s="1"/>
  <c r="BH391" i="2"/>
  <c r="BD391" i="2"/>
  <c r="AZ391" i="2"/>
  <c r="AY391" i="2"/>
  <c r="AX391" i="2"/>
  <c r="AW391" i="2"/>
  <c r="AR391" i="2"/>
  <c r="AN391" i="2"/>
  <c r="AJ391" i="2"/>
  <c r="AI391" i="2"/>
  <c r="AF391" i="2" s="1"/>
  <c r="AH391" i="2"/>
  <c r="AG391" i="2"/>
  <c r="AB391" i="2"/>
  <c r="X391" i="2"/>
  <c r="T391" i="2"/>
  <c r="S391" i="2"/>
  <c r="R391" i="2"/>
  <c r="BR391" i="2" s="1"/>
  <c r="Q391" i="2"/>
  <c r="BQ391" i="2" s="1"/>
  <c r="P391" i="2"/>
  <c r="L391" i="2"/>
  <c r="H391" i="2"/>
  <c r="D391" i="2"/>
  <c r="BO390" i="2"/>
  <c r="BO389" i="2" s="1"/>
  <c r="BN390" i="2"/>
  <c r="BM390" i="2"/>
  <c r="BL390" i="2" s="1"/>
  <c r="BH390" i="2"/>
  <c r="BD390" i="2"/>
  <c r="AZ390" i="2"/>
  <c r="AY390" i="2"/>
  <c r="AX390" i="2"/>
  <c r="AW390" i="2"/>
  <c r="AV390" i="2" s="1"/>
  <c r="AR390" i="2"/>
  <c r="AN390" i="2"/>
  <c r="AJ390" i="2"/>
  <c r="AI390" i="2"/>
  <c r="AH390" i="2"/>
  <c r="AG390" i="2"/>
  <c r="AF390" i="2" s="1"/>
  <c r="AB390" i="2"/>
  <c r="X390" i="2"/>
  <c r="T390" i="2"/>
  <c r="S390" i="2"/>
  <c r="R390" i="2"/>
  <c r="BR390" i="2" s="1"/>
  <c r="Q390" i="2"/>
  <c r="P390" i="2"/>
  <c r="L390" i="2"/>
  <c r="H390" i="2"/>
  <c r="D390" i="2"/>
  <c r="BN389" i="2"/>
  <c r="BM389" i="2"/>
  <c r="BL389" i="2"/>
  <c r="BK389" i="2"/>
  <c r="BK388" i="2" s="1"/>
  <c r="BH388" i="2" s="1"/>
  <c r="BJ389" i="2"/>
  <c r="BI389" i="2"/>
  <c r="BG389" i="2"/>
  <c r="BF389" i="2"/>
  <c r="BE389" i="2"/>
  <c r="BD389" i="2" s="1"/>
  <c r="BC389" i="2"/>
  <c r="BB389" i="2"/>
  <c r="BA389" i="2"/>
  <c r="AZ389" i="2"/>
  <c r="AW389" i="2"/>
  <c r="AU389" i="2"/>
  <c r="AT389" i="2"/>
  <c r="AS389" i="2"/>
  <c r="AR389" i="2" s="1"/>
  <c r="AQ389" i="2"/>
  <c r="AP389" i="2"/>
  <c r="AO389" i="2"/>
  <c r="AN389" i="2"/>
  <c r="AM389" i="2"/>
  <c r="AM388" i="2" s="1"/>
  <c r="AJ388" i="2" s="1"/>
  <c r="AL389" i="2"/>
  <c r="AK389" i="2"/>
  <c r="AI389" i="2"/>
  <c r="AE389" i="2"/>
  <c r="AD389" i="2"/>
  <c r="AC389" i="2"/>
  <c r="AB389" i="2"/>
  <c r="AA389" i="2"/>
  <c r="AA388" i="2" s="1"/>
  <c r="Z389" i="2"/>
  <c r="Y389" i="2"/>
  <c r="X389" i="2" s="1"/>
  <c r="W389" i="2"/>
  <c r="V389" i="2"/>
  <c r="U389" i="2"/>
  <c r="T389" i="2" s="1"/>
  <c r="S389" i="2"/>
  <c r="R389" i="2"/>
  <c r="O389" i="2"/>
  <c r="O388" i="2" s="1"/>
  <c r="L388" i="2" s="1"/>
  <c r="N389" i="2"/>
  <c r="M389" i="2"/>
  <c r="K389" i="2"/>
  <c r="J389" i="2"/>
  <c r="I389" i="2"/>
  <c r="H389" i="2" s="1"/>
  <c r="G389" i="2"/>
  <c r="F389" i="2"/>
  <c r="E389" i="2"/>
  <c r="D389" i="2"/>
  <c r="BN388" i="2"/>
  <c r="BM388" i="2"/>
  <c r="BJ388" i="2"/>
  <c r="BI388" i="2"/>
  <c r="BG388" i="2"/>
  <c r="BF388" i="2"/>
  <c r="BE388" i="2"/>
  <c r="BD388" i="2" s="1"/>
  <c r="BC388" i="2"/>
  <c r="BB388" i="2"/>
  <c r="BA388" i="2"/>
  <c r="AZ388" i="2" s="1"/>
  <c r="AW388" i="2"/>
  <c r="AU388" i="2"/>
  <c r="AT388" i="2"/>
  <c r="AS388" i="2"/>
  <c r="AQ388" i="2"/>
  <c r="AP388" i="2"/>
  <c r="AO388" i="2"/>
  <c r="AN388" i="2" s="1"/>
  <c r="AL388" i="2"/>
  <c r="AK388" i="2"/>
  <c r="AI388" i="2"/>
  <c r="AE388" i="2"/>
  <c r="AD388" i="2"/>
  <c r="AC388" i="2"/>
  <c r="AB388" i="2" s="1"/>
  <c r="Z388" i="2"/>
  <c r="Y388" i="2"/>
  <c r="X388" i="2"/>
  <c r="V388" i="2"/>
  <c r="U388" i="2"/>
  <c r="S388" i="2"/>
  <c r="N388" i="2"/>
  <c r="M388" i="2"/>
  <c r="K388" i="2"/>
  <c r="J388" i="2"/>
  <c r="I388" i="2"/>
  <c r="H388" i="2" s="1"/>
  <c r="G388" i="2"/>
  <c r="F388" i="2"/>
  <c r="E388" i="2"/>
  <c r="D388" i="2" s="1"/>
  <c r="BO386" i="2"/>
  <c r="BN386" i="2"/>
  <c r="BM386" i="2"/>
  <c r="BL386" i="2" s="1"/>
  <c r="BH386" i="2"/>
  <c r="BD386" i="2"/>
  <c r="AZ386" i="2"/>
  <c r="AY386" i="2"/>
  <c r="AV386" i="2" s="1"/>
  <c r="AX386" i="2"/>
  <c r="AW386" i="2"/>
  <c r="AR386" i="2"/>
  <c r="AN386" i="2"/>
  <c r="AJ386" i="2"/>
  <c r="AI386" i="2"/>
  <c r="AH386" i="2"/>
  <c r="AG386" i="2"/>
  <c r="AF386" i="2" s="1"/>
  <c r="AB386" i="2"/>
  <c r="X386" i="2"/>
  <c r="T386" i="2"/>
  <c r="S386" i="2"/>
  <c r="BS386" i="2" s="1"/>
  <c r="R386" i="2"/>
  <c r="BR386" i="2" s="1"/>
  <c r="BP386" i="2" s="1"/>
  <c r="Q386" i="2"/>
  <c r="BQ386" i="2" s="1"/>
  <c r="P386" i="2"/>
  <c r="L386" i="2"/>
  <c r="H386" i="2"/>
  <c r="D386" i="2"/>
  <c r="BO385" i="2"/>
  <c r="BN385" i="2"/>
  <c r="BM385" i="2"/>
  <c r="BL385" i="2"/>
  <c r="BH385" i="2"/>
  <c r="BD385" i="2"/>
  <c r="AZ385" i="2"/>
  <c r="AY385" i="2"/>
  <c r="AX385" i="2"/>
  <c r="AW385" i="2"/>
  <c r="AV385" i="2" s="1"/>
  <c r="AR385" i="2"/>
  <c r="AN385" i="2"/>
  <c r="AJ385" i="2"/>
  <c r="AI385" i="2"/>
  <c r="AH385" i="2"/>
  <c r="AH381" i="2" s="1"/>
  <c r="AG385" i="2"/>
  <c r="AB385" i="2"/>
  <c r="X385" i="2"/>
  <c r="T385" i="2"/>
  <c r="S385" i="2"/>
  <c r="BS385" i="2" s="1"/>
  <c r="R385" i="2"/>
  <c r="BR385" i="2" s="1"/>
  <c r="Q385" i="2"/>
  <c r="L385" i="2"/>
  <c r="H385" i="2"/>
  <c r="D385" i="2"/>
  <c r="BO384" i="2"/>
  <c r="BN384" i="2"/>
  <c r="BM384" i="2"/>
  <c r="BL384" i="2" s="1"/>
  <c r="BH384" i="2"/>
  <c r="BD384" i="2"/>
  <c r="AZ384" i="2"/>
  <c r="AY384" i="2"/>
  <c r="BS384" i="2" s="1"/>
  <c r="AX384" i="2"/>
  <c r="AW384" i="2"/>
  <c r="AR384" i="2"/>
  <c r="AN384" i="2"/>
  <c r="AJ384" i="2"/>
  <c r="AI384" i="2"/>
  <c r="AH384" i="2"/>
  <c r="AG384" i="2"/>
  <c r="AF384" i="2" s="1"/>
  <c r="AB384" i="2"/>
  <c r="X384" i="2"/>
  <c r="T384" i="2"/>
  <c r="S384" i="2"/>
  <c r="R384" i="2"/>
  <c r="BR384" i="2" s="1"/>
  <c r="Q384" i="2"/>
  <c r="BQ384" i="2" s="1"/>
  <c r="L384" i="2"/>
  <c r="H384" i="2"/>
  <c r="D384" i="2"/>
  <c r="BO383" i="2"/>
  <c r="BO382" i="2" s="1"/>
  <c r="BO381" i="2" s="1"/>
  <c r="BL381" i="2" s="1"/>
  <c r="BN383" i="2"/>
  <c r="BM383" i="2"/>
  <c r="BL383" i="2" s="1"/>
  <c r="BH383" i="2"/>
  <c r="BD383" i="2"/>
  <c r="AZ383" i="2"/>
  <c r="AY383" i="2"/>
  <c r="AX383" i="2"/>
  <c r="AV383" i="2" s="1"/>
  <c r="AW383" i="2"/>
  <c r="AR383" i="2"/>
  <c r="AN383" i="2"/>
  <c r="AJ383" i="2"/>
  <c r="AI383" i="2"/>
  <c r="AH383" i="2"/>
  <c r="AG383" i="2"/>
  <c r="AF383" i="2" s="1"/>
  <c r="AB383" i="2"/>
  <c r="X383" i="2"/>
  <c r="T383" i="2"/>
  <c r="S383" i="2"/>
  <c r="R383" i="2"/>
  <c r="BR383" i="2" s="1"/>
  <c r="BR382" i="2" s="1"/>
  <c r="Q383" i="2"/>
  <c r="P383" i="2"/>
  <c r="L383" i="2"/>
  <c r="H383" i="2"/>
  <c r="D383" i="2"/>
  <c r="BN382" i="2"/>
  <c r="BM382" i="2"/>
  <c r="BL382" i="2"/>
  <c r="BK382" i="2"/>
  <c r="BJ382" i="2"/>
  <c r="BI382" i="2"/>
  <c r="BG382" i="2"/>
  <c r="BF382" i="2"/>
  <c r="BE382" i="2"/>
  <c r="BD382" i="2"/>
  <c r="BC382" i="2"/>
  <c r="BB382" i="2"/>
  <c r="BA382" i="2"/>
  <c r="AZ382" i="2"/>
  <c r="AY382" i="2"/>
  <c r="AY381" i="2" s="1"/>
  <c r="AW382" i="2"/>
  <c r="AU382" i="2"/>
  <c r="AT382" i="2"/>
  <c r="AS382" i="2"/>
  <c r="AR382" i="2"/>
  <c r="AQ382" i="2"/>
  <c r="AP382" i="2"/>
  <c r="AO382" i="2"/>
  <c r="AN382" i="2"/>
  <c r="AM382" i="2"/>
  <c r="AL382" i="2"/>
  <c r="AK382" i="2"/>
  <c r="AI382" i="2"/>
  <c r="AH382" i="2"/>
  <c r="AG382" i="2"/>
  <c r="AF382" i="2"/>
  <c r="AE382" i="2"/>
  <c r="AD382" i="2"/>
  <c r="AC382" i="2"/>
  <c r="AB382" i="2"/>
  <c r="AA382" i="2"/>
  <c r="Z382" i="2"/>
  <c r="Y382" i="2"/>
  <c r="W382" i="2"/>
  <c r="V382" i="2"/>
  <c r="U382" i="2"/>
  <c r="T382" i="2"/>
  <c r="S382" i="2"/>
  <c r="R382" i="2"/>
  <c r="O382" i="2"/>
  <c r="N382" i="2"/>
  <c r="M382" i="2"/>
  <c r="K382" i="2"/>
  <c r="J382" i="2"/>
  <c r="I382" i="2"/>
  <c r="H382" i="2"/>
  <c r="G382" i="2"/>
  <c r="F382" i="2"/>
  <c r="E382" i="2"/>
  <c r="D382" i="2"/>
  <c r="BN381" i="2"/>
  <c r="BM381" i="2"/>
  <c r="BJ381" i="2"/>
  <c r="BI381" i="2"/>
  <c r="BG381" i="2"/>
  <c r="BF381" i="2"/>
  <c r="BE381" i="2"/>
  <c r="BC381" i="2"/>
  <c r="BB381" i="2"/>
  <c r="BA381" i="2"/>
  <c r="AZ381" i="2"/>
  <c r="AW381" i="2"/>
  <c r="AU381" i="2"/>
  <c r="AT381" i="2"/>
  <c r="AS381" i="2"/>
  <c r="AR381" i="2" s="1"/>
  <c r="AQ381" i="2"/>
  <c r="AP381" i="2"/>
  <c r="AO381" i="2"/>
  <c r="AN381" i="2" s="1"/>
  <c r="AL381" i="2"/>
  <c r="AK381" i="2"/>
  <c r="AI381" i="2"/>
  <c r="AE381" i="2"/>
  <c r="AD381" i="2"/>
  <c r="AC381" i="2"/>
  <c r="AB381" i="2" s="1"/>
  <c r="Z381" i="2"/>
  <c r="Y381" i="2"/>
  <c r="W381" i="2"/>
  <c r="V381" i="2"/>
  <c r="U381" i="2"/>
  <c r="T381" i="2" s="1"/>
  <c r="S381" i="2"/>
  <c r="R381" i="2"/>
  <c r="N381" i="2"/>
  <c r="M381" i="2"/>
  <c r="K381" i="2"/>
  <c r="J381" i="2"/>
  <c r="I381" i="2"/>
  <c r="H381" i="2" s="1"/>
  <c r="G381" i="2"/>
  <c r="F381" i="2"/>
  <c r="E381" i="2"/>
  <c r="D381" i="2" s="1"/>
  <c r="BO379" i="2"/>
  <c r="BN379" i="2"/>
  <c r="BM379" i="2"/>
  <c r="BH379" i="2"/>
  <c r="BD379" i="2"/>
  <c r="AZ379" i="2"/>
  <c r="AY379" i="2"/>
  <c r="AX379" i="2"/>
  <c r="AW379" i="2"/>
  <c r="AV379" i="2" s="1"/>
  <c r="AR379" i="2"/>
  <c r="AN379" i="2"/>
  <c r="AJ379" i="2"/>
  <c r="AI379" i="2"/>
  <c r="AH379" i="2"/>
  <c r="AG379" i="2"/>
  <c r="AF379" i="2" s="1"/>
  <c r="AB379" i="2"/>
  <c r="X379" i="2"/>
  <c r="T379" i="2"/>
  <c r="S379" i="2"/>
  <c r="R379" i="2"/>
  <c r="BR379" i="2" s="1"/>
  <c r="Q379" i="2"/>
  <c r="L379" i="2"/>
  <c r="H379" i="2"/>
  <c r="D379" i="2"/>
  <c r="BO378" i="2"/>
  <c r="BN378" i="2"/>
  <c r="BM378" i="2"/>
  <c r="BL378" i="2"/>
  <c r="BH378" i="2"/>
  <c r="BD378" i="2"/>
  <c r="AZ378" i="2"/>
  <c r="AY378" i="2"/>
  <c r="AX378" i="2"/>
  <c r="AW378" i="2"/>
  <c r="AV378" i="2"/>
  <c r="AR378" i="2"/>
  <c r="AN378" i="2"/>
  <c r="AJ378" i="2"/>
  <c r="AI378" i="2"/>
  <c r="AH378" i="2"/>
  <c r="AG378" i="2"/>
  <c r="AF378" i="2" s="1"/>
  <c r="AB378" i="2"/>
  <c r="X378" i="2"/>
  <c r="T378" i="2"/>
  <c r="S378" i="2"/>
  <c r="BS378" i="2" s="1"/>
  <c r="R378" i="2"/>
  <c r="Q378" i="2"/>
  <c r="L378" i="2"/>
  <c r="H378" i="2"/>
  <c r="D378" i="2"/>
  <c r="BS377" i="2"/>
  <c r="BO377" i="2"/>
  <c r="BN377" i="2"/>
  <c r="BM377" i="2"/>
  <c r="BL377" i="2"/>
  <c r="BH377" i="2"/>
  <c r="BD377" i="2"/>
  <c r="AZ377" i="2"/>
  <c r="AY377" i="2"/>
  <c r="AX377" i="2"/>
  <c r="AW377" i="2"/>
  <c r="AR377" i="2"/>
  <c r="AN377" i="2"/>
  <c r="AJ377" i="2"/>
  <c r="AI377" i="2"/>
  <c r="AH377" i="2"/>
  <c r="AG377" i="2"/>
  <c r="AF377" i="2"/>
  <c r="AB377" i="2"/>
  <c r="X377" i="2"/>
  <c r="T377" i="2"/>
  <c r="S377" i="2"/>
  <c r="R377" i="2"/>
  <c r="Q377" i="2"/>
  <c r="BQ377" i="2" s="1"/>
  <c r="P377" i="2"/>
  <c r="L377" i="2"/>
  <c r="H377" i="2"/>
  <c r="D377" i="2"/>
  <c r="BO376" i="2"/>
  <c r="BN376" i="2"/>
  <c r="BM376" i="2"/>
  <c r="BH376" i="2"/>
  <c r="BD376" i="2"/>
  <c r="AZ376" i="2"/>
  <c r="AY376" i="2"/>
  <c r="AX376" i="2"/>
  <c r="AW376" i="2"/>
  <c r="AV376" i="2"/>
  <c r="AR376" i="2"/>
  <c r="AN376" i="2"/>
  <c r="AJ376" i="2"/>
  <c r="AI376" i="2"/>
  <c r="AH376" i="2"/>
  <c r="AG376" i="2"/>
  <c r="AF376" i="2"/>
  <c r="AB376" i="2"/>
  <c r="X376" i="2"/>
  <c r="T376" i="2"/>
  <c r="S376" i="2"/>
  <c r="R376" i="2"/>
  <c r="BR376" i="2" s="1"/>
  <c r="Q376" i="2"/>
  <c r="P376" i="2"/>
  <c r="L376" i="2"/>
  <c r="H376" i="2"/>
  <c r="D376" i="2"/>
  <c r="BO375" i="2"/>
  <c r="BN375" i="2"/>
  <c r="BM375" i="2"/>
  <c r="BL375" i="2"/>
  <c r="BH375" i="2"/>
  <c r="BD375" i="2"/>
  <c r="AZ375" i="2"/>
  <c r="AY375" i="2"/>
  <c r="AX375" i="2"/>
  <c r="AW375" i="2"/>
  <c r="AV375" i="2" s="1"/>
  <c r="AR375" i="2"/>
  <c r="AN375" i="2"/>
  <c r="AJ375" i="2"/>
  <c r="AI375" i="2"/>
  <c r="AH375" i="2"/>
  <c r="AH373" i="2" s="1"/>
  <c r="AG375" i="2"/>
  <c r="AB375" i="2"/>
  <c r="X375" i="2"/>
  <c r="T375" i="2"/>
  <c r="S375" i="2"/>
  <c r="BS375" i="2" s="1"/>
  <c r="R375" i="2"/>
  <c r="BR375" i="2" s="1"/>
  <c r="Q375" i="2"/>
  <c r="BQ375" i="2" s="1"/>
  <c r="BP375" i="2" s="1"/>
  <c r="L375" i="2"/>
  <c r="H375" i="2"/>
  <c r="D375" i="2"/>
  <c r="BO374" i="2"/>
  <c r="BN374" i="2"/>
  <c r="BM374" i="2"/>
  <c r="BL374" i="2" s="1"/>
  <c r="BH374" i="2"/>
  <c r="BD374" i="2"/>
  <c r="AZ374" i="2"/>
  <c r="AY374" i="2"/>
  <c r="AX374" i="2"/>
  <c r="AX373" i="2" s="1"/>
  <c r="AW374" i="2"/>
  <c r="AR374" i="2"/>
  <c r="AN374" i="2"/>
  <c r="AJ374" i="2"/>
  <c r="AI374" i="2"/>
  <c r="AH374" i="2"/>
  <c r="AF374" i="2" s="1"/>
  <c r="AG374" i="2"/>
  <c r="AB374" i="2"/>
  <c r="X374" i="2"/>
  <c r="T374" i="2"/>
  <c r="S374" i="2"/>
  <c r="R374" i="2"/>
  <c r="BR374" i="2" s="1"/>
  <c r="BR373" i="2" s="1"/>
  <c r="Q374" i="2"/>
  <c r="BQ374" i="2" s="1"/>
  <c r="L374" i="2"/>
  <c r="H374" i="2"/>
  <c r="D374" i="2"/>
  <c r="BN373" i="2"/>
  <c r="BM373" i="2"/>
  <c r="BK373" i="2"/>
  <c r="BJ373" i="2"/>
  <c r="BI373" i="2"/>
  <c r="BH373" i="2" s="1"/>
  <c r="BG373" i="2"/>
  <c r="BF373" i="2"/>
  <c r="BE373" i="2"/>
  <c r="BD373" i="2"/>
  <c r="BC373" i="2"/>
  <c r="AZ373" i="2" s="1"/>
  <c r="BB373" i="2"/>
  <c r="BA373" i="2"/>
  <c r="AW373" i="2"/>
  <c r="AU373" i="2"/>
  <c r="AT373" i="2"/>
  <c r="AS373" i="2"/>
  <c r="AR373" i="2"/>
  <c r="AQ373" i="2"/>
  <c r="AQ364" i="2" s="1"/>
  <c r="AQ362" i="2" s="1"/>
  <c r="AN362" i="2" s="1"/>
  <c r="AP373" i="2"/>
  <c r="AO373" i="2"/>
  <c r="AM373" i="2"/>
  <c r="AL373" i="2"/>
  <c r="AK373" i="2"/>
  <c r="AJ373" i="2"/>
  <c r="AI373" i="2"/>
  <c r="AE373" i="2"/>
  <c r="AD373" i="2"/>
  <c r="AC373" i="2"/>
  <c r="AB373" i="2" s="1"/>
  <c r="AA373" i="2"/>
  <c r="Z373" i="2"/>
  <c r="Y373" i="2"/>
  <c r="X373" i="2" s="1"/>
  <c r="W373" i="2"/>
  <c r="V373" i="2"/>
  <c r="U373" i="2"/>
  <c r="T373" i="2"/>
  <c r="S373" i="2"/>
  <c r="R373" i="2"/>
  <c r="O373" i="2"/>
  <c r="N373" i="2"/>
  <c r="M373" i="2"/>
  <c r="L373" i="2" s="1"/>
  <c r="K373" i="2"/>
  <c r="J373" i="2"/>
  <c r="I373" i="2"/>
  <c r="H373" i="2"/>
  <c r="G373" i="2"/>
  <c r="D373" i="2" s="1"/>
  <c r="F373" i="2"/>
  <c r="E373" i="2"/>
  <c r="BO372" i="2"/>
  <c r="BN372" i="2"/>
  <c r="BM372" i="2"/>
  <c r="BL372" i="2"/>
  <c r="BH372" i="2"/>
  <c r="BD372" i="2"/>
  <c r="AZ372" i="2"/>
  <c r="AY372" i="2"/>
  <c r="AX372" i="2"/>
  <c r="AW372" i="2"/>
  <c r="AV372" i="2" s="1"/>
  <c r="AR372" i="2"/>
  <c r="AN372" i="2"/>
  <c r="AJ372" i="2"/>
  <c r="AI372" i="2"/>
  <c r="AH372" i="2"/>
  <c r="AH369" i="2" s="1"/>
  <c r="AG372" i="2"/>
  <c r="AB372" i="2"/>
  <c r="X372" i="2"/>
  <c r="T372" i="2"/>
  <c r="S372" i="2"/>
  <c r="BS372" i="2" s="1"/>
  <c r="R372" i="2"/>
  <c r="Q372" i="2"/>
  <c r="BQ372" i="2" s="1"/>
  <c r="L372" i="2"/>
  <c r="H372" i="2"/>
  <c r="D372" i="2"/>
  <c r="BS371" i="2"/>
  <c r="BO371" i="2"/>
  <c r="BN371" i="2"/>
  <c r="BM371" i="2"/>
  <c r="BL371" i="2" s="1"/>
  <c r="BH371" i="2"/>
  <c r="BD371" i="2"/>
  <c r="AZ371" i="2"/>
  <c r="AY371" i="2"/>
  <c r="AX371" i="2"/>
  <c r="AX369" i="2" s="1"/>
  <c r="AW371" i="2"/>
  <c r="AR371" i="2"/>
  <c r="AN371" i="2"/>
  <c r="AJ371" i="2"/>
  <c r="AI371" i="2"/>
  <c r="AH371" i="2"/>
  <c r="AG371" i="2"/>
  <c r="AF371" i="2" s="1"/>
  <c r="AB371" i="2"/>
  <c r="X371" i="2"/>
  <c r="T371" i="2"/>
  <c r="S371" i="2"/>
  <c r="R371" i="2"/>
  <c r="BR371" i="2" s="1"/>
  <c r="Q371" i="2"/>
  <c r="BQ371" i="2" s="1"/>
  <c r="L371" i="2"/>
  <c r="H371" i="2"/>
  <c r="D371" i="2"/>
  <c r="BO370" i="2"/>
  <c r="BO369" i="2" s="1"/>
  <c r="BL369" i="2" s="1"/>
  <c r="BN370" i="2"/>
  <c r="BM370" i="2"/>
  <c r="BL370" i="2" s="1"/>
  <c r="BH370" i="2"/>
  <c r="BD370" i="2"/>
  <c r="AZ370" i="2"/>
  <c r="AY370" i="2"/>
  <c r="AX370" i="2"/>
  <c r="AW370" i="2"/>
  <c r="AV370" i="2" s="1"/>
  <c r="AR370" i="2"/>
  <c r="AN370" i="2"/>
  <c r="AJ370" i="2"/>
  <c r="AI370" i="2"/>
  <c r="AH370" i="2"/>
  <c r="AG370" i="2"/>
  <c r="AF370" i="2"/>
  <c r="AB370" i="2"/>
  <c r="X370" i="2"/>
  <c r="T370" i="2"/>
  <c r="S370" i="2"/>
  <c r="R370" i="2"/>
  <c r="BR370" i="2" s="1"/>
  <c r="Q370" i="2"/>
  <c r="P370" i="2"/>
  <c r="L370" i="2"/>
  <c r="H370" i="2"/>
  <c r="D370" i="2"/>
  <c r="BN369" i="2"/>
  <c r="BM369" i="2"/>
  <c r="BK369" i="2"/>
  <c r="BK364" i="2" s="1"/>
  <c r="BJ369" i="2"/>
  <c r="BI369" i="2"/>
  <c r="BH369" i="2" s="1"/>
  <c r="BG369" i="2"/>
  <c r="BF369" i="2"/>
  <c r="BE369" i="2"/>
  <c r="BD369" i="2"/>
  <c r="BC369" i="2"/>
  <c r="BB369" i="2"/>
  <c r="BA369" i="2"/>
  <c r="AZ369" i="2"/>
  <c r="AY369" i="2"/>
  <c r="AW369" i="2"/>
  <c r="AU369" i="2"/>
  <c r="AT369" i="2"/>
  <c r="AS369" i="2"/>
  <c r="AR369" i="2" s="1"/>
  <c r="AQ369" i="2"/>
  <c r="AP369" i="2"/>
  <c r="AO369" i="2"/>
  <c r="AN369" i="2"/>
  <c r="AM369" i="2"/>
  <c r="AM364" i="2" s="1"/>
  <c r="AL369" i="2"/>
  <c r="AK369" i="2"/>
  <c r="AI369" i="2"/>
  <c r="AE369" i="2"/>
  <c r="AD369" i="2"/>
  <c r="AC369" i="2"/>
  <c r="AB369" i="2"/>
  <c r="AA369" i="2"/>
  <c r="AA364" i="2" s="1"/>
  <c r="Z369" i="2"/>
  <c r="Y369" i="2"/>
  <c r="X369" i="2" s="1"/>
  <c r="W369" i="2"/>
  <c r="V369" i="2"/>
  <c r="U369" i="2"/>
  <c r="T369" i="2" s="1"/>
  <c r="S369" i="2"/>
  <c r="R369" i="2"/>
  <c r="O369" i="2"/>
  <c r="O364" i="2" s="1"/>
  <c r="N369" i="2"/>
  <c r="M369" i="2"/>
  <c r="K369" i="2"/>
  <c r="J369" i="2"/>
  <c r="I369" i="2"/>
  <c r="H369" i="2" s="1"/>
  <c r="G369" i="2"/>
  <c r="F369" i="2"/>
  <c r="E369" i="2"/>
  <c r="D369" i="2"/>
  <c r="BO368" i="2"/>
  <c r="BN368" i="2"/>
  <c r="BM368" i="2"/>
  <c r="BL368" i="2" s="1"/>
  <c r="BH368" i="2"/>
  <c r="BD368" i="2"/>
  <c r="AZ368" i="2"/>
  <c r="AY368" i="2"/>
  <c r="AY365" i="2" s="1"/>
  <c r="AX368" i="2"/>
  <c r="AX365" i="2" s="1"/>
  <c r="AW368" i="2"/>
  <c r="AV368" i="2" s="1"/>
  <c r="AR368" i="2"/>
  <c r="AN368" i="2"/>
  <c r="AJ368" i="2"/>
  <c r="AI368" i="2"/>
  <c r="AH368" i="2"/>
  <c r="AG368" i="2"/>
  <c r="AF368" i="2" s="1"/>
  <c r="AB368" i="2"/>
  <c r="X368" i="2"/>
  <c r="T368" i="2"/>
  <c r="S368" i="2"/>
  <c r="R368" i="2"/>
  <c r="BR368" i="2" s="1"/>
  <c r="Q368" i="2"/>
  <c r="BQ368" i="2" s="1"/>
  <c r="L368" i="2"/>
  <c r="H368" i="2"/>
  <c r="D368" i="2"/>
  <c r="BO367" i="2"/>
  <c r="BN367" i="2"/>
  <c r="BM367" i="2"/>
  <c r="BH367" i="2"/>
  <c r="BD367" i="2"/>
  <c r="AZ367" i="2"/>
  <c r="AY367" i="2"/>
  <c r="AX367" i="2"/>
  <c r="AW367" i="2"/>
  <c r="AV367" i="2" s="1"/>
  <c r="AR367" i="2"/>
  <c r="AN367" i="2"/>
  <c r="AJ367" i="2"/>
  <c r="AI367" i="2"/>
  <c r="AH367" i="2"/>
  <c r="AF367" i="2" s="1"/>
  <c r="AG367" i="2"/>
  <c r="AB367" i="2"/>
  <c r="X367" i="2"/>
  <c r="T367" i="2"/>
  <c r="S367" i="2"/>
  <c r="R367" i="2"/>
  <c r="BR367" i="2" s="1"/>
  <c r="Q367" i="2"/>
  <c r="L367" i="2"/>
  <c r="H367" i="2"/>
  <c r="D367" i="2"/>
  <c r="BO366" i="2"/>
  <c r="BN366" i="2"/>
  <c r="BM366" i="2"/>
  <c r="BL366" i="2"/>
  <c r="BH366" i="2"/>
  <c r="BD366" i="2"/>
  <c r="AZ366" i="2"/>
  <c r="AY366" i="2"/>
  <c r="AX366" i="2"/>
  <c r="AW366" i="2"/>
  <c r="AV366" i="2" s="1"/>
  <c r="AR366" i="2"/>
  <c r="AN366" i="2"/>
  <c r="AJ366" i="2"/>
  <c r="AI366" i="2"/>
  <c r="AH366" i="2"/>
  <c r="AH365" i="2" s="1"/>
  <c r="AG366" i="2"/>
  <c r="AB366" i="2"/>
  <c r="X366" i="2"/>
  <c r="T366" i="2"/>
  <c r="S366" i="2"/>
  <c r="BS366" i="2" s="1"/>
  <c r="R366" i="2"/>
  <c r="Q366" i="2"/>
  <c r="BQ366" i="2" s="1"/>
  <c r="L366" i="2"/>
  <c r="H366" i="2"/>
  <c r="D366" i="2"/>
  <c r="BN365" i="2"/>
  <c r="BM365" i="2"/>
  <c r="BK365" i="2"/>
  <c r="BJ365" i="2"/>
  <c r="BI365" i="2"/>
  <c r="BH365" i="2"/>
  <c r="BG365" i="2"/>
  <c r="BG364" i="2" s="1"/>
  <c r="BF365" i="2"/>
  <c r="BE365" i="2"/>
  <c r="BD365" i="2" s="1"/>
  <c r="BC365" i="2"/>
  <c r="BB365" i="2"/>
  <c r="BA365" i="2"/>
  <c r="AZ365" i="2" s="1"/>
  <c r="AW365" i="2"/>
  <c r="AU365" i="2"/>
  <c r="AT365" i="2"/>
  <c r="AS365" i="2"/>
  <c r="AQ365" i="2"/>
  <c r="AP365" i="2"/>
  <c r="AO365" i="2"/>
  <c r="AN365" i="2" s="1"/>
  <c r="AM365" i="2"/>
  <c r="AL365" i="2"/>
  <c r="AK365" i="2"/>
  <c r="AJ365" i="2"/>
  <c r="AI365" i="2"/>
  <c r="AI364" i="2" s="1"/>
  <c r="AI362" i="2" s="1"/>
  <c r="AE365" i="2"/>
  <c r="AD365" i="2"/>
  <c r="AC365" i="2"/>
  <c r="AB365" i="2" s="1"/>
  <c r="AA365" i="2"/>
  <c r="Z365" i="2"/>
  <c r="Y365" i="2"/>
  <c r="X365" i="2"/>
  <c r="W365" i="2"/>
  <c r="W364" i="2" s="1"/>
  <c r="V365" i="2"/>
  <c r="U365" i="2"/>
  <c r="S365" i="2"/>
  <c r="R365" i="2"/>
  <c r="O365" i="2"/>
  <c r="N365" i="2"/>
  <c r="M365" i="2"/>
  <c r="L365" i="2"/>
  <c r="K365" i="2"/>
  <c r="K364" i="2" s="1"/>
  <c r="J365" i="2"/>
  <c r="I365" i="2"/>
  <c r="G365" i="2"/>
  <c r="F365" i="2"/>
  <c r="E365" i="2"/>
  <c r="D365" i="2" s="1"/>
  <c r="BN364" i="2"/>
  <c r="BM364" i="2"/>
  <c r="BJ364" i="2"/>
  <c r="BI364" i="2"/>
  <c r="BH364" i="2" s="1"/>
  <c r="BF364" i="2"/>
  <c r="BE364" i="2"/>
  <c r="BD364" i="2"/>
  <c r="BC364" i="2"/>
  <c r="BC362" i="2" s="1"/>
  <c r="AZ362" i="2" s="1"/>
  <c r="BB364" i="2"/>
  <c r="BA364" i="2"/>
  <c r="AW364" i="2"/>
  <c r="AT364" i="2"/>
  <c r="AS364" i="2"/>
  <c r="AP364" i="2"/>
  <c r="AO364" i="2"/>
  <c r="AL364" i="2"/>
  <c r="AK364" i="2"/>
  <c r="AE364" i="2"/>
  <c r="AE362" i="2" s="1"/>
  <c r="AD364" i="2"/>
  <c r="AC364" i="2"/>
  <c r="Z364" i="2"/>
  <c r="Y364" i="2"/>
  <c r="X364" i="2" s="1"/>
  <c r="V364" i="2"/>
  <c r="U364" i="2"/>
  <c r="T364" i="2"/>
  <c r="S364" i="2"/>
  <c r="S362" i="2" s="1"/>
  <c r="R364" i="2"/>
  <c r="N364" i="2"/>
  <c r="M364" i="2"/>
  <c r="J364" i="2"/>
  <c r="I364" i="2"/>
  <c r="G364" i="2"/>
  <c r="G362" i="2" s="1"/>
  <c r="F364" i="2"/>
  <c r="E364" i="2"/>
  <c r="D364" i="2" s="1"/>
  <c r="BN362" i="2"/>
  <c r="BM362" i="2"/>
  <c r="BJ362" i="2"/>
  <c r="BI362" i="2"/>
  <c r="BF362" i="2"/>
  <c r="BE362" i="2"/>
  <c r="BB362" i="2"/>
  <c r="BA362" i="2"/>
  <c r="AW362" i="2"/>
  <c r="AT362" i="2"/>
  <c r="AS362" i="2"/>
  <c r="AP362" i="2"/>
  <c r="AO362" i="2"/>
  <c r="AL362" i="2"/>
  <c r="AK362" i="2"/>
  <c r="Z362" i="2"/>
  <c r="Y362" i="2"/>
  <c r="V362" i="2"/>
  <c r="U362" i="2"/>
  <c r="N362" i="2"/>
  <c r="M362" i="2"/>
  <c r="J362" i="2"/>
  <c r="I362" i="2"/>
  <c r="F362" i="2"/>
  <c r="E362" i="2"/>
  <c r="D362" i="2"/>
  <c r="BO360" i="2"/>
  <c r="BN360" i="2"/>
  <c r="BM360" i="2"/>
  <c r="BH360" i="2"/>
  <c r="BD360" i="2"/>
  <c r="AZ360" i="2"/>
  <c r="AY360" i="2"/>
  <c r="AX360" i="2"/>
  <c r="AW360" i="2"/>
  <c r="BQ360" i="2" s="1"/>
  <c r="AV360" i="2"/>
  <c r="AR360" i="2"/>
  <c r="AN360" i="2"/>
  <c r="AJ360" i="2"/>
  <c r="AI360" i="2"/>
  <c r="AF360" i="2" s="1"/>
  <c r="AH360" i="2"/>
  <c r="AG360" i="2"/>
  <c r="AB360" i="2"/>
  <c r="X360" i="2"/>
  <c r="T360" i="2"/>
  <c r="S360" i="2"/>
  <c r="BS360" i="2" s="1"/>
  <c r="R360" i="2"/>
  <c r="Q360" i="2"/>
  <c r="L360" i="2"/>
  <c r="H360" i="2"/>
  <c r="D360" i="2"/>
  <c r="BO359" i="2"/>
  <c r="BN359" i="2"/>
  <c r="BM359" i="2"/>
  <c r="BL359" i="2" s="1"/>
  <c r="BH359" i="2"/>
  <c r="BD359" i="2"/>
  <c r="AZ359" i="2"/>
  <c r="AY359" i="2"/>
  <c r="AX359" i="2"/>
  <c r="AW359" i="2"/>
  <c r="AV359" i="2" s="1"/>
  <c r="AR359" i="2"/>
  <c r="AN359" i="2"/>
  <c r="AJ359" i="2"/>
  <c r="AI359" i="2"/>
  <c r="AH359" i="2"/>
  <c r="AG359" i="2"/>
  <c r="AB359" i="2"/>
  <c r="X359" i="2"/>
  <c r="T359" i="2"/>
  <c r="S359" i="2"/>
  <c r="R359" i="2"/>
  <c r="BR359" i="2" s="1"/>
  <c r="Q359" i="2"/>
  <c r="BQ359" i="2" s="1"/>
  <c r="L359" i="2"/>
  <c r="H359" i="2"/>
  <c r="D359" i="2"/>
  <c r="BQ358" i="2"/>
  <c r="BP358" i="2" s="1"/>
  <c r="BO358" i="2"/>
  <c r="BL358" i="2" s="1"/>
  <c r="BN358" i="2"/>
  <c r="BM358" i="2"/>
  <c r="BH358" i="2"/>
  <c r="BD358" i="2"/>
  <c r="AZ358" i="2"/>
  <c r="AY358" i="2"/>
  <c r="AX358" i="2"/>
  <c r="AW358" i="2"/>
  <c r="AV358" i="2"/>
  <c r="AR358" i="2"/>
  <c r="AN358" i="2"/>
  <c r="AJ358" i="2"/>
  <c r="AI358" i="2"/>
  <c r="AH358" i="2"/>
  <c r="AH355" i="2" s="1"/>
  <c r="AG358" i="2"/>
  <c r="AF358" i="2"/>
  <c r="AB358" i="2"/>
  <c r="X358" i="2"/>
  <c r="T358" i="2"/>
  <c r="S358" i="2"/>
  <c r="BS358" i="2" s="1"/>
  <c r="R358" i="2"/>
  <c r="BR358" i="2" s="1"/>
  <c r="Q358" i="2"/>
  <c r="L358" i="2"/>
  <c r="H358" i="2"/>
  <c r="D358" i="2"/>
  <c r="BR357" i="2"/>
  <c r="BQ357" i="2"/>
  <c r="BO357" i="2"/>
  <c r="BN357" i="2"/>
  <c r="BM357" i="2"/>
  <c r="BL357" i="2" s="1"/>
  <c r="BH357" i="2"/>
  <c r="BD357" i="2"/>
  <c r="AZ357" i="2"/>
  <c r="AY357" i="2"/>
  <c r="AX357" i="2"/>
  <c r="AW357" i="2"/>
  <c r="AV357" i="2"/>
  <c r="AR357" i="2"/>
  <c r="AN357" i="2"/>
  <c r="AJ357" i="2"/>
  <c r="AI357" i="2"/>
  <c r="AH357" i="2"/>
  <c r="AG357" i="2"/>
  <c r="AF357" i="2" s="1"/>
  <c r="AB357" i="2"/>
  <c r="X357" i="2"/>
  <c r="T357" i="2"/>
  <c r="S357" i="2"/>
  <c r="R357" i="2"/>
  <c r="Q357" i="2"/>
  <c r="L357" i="2"/>
  <c r="H357" i="2"/>
  <c r="D357" i="2"/>
  <c r="BO356" i="2"/>
  <c r="BN356" i="2"/>
  <c r="BN355" i="2" s="1"/>
  <c r="BM356" i="2"/>
  <c r="BH356" i="2"/>
  <c r="BD356" i="2"/>
  <c r="AZ356" i="2"/>
  <c r="AY356" i="2"/>
  <c r="AX356" i="2"/>
  <c r="AW356" i="2"/>
  <c r="AV356" i="2" s="1"/>
  <c r="AR356" i="2"/>
  <c r="AN356" i="2"/>
  <c r="AJ356" i="2"/>
  <c r="AI356" i="2"/>
  <c r="AH356" i="2"/>
  <c r="AG356" i="2"/>
  <c r="AB356" i="2"/>
  <c r="X356" i="2"/>
  <c r="T356" i="2"/>
  <c r="S356" i="2"/>
  <c r="R356" i="2"/>
  <c r="Q356" i="2"/>
  <c r="BQ356" i="2" s="1"/>
  <c r="L356" i="2"/>
  <c r="H356" i="2"/>
  <c r="D356" i="2"/>
  <c r="BO355" i="2"/>
  <c r="BK355" i="2"/>
  <c r="BJ355" i="2"/>
  <c r="BI355" i="2"/>
  <c r="BG355" i="2"/>
  <c r="BF355" i="2"/>
  <c r="BE355" i="2"/>
  <c r="BD355" i="2" s="1"/>
  <c r="BC355" i="2"/>
  <c r="AZ355" i="2" s="1"/>
  <c r="BB355" i="2"/>
  <c r="BA355" i="2"/>
  <c r="AY355" i="2"/>
  <c r="AX355" i="2"/>
  <c r="AW355" i="2"/>
  <c r="AV355" i="2" s="1"/>
  <c r="AU355" i="2"/>
  <c r="AT355" i="2"/>
  <c r="AS355" i="2"/>
  <c r="AR355" i="2" s="1"/>
  <c r="AQ355" i="2"/>
  <c r="AN355" i="2" s="1"/>
  <c r="AP355" i="2"/>
  <c r="AO355" i="2"/>
  <c r="AM355" i="2"/>
  <c r="AL355" i="2"/>
  <c r="AK355" i="2"/>
  <c r="AJ355" i="2" s="1"/>
  <c r="AG355" i="2"/>
  <c r="AE355" i="2"/>
  <c r="AB355" i="2" s="1"/>
  <c r="AD355" i="2"/>
  <c r="AC355" i="2"/>
  <c r="AA355" i="2"/>
  <c r="Z355" i="2"/>
  <c r="Y355" i="2"/>
  <c r="X355" i="2" s="1"/>
  <c r="W355" i="2"/>
  <c r="V355" i="2"/>
  <c r="U355" i="2"/>
  <c r="T355" i="2" s="1"/>
  <c r="O355" i="2"/>
  <c r="N355" i="2"/>
  <c r="M355" i="2"/>
  <c r="L355" i="2" s="1"/>
  <c r="K355" i="2"/>
  <c r="J355" i="2"/>
  <c r="I355" i="2"/>
  <c r="H355" i="2" s="1"/>
  <c r="G355" i="2"/>
  <c r="F355" i="2"/>
  <c r="E355" i="2"/>
  <c r="D355" i="2"/>
  <c r="BR354" i="2"/>
  <c r="BO354" i="2"/>
  <c r="BN354" i="2"/>
  <c r="BM354" i="2"/>
  <c r="BL354" i="2" s="1"/>
  <c r="BH354" i="2"/>
  <c r="BD354" i="2"/>
  <c r="AZ354" i="2"/>
  <c r="AY354" i="2"/>
  <c r="AX354" i="2"/>
  <c r="AW354" i="2"/>
  <c r="AW351" i="2" s="1"/>
  <c r="AR354" i="2"/>
  <c r="AN354" i="2"/>
  <c r="AJ354" i="2"/>
  <c r="AI354" i="2"/>
  <c r="AH354" i="2"/>
  <c r="AG354" i="2"/>
  <c r="AF354" i="2" s="1"/>
  <c r="AB354" i="2"/>
  <c r="X354" i="2"/>
  <c r="T354" i="2"/>
  <c r="S354" i="2"/>
  <c r="R354" i="2"/>
  <c r="P354" i="2" s="1"/>
  <c r="Q354" i="2"/>
  <c r="L354" i="2"/>
  <c r="H354" i="2"/>
  <c r="D354" i="2"/>
  <c r="BO353" i="2"/>
  <c r="BN353" i="2"/>
  <c r="BN351" i="2" s="1"/>
  <c r="BM353" i="2"/>
  <c r="BH353" i="2"/>
  <c r="BD353" i="2"/>
  <c r="AZ353" i="2"/>
  <c r="AY353" i="2"/>
  <c r="AX353" i="2"/>
  <c r="AX351" i="2" s="1"/>
  <c r="AW353" i="2"/>
  <c r="AR353" i="2"/>
  <c r="AN353" i="2"/>
  <c r="AJ353" i="2"/>
  <c r="AI353" i="2"/>
  <c r="AH353" i="2"/>
  <c r="AG353" i="2"/>
  <c r="AB353" i="2"/>
  <c r="X353" i="2"/>
  <c r="T353" i="2"/>
  <c r="S353" i="2"/>
  <c r="R353" i="2"/>
  <c r="Q353" i="2"/>
  <c r="L353" i="2"/>
  <c r="H353" i="2"/>
  <c r="D353" i="2"/>
  <c r="BQ352" i="2"/>
  <c r="BP352" i="2" s="1"/>
  <c r="BO352" i="2"/>
  <c r="BO351" i="2" s="1"/>
  <c r="BO330" i="2" s="1"/>
  <c r="BN352" i="2"/>
  <c r="BM352" i="2"/>
  <c r="BL352" i="2"/>
  <c r="BH352" i="2"/>
  <c r="BD352" i="2"/>
  <c r="AZ352" i="2"/>
  <c r="AY352" i="2"/>
  <c r="AX352" i="2"/>
  <c r="AW352" i="2"/>
  <c r="AV352" i="2"/>
  <c r="AR352" i="2"/>
  <c r="AN352" i="2"/>
  <c r="AJ352" i="2"/>
  <c r="AI352" i="2"/>
  <c r="AH352" i="2"/>
  <c r="AG352" i="2"/>
  <c r="AF352" i="2"/>
  <c r="AB352" i="2"/>
  <c r="X352" i="2"/>
  <c r="T352" i="2"/>
  <c r="S352" i="2"/>
  <c r="BS352" i="2" s="1"/>
  <c r="R352" i="2"/>
  <c r="BR352" i="2" s="1"/>
  <c r="Q352" i="2"/>
  <c r="L352" i="2"/>
  <c r="H352" i="2"/>
  <c r="D352" i="2"/>
  <c r="BK351" i="2"/>
  <c r="BJ351" i="2"/>
  <c r="BI351" i="2"/>
  <c r="BH351" i="2"/>
  <c r="BG351" i="2"/>
  <c r="BF351" i="2"/>
  <c r="BE351" i="2"/>
  <c r="BD351" i="2" s="1"/>
  <c r="BC351" i="2"/>
  <c r="BB351" i="2"/>
  <c r="BA351" i="2"/>
  <c r="AZ351" i="2" s="1"/>
  <c r="AY351" i="2"/>
  <c r="AU351" i="2"/>
  <c r="AT351" i="2"/>
  <c r="AS351" i="2"/>
  <c r="AR351" i="2" s="1"/>
  <c r="AQ351" i="2"/>
  <c r="AP351" i="2"/>
  <c r="AO351" i="2"/>
  <c r="AN351" i="2" s="1"/>
  <c r="AM351" i="2"/>
  <c r="AL351" i="2"/>
  <c r="AK351" i="2"/>
  <c r="AJ351" i="2"/>
  <c r="AH351" i="2"/>
  <c r="AG351" i="2"/>
  <c r="AE351" i="2"/>
  <c r="AD351" i="2"/>
  <c r="AC351" i="2"/>
  <c r="AB351" i="2" s="1"/>
  <c r="AA351" i="2"/>
  <c r="Z351" i="2"/>
  <c r="Y351" i="2"/>
  <c r="X351" i="2"/>
  <c r="W351" i="2"/>
  <c r="V351" i="2"/>
  <c r="V330" i="2" s="1"/>
  <c r="U351" i="2"/>
  <c r="Q351" i="2"/>
  <c r="O351" i="2"/>
  <c r="N351" i="2"/>
  <c r="M351" i="2"/>
  <c r="L351" i="2"/>
  <c r="K351" i="2"/>
  <c r="J351" i="2"/>
  <c r="I351" i="2"/>
  <c r="G351" i="2"/>
  <c r="F351" i="2"/>
  <c r="E351" i="2"/>
  <c r="D351" i="2" s="1"/>
  <c r="BO350" i="2"/>
  <c r="BN350" i="2"/>
  <c r="BN347" i="2" s="1"/>
  <c r="BM350" i="2"/>
  <c r="BH350" i="2"/>
  <c r="BD350" i="2"/>
  <c r="AZ350" i="2"/>
  <c r="AY350" i="2"/>
  <c r="AX350" i="2"/>
  <c r="AW350" i="2"/>
  <c r="AV350" i="2" s="1"/>
  <c r="AR350" i="2"/>
  <c r="AN350" i="2"/>
  <c r="AJ350" i="2"/>
  <c r="AI350" i="2"/>
  <c r="AH350" i="2"/>
  <c r="AG350" i="2"/>
  <c r="AB350" i="2"/>
  <c r="X350" i="2"/>
  <c r="T350" i="2"/>
  <c r="S350" i="2"/>
  <c r="R350" i="2"/>
  <c r="Q350" i="2"/>
  <c r="BQ350" i="2" s="1"/>
  <c r="L350" i="2"/>
  <c r="H350" i="2"/>
  <c r="D350" i="2"/>
  <c r="BQ349" i="2"/>
  <c r="BP349" i="2" s="1"/>
  <c r="BO349" i="2"/>
  <c r="BN349" i="2"/>
  <c r="BM349" i="2"/>
  <c r="BL349" i="2"/>
  <c r="BH349" i="2"/>
  <c r="BD349" i="2"/>
  <c r="AZ349" i="2"/>
  <c r="AY349" i="2"/>
  <c r="AX349" i="2"/>
  <c r="AW349" i="2"/>
  <c r="AV349" i="2"/>
  <c r="AR349" i="2"/>
  <c r="AN349" i="2"/>
  <c r="AJ349" i="2"/>
  <c r="AI349" i="2"/>
  <c r="AH349" i="2"/>
  <c r="AG349" i="2"/>
  <c r="AF349" i="2"/>
  <c r="AB349" i="2"/>
  <c r="X349" i="2"/>
  <c r="T349" i="2"/>
  <c r="S349" i="2"/>
  <c r="BS349" i="2" s="1"/>
  <c r="R349" i="2"/>
  <c r="BR349" i="2" s="1"/>
  <c r="Q349" i="2"/>
  <c r="L349" i="2"/>
  <c r="H349" i="2"/>
  <c r="D349" i="2"/>
  <c r="BQ348" i="2"/>
  <c r="BO348" i="2"/>
  <c r="BN348" i="2"/>
  <c r="BM348" i="2"/>
  <c r="BL348" i="2" s="1"/>
  <c r="BH348" i="2"/>
  <c r="BD348" i="2"/>
  <c r="AZ348" i="2"/>
  <c r="AY348" i="2"/>
  <c r="AX348" i="2"/>
  <c r="AW348" i="2"/>
  <c r="AW347" i="2" s="1"/>
  <c r="AV347" i="2" s="1"/>
  <c r="AR348" i="2"/>
  <c r="AN348" i="2"/>
  <c r="AJ348" i="2"/>
  <c r="AI348" i="2"/>
  <c r="AH348" i="2"/>
  <c r="AG348" i="2"/>
  <c r="AF348" i="2" s="1"/>
  <c r="AB348" i="2"/>
  <c r="X348" i="2"/>
  <c r="T348" i="2"/>
  <c r="S348" i="2"/>
  <c r="R348" i="2"/>
  <c r="BR348" i="2" s="1"/>
  <c r="Q348" i="2"/>
  <c r="L348" i="2"/>
  <c r="H348" i="2"/>
  <c r="D348" i="2"/>
  <c r="BO347" i="2"/>
  <c r="BM347" i="2"/>
  <c r="BK347" i="2"/>
  <c r="BJ347" i="2"/>
  <c r="BI347" i="2"/>
  <c r="BH347" i="2" s="1"/>
  <c r="BG347" i="2"/>
  <c r="BF347" i="2"/>
  <c r="BE347" i="2"/>
  <c r="BD347" i="2" s="1"/>
  <c r="BC347" i="2"/>
  <c r="BB347" i="2"/>
  <c r="BA347" i="2"/>
  <c r="AY347" i="2"/>
  <c r="AX347" i="2"/>
  <c r="AU347" i="2"/>
  <c r="AT347" i="2"/>
  <c r="AS347" i="2"/>
  <c r="AR347" i="2"/>
  <c r="AQ347" i="2"/>
  <c r="AP347" i="2"/>
  <c r="AO347" i="2"/>
  <c r="AM347" i="2"/>
  <c r="AL347" i="2"/>
  <c r="AK347" i="2"/>
  <c r="AJ347" i="2" s="1"/>
  <c r="AH347" i="2"/>
  <c r="AG347" i="2"/>
  <c r="AE347" i="2"/>
  <c r="AD347" i="2"/>
  <c r="AC347" i="2"/>
  <c r="AB347" i="2" s="1"/>
  <c r="AA347" i="2"/>
  <c r="Z347" i="2"/>
  <c r="Y347" i="2"/>
  <c r="X347" i="2" s="1"/>
  <c r="W347" i="2"/>
  <c r="V347" i="2"/>
  <c r="U347" i="2"/>
  <c r="T347" i="2" s="1"/>
  <c r="Q347" i="2"/>
  <c r="O347" i="2"/>
  <c r="N347" i="2"/>
  <c r="M347" i="2"/>
  <c r="L347" i="2" s="1"/>
  <c r="K347" i="2"/>
  <c r="J347" i="2"/>
  <c r="I347" i="2"/>
  <c r="H347" i="2" s="1"/>
  <c r="G347" i="2"/>
  <c r="F347" i="2"/>
  <c r="E347" i="2"/>
  <c r="BO346" i="2"/>
  <c r="BN346" i="2"/>
  <c r="BM346" i="2"/>
  <c r="BL346" i="2" s="1"/>
  <c r="BH346" i="2"/>
  <c r="BD346" i="2"/>
  <c r="AZ346" i="2"/>
  <c r="AY346" i="2"/>
  <c r="AX346" i="2"/>
  <c r="AW346" i="2"/>
  <c r="AV346" i="2" s="1"/>
  <c r="AR346" i="2"/>
  <c r="AN346" i="2"/>
  <c r="AJ346" i="2"/>
  <c r="AI346" i="2"/>
  <c r="AH346" i="2"/>
  <c r="AG346" i="2"/>
  <c r="AF346" i="2"/>
  <c r="AB346" i="2"/>
  <c r="X346" i="2"/>
  <c r="T346" i="2"/>
  <c r="S346" i="2"/>
  <c r="BS346" i="2" s="1"/>
  <c r="R346" i="2"/>
  <c r="BR346" i="2" s="1"/>
  <c r="Q346" i="2"/>
  <c r="BQ346" i="2" s="1"/>
  <c r="L346" i="2"/>
  <c r="H346" i="2"/>
  <c r="D346" i="2"/>
  <c r="BQ345" i="2"/>
  <c r="BO345" i="2"/>
  <c r="BN345" i="2"/>
  <c r="BM345" i="2"/>
  <c r="BL345" i="2" s="1"/>
  <c r="BH345" i="2"/>
  <c r="BD345" i="2"/>
  <c r="AZ345" i="2"/>
  <c r="AY345" i="2"/>
  <c r="AX345" i="2"/>
  <c r="AW345" i="2"/>
  <c r="AV345" i="2"/>
  <c r="AR345" i="2"/>
  <c r="AN345" i="2"/>
  <c r="AJ345" i="2"/>
  <c r="AI345" i="2"/>
  <c r="AH345" i="2"/>
  <c r="AG345" i="2"/>
  <c r="AF345" i="2"/>
  <c r="AB345" i="2"/>
  <c r="X345" i="2"/>
  <c r="T345" i="2"/>
  <c r="S345" i="2"/>
  <c r="R345" i="2"/>
  <c r="R343" i="2" s="1"/>
  <c r="Q345" i="2"/>
  <c r="L345" i="2"/>
  <c r="H345" i="2"/>
  <c r="D345" i="2"/>
  <c r="BO344" i="2"/>
  <c r="BN344" i="2"/>
  <c r="BN343" i="2" s="1"/>
  <c r="BM344" i="2"/>
  <c r="BH344" i="2"/>
  <c r="BD344" i="2"/>
  <c r="AZ344" i="2"/>
  <c r="AY344" i="2"/>
  <c r="AX344" i="2"/>
  <c r="AV344" i="2" s="1"/>
  <c r="AW344" i="2"/>
  <c r="AR344" i="2"/>
  <c r="AN344" i="2"/>
  <c r="AJ344" i="2"/>
  <c r="AI344" i="2"/>
  <c r="AI343" i="2" s="1"/>
  <c r="AH344" i="2"/>
  <c r="AG344" i="2"/>
  <c r="AF344" i="2" s="1"/>
  <c r="AB344" i="2"/>
  <c r="X344" i="2"/>
  <c r="T344" i="2"/>
  <c r="S344" i="2"/>
  <c r="R344" i="2"/>
  <c r="Q344" i="2"/>
  <c r="P344" i="2"/>
  <c r="L344" i="2"/>
  <c r="H344" i="2"/>
  <c r="D344" i="2"/>
  <c r="BO343" i="2"/>
  <c r="BK343" i="2"/>
  <c r="BJ343" i="2"/>
  <c r="BI343" i="2"/>
  <c r="BG343" i="2"/>
  <c r="BF343" i="2"/>
  <c r="BE343" i="2"/>
  <c r="BD343" i="2" s="1"/>
  <c r="BC343" i="2"/>
  <c r="BB343" i="2"/>
  <c r="BA343" i="2"/>
  <c r="AZ343" i="2" s="1"/>
  <c r="AY343" i="2"/>
  <c r="AX343" i="2"/>
  <c r="AW343" i="2"/>
  <c r="AV343" i="2" s="1"/>
  <c r="AU343" i="2"/>
  <c r="AT343" i="2"/>
  <c r="AS343" i="2"/>
  <c r="AR343" i="2" s="1"/>
  <c r="AQ343" i="2"/>
  <c r="AP343" i="2"/>
  <c r="AO343" i="2"/>
  <c r="AN343" i="2" s="1"/>
  <c r="AM343" i="2"/>
  <c r="AL343" i="2"/>
  <c r="AK343" i="2"/>
  <c r="AH343" i="2"/>
  <c r="AG343" i="2"/>
  <c r="AF343" i="2" s="1"/>
  <c r="AE343" i="2"/>
  <c r="AD343" i="2"/>
  <c r="AC343" i="2"/>
  <c r="AB343" i="2" s="1"/>
  <c r="AA343" i="2"/>
  <c r="Z343" i="2"/>
  <c r="Y343" i="2"/>
  <c r="W343" i="2"/>
  <c r="V343" i="2"/>
  <c r="U343" i="2"/>
  <c r="T343" i="2" s="1"/>
  <c r="Q343" i="2"/>
  <c r="O343" i="2"/>
  <c r="N343" i="2"/>
  <c r="M343" i="2"/>
  <c r="L343" i="2" s="1"/>
  <c r="K343" i="2"/>
  <c r="J343" i="2"/>
  <c r="I343" i="2"/>
  <c r="H343" i="2" s="1"/>
  <c r="G343" i="2"/>
  <c r="F343" i="2"/>
  <c r="E343" i="2"/>
  <c r="D343" i="2"/>
  <c r="BO342" i="2"/>
  <c r="BN342" i="2"/>
  <c r="BM342" i="2"/>
  <c r="BL342" i="2" s="1"/>
  <c r="BH342" i="2"/>
  <c r="BD342" i="2"/>
  <c r="AZ342" i="2"/>
  <c r="AY342" i="2"/>
  <c r="AX342" i="2"/>
  <c r="AW342" i="2"/>
  <c r="AW339" i="2" s="1"/>
  <c r="AV339" i="2" s="1"/>
  <c r="AR342" i="2"/>
  <c r="AN342" i="2"/>
  <c r="AJ342" i="2"/>
  <c r="AI342" i="2"/>
  <c r="AH342" i="2"/>
  <c r="AG342" i="2"/>
  <c r="AF342" i="2" s="1"/>
  <c r="AB342" i="2"/>
  <c r="X342" i="2"/>
  <c r="T342" i="2"/>
  <c r="S342" i="2"/>
  <c r="R342" i="2"/>
  <c r="BR342" i="2" s="1"/>
  <c r="Q342" i="2"/>
  <c r="L342" i="2"/>
  <c r="H342" i="2"/>
  <c r="D342" i="2"/>
  <c r="BO341" i="2"/>
  <c r="BN341" i="2"/>
  <c r="BN339" i="2" s="1"/>
  <c r="BM341" i="2"/>
  <c r="BH341" i="2"/>
  <c r="BD341" i="2"/>
  <c r="AZ341" i="2"/>
  <c r="AY341" i="2"/>
  <c r="AX341" i="2"/>
  <c r="AW341" i="2"/>
  <c r="AV341" i="2"/>
  <c r="AR341" i="2"/>
  <c r="AN341" i="2"/>
  <c r="AJ341" i="2"/>
  <c r="AI341" i="2"/>
  <c r="AI339" i="2" s="1"/>
  <c r="AH341" i="2"/>
  <c r="AG341" i="2"/>
  <c r="AF341" i="2" s="1"/>
  <c r="AB341" i="2"/>
  <c r="X341" i="2"/>
  <c r="T341" i="2"/>
  <c r="S341" i="2"/>
  <c r="R341" i="2"/>
  <c r="Q341" i="2"/>
  <c r="L341" i="2"/>
  <c r="H341" i="2"/>
  <c r="D341" i="2"/>
  <c r="BO340" i="2"/>
  <c r="BN340" i="2"/>
  <c r="BM340" i="2"/>
  <c r="BL340" i="2" s="1"/>
  <c r="BH340" i="2"/>
  <c r="BD340" i="2"/>
  <c r="AZ340" i="2"/>
  <c r="AY340" i="2"/>
  <c r="AX340" i="2"/>
  <c r="AW340" i="2"/>
  <c r="AV340" i="2"/>
  <c r="AR340" i="2"/>
  <c r="AN340" i="2"/>
  <c r="AJ340" i="2"/>
  <c r="AI340" i="2"/>
  <c r="AH340" i="2"/>
  <c r="AG340" i="2"/>
  <c r="AF340" i="2"/>
  <c r="AB340" i="2"/>
  <c r="X340" i="2"/>
  <c r="T340" i="2"/>
  <c r="S340" i="2"/>
  <c r="BS340" i="2" s="1"/>
  <c r="R340" i="2"/>
  <c r="BR340" i="2" s="1"/>
  <c r="Q340" i="2"/>
  <c r="BQ340" i="2" s="1"/>
  <c r="L340" i="2"/>
  <c r="H340" i="2"/>
  <c r="D340" i="2"/>
  <c r="BO339" i="2"/>
  <c r="BK339" i="2"/>
  <c r="BJ339" i="2"/>
  <c r="BI339" i="2"/>
  <c r="BH339" i="2" s="1"/>
  <c r="BG339" i="2"/>
  <c r="BF339" i="2"/>
  <c r="BE339" i="2"/>
  <c r="BC339" i="2"/>
  <c r="BB339" i="2"/>
  <c r="BA339" i="2"/>
  <c r="AZ339" i="2" s="1"/>
  <c r="AY339" i="2"/>
  <c r="AX339" i="2"/>
  <c r="AU339" i="2"/>
  <c r="AT339" i="2"/>
  <c r="AS339" i="2"/>
  <c r="AR339" i="2" s="1"/>
  <c r="AQ339" i="2"/>
  <c r="AP339" i="2"/>
  <c r="AO339" i="2"/>
  <c r="AN339" i="2" s="1"/>
  <c r="AM339" i="2"/>
  <c r="AL339" i="2"/>
  <c r="AK339" i="2"/>
  <c r="AJ339" i="2" s="1"/>
  <c r="AH339" i="2"/>
  <c r="AG339" i="2"/>
  <c r="AE339" i="2"/>
  <c r="AD339" i="2"/>
  <c r="AC339" i="2"/>
  <c r="AB339" i="2" s="1"/>
  <c r="AA339" i="2"/>
  <c r="Z339" i="2"/>
  <c r="Y339" i="2"/>
  <c r="X339" i="2" s="1"/>
  <c r="W339" i="2"/>
  <c r="V339" i="2"/>
  <c r="U339" i="2"/>
  <c r="T339" i="2" s="1"/>
  <c r="Q339" i="2"/>
  <c r="O339" i="2"/>
  <c r="N339" i="2"/>
  <c r="M339" i="2"/>
  <c r="L339" i="2" s="1"/>
  <c r="K339" i="2"/>
  <c r="J339" i="2"/>
  <c r="I339" i="2"/>
  <c r="H339" i="2" s="1"/>
  <c r="G339" i="2"/>
  <c r="F339" i="2"/>
  <c r="E339" i="2"/>
  <c r="D339" i="2" s="1"/>
  <c r="BO338" i="2"/>
  <c r="BN338" i="2"/>
  <c r="BN335" i="2" s="1"/>
  <c r="BM338" i="2"/>
  <c r="BL338" i="2" s="1"/>
  <c r="BH338" i="2"/>
  <c r="BD338" i="2"/>
  <c r="AZ338" i="2"/>
  <c r="AY338" i="2"/>
  <c r="AX338" i="2"/>
  <c r="AW338" i="2"/>
  <c r="AV338" i="2"/>
  <c r="AR338" i="2"/>
  <c r="AN338" i="2"/>
  <c r="AJ338" i="2"/>
  <c r="AI338" i="2"/>
  <c r="AH338" i="2"/>
  <c r="AG338" i="2"/>
  <c r="AB338" i="2"/>
  <c r="X338" i="2"/>
  <c r="T338" i="2"/>
  <c r="S338" i="2"/>
  <c r="R338" i="2"/>
  <c r="BR338" i="2" s="1"/>
  <c r="Q338" i="2"/>
  <c r="L338" i="2"/>
  <c r="H338" i="2"/>
  <c r="D338" i="2"/>
  <c r="BO337" i="2"/>
  <c r="BN337" i="2"/>
  <c r="BM337" i="2"/>
  <c r="BL337" i="2" s="1"/>
  <c r="BH337" i="2"/>
  <c r="BD337" i="2"/>
  <c r="AZ337" i="2"/>
  <c r="AY337" i="2"/>
  <c r="AX337" i="2"/>
  <c r="AW337" i="2"/>
  <c r="AV337" i="2" s="1"/>
  <c r="AR337" i="2"/>
  <c r="AN337" i="2"/>
  <c r="AJ337" i="2"/>
  <c r="AI337" i="2"/>
  <c r="AH337" i="2"/>
  <c r="AG337" i="2"/>
  <c r="AF337" i="2"/>
  <c r="AB337" i="2"/>
  <c r="X337" i="2"/>
  <c r="T337" i="2"/>
  <c r="S337" i="2"/>
  <c r="BS337" i="2" s="1"/>
  <c r="R337" i="2"/>
  <c r="BR337" i="2" s="1"/>
  <c r="Q337" i="2"/>
  <c r="BQ337" i="2" s="1"/>
  <c r="P337" i="2"/>
  <c r="L337" i="2"/>
  <c r="H337" i="2"/>
  <c r="D337" i="2"/>
  <c r="BR336" i="2"/>
  <c r="BR335" i="2" s="1"/>
  <c r="BQ336" i="2"/>
  <c r="BO336" i="2"/>
  <c r="BN336" i="2"/>
  <c r="BM336" i="2"/>
  <c r="BL336" i="2" s="1"/>
  <c r="BH336" i="2"/>
  <c r="BD336" i="2"/>
  <c r="AZ336" i="2"/>
  <c r="AY336" i="2"/>
  <c r="AX336" i="2"/>
  <c r="AW336" i="2"/>
  <c r="AW335" i="2" s="1"/>
  <c r="AV335" i="2" s="1"/>
  <c r="AV336" i="2"/>
  <c r="AR336" i="2"/>
  <c r="AN336" i="2"/>
  <c r="AJ336" i="2"/>
  <c r="AI336" i="2"/>
  <c r="AH336" i="2"/>
  <c r="AG336" i="2"/>
  <c r="AF336" i="2" s="1"/>
  <c r="AB336" i="2"/>
  <c r="X336" i="2"/>
  <c r="T336" i="2"/>
  <c r="S336" i="2"/>
  <c r="R336" i="2"/>
  <c r="R335" i="2" s="1"/>
  <c r="Q336" i="2"/>
  <c r="P336" i="2" s="1"/>
  <c r="L336" i="2"/>
  <c r="H336" i="2"/>
  <c r="D336" i="2"/>
  <c r="BO335" i="2"/>
  <c r="BK335" i="2"/>
  <c r="BJ335" i="2"/>
  <c r="BI335" i="2"/>
  <c r="BH335" i="2" s="1"/>
  <c r="BG335" i="2"/>
  <c r="BF335" i="2"/>
  <c r="BE335" i="2"/>
  <c r="BD335" i="2" s="1"/>
  <c r="BC335" i="2"/>
  <c r="BB335" i="2"/>
  <c r="BB330" i="2" s="1"/>
  <c r="BA335" i="2"/>
  <c r="AY335" i="2"/>
  <c r="AX335" i="2"/>
  <c r="AU335" i="2"/>
  <c r="AT335" i="2"/>
  <c r="AS335" i="2"/>
  <c r="AR335" i="2" s="1"/>
  <c r="AQ335" i="2"/>
  <c r="AP335" i="2"/>
  <c r="AP330" i="2" s="1"/>
  <c r="AO335" i="2"/>
  <c r="AM335" i="2"/>
  <c r="AL335" i="2"/>
  <c r="AK335" i="2"/>
  <c r="AJ335" i="2" s="1"/>
  <c r="AH335" i="2"/>
  <c r="AG335" i="2"/>
  <c r="AE335" i="2"/>
  <c r="AD335" i="2"/>
  <c r="AD330" i="2" s="1"/>
  <c r="AC335" i="2"/>
  <c r="AA335" i="2"/>
  <c r="Z335" i="2"/>
  <c r="Y335" i="2"/>
  <c r="X335" i="2" s="1"/>
  <c r="W335" i="2"/>
  <c r="V335" i="2"/>
  <c r="U335" i="2"/>
  <c r="T335" i="2"/>
  <c r="Q335" i="2"/>
  <c r="O335" i="2"/>
  <c r="N335" i="2"/>
  <c r="M335" i="2"/>
  <c r="L335" i="2" s="1"/>
  <c r="K335" i="2"/>
  <c r="J335" i="2"/>
  <c r="I335" i="2"/>
  <c r="H335" i="2"/>
  <c r="G335" i="2"/>
  <c r="F335" i="2"/>
  <c r="F330" i="2" s="1"/>
  <c r="E335" i="2"/>
  <c r="BO334" i="2"/>
  <c r="BN334" i="2"/>
  <c r="BM334" i="2"/>
  <c r="BL334" i="2" s="1"/>
  <c r="BH334" i="2"/>
  <c r="BD334" i="2"/>
  <c r="AZ334" i="2"/>
  <c r="AY334" i="2"/>
  <c r="AX334" i="2"/>
  <c r="AW334" i="2"/>
  <c r="AV334" i="2" s="1"/>
  <c r="AR334" i="2"/>
  <c r="AN334" i="2"/>
  <c r="AJ334" i="2"/>
  <c r="AI334" i="2"/>
  <c r="AH334" i="2"/>
  <c r="AG334" i="2"/>
  <c r="AF334" i="2"/>
  <c r="AB334" i="2"/>
  <c r="X334" i="2"/>
  <c r="T334" i="2"/>
  <c r="S334" i="2"/>
  <c r="BS334" i="2" s="1"/>
  <c r="R334" i="2"/>
  <c r="BR334" i="2" s="1"/>
  <c r="Q334" i="2"/>
  <c r="BQ334" i="2" s="1"/>
  <c r="BP334" i="2" s="1"/>
  <c r="L334" i="2"/>
  <c r="H334" i="2"/>
  <c r="D334" i="2"/>
  <c r="BO333" i="2"/>
  <c r="BN333" i="2"/>
  <c r="BM333" i="2"/>
  <c r="BL333" i="2" s="1"/>
  <c r="BH333" i="2"/>
  <c r="BD333" i="2"/>
  <c r="AZ333" i="2"/>
  <c r="AY333" i="2"/>
  <c r="AX333" i="2"/>
  <c r="AW333" i="2"/>
  <c r="AR333" i="2"/>
  <c r="AN333" i="2"/>
  <c r="AJ333" i="2"/>
  <c r="AI333" i="2"/>
  <c r="AH333" i="2"/>
  <c r="AG333" i="2"/>
  <c r="AF333" i="2" s="1"/>
  <c r="AB333" i="2"/>
  <c r="X333" i="2"/>
  <c r="T333" i="2"/>
  <c r="S333" i="2"/>
  <c r="R333" i="2"/>
  <c r="Q333" i="2"/>
  <c r="L333" i="2"/>
  <c r="H333" i="2"/>
  <c r="D333" i="2"/>
  <c r="BO332" i="2"/>
  <c r="BN332" i="2"/>
  <c r="BN331" i="2" s="1"/>
  <c r="BM332" i="2"/>
  <c r="BH332" i="2"/>
  <c r="BD332" i="2"/>
  <c r="AZ332" i="2"/>
  <c r="AY332" i="2"/>
  <c r="AV332" i="2" s="1"/>
  <c r="AX332" i="2"/>
  <c r="AW332" i="2"/>
  <c r="AR332" i="2"/>
  <c r="AN332" i="2"/>
  <c r="AJ332" i="2"/>
  <c r="AI332" i="2"/>
  <c r="AI331" i="2" s="1"/>
  <c r="AH332" i="2"/>
  <c r="AG332" i="2"/>
  <c r="AF332" i="2" s="1"/>
  <c r="AB332" i="2"/>
  <c r="X332" i="2"/>
  <c r="T332" i="2"/>
  <c r="S332" i="2"/>
  <c r="BS332" i="2" s="1"/>
  <c r="R332" i="2"/>
  <c r="BR332" i="2" s="1"/>
  <c r="Q332" i="2"/>
  <c r="BQ332" i="2" s="1"/>
  <c r="P332" i="2"/>
  <c r="L332" i="2"/>
  <c r="H332" i="2"/>
  <c r="D332" i="2"/>
  <c r="BO331" i="2"/>
  <c r="BK331" i="2"/>
  <c r="BJ331" i="2"/>
  <c r="BI331" i="2"/>
  <c r="BG331" i="2"/>
  <c r="BF331" i="2"/>
  <c r="BE331" i="2"/>
  <c r="BD331" i="2" s="1"/>
  <c r="BC331" i="2"/>
  <c r="BB331" i="2"/>
  <c r="BA331" i="2"/>
  <c r="AZ331" i="2" s="1"/>
  <c r="AY331" i="2"/>
  <c r="AX331" i="2"/>
  <c r="AU331" i="2"/>
  <c r="AT331" i="2"/>
  <c r="AS331" i="2"/>
  <c r="AR331" i="2" s="1"/>
  <c r="AQ331" i="2"/>
  <c r="AP331" i="2"/>
  <c r="AO331" i="2"/>
  <c r="AN331" i="2" s="1"/>
  <c r="AM331" i="2"/>
  <c r="AL331" i="2"/>
  <c r="AK331" i="2"/>
  <c r="AH331" i="2"/>
  <c r="AG331" i="2"/>
  <c r="AF331" i="2" s="1"/>
  <c r="AE331" i="2"/>
  <c r="AD331" i="2"/>
  <c r="AC331" i="2"/>
  <c r="AB331" i="2" s="1"/>
  <c r="AA331" i="2"/>
  <c r="Z331" i="2"/>
  <c r="Z330" i="2" s="1"/>
  <c r="Y331" i="2"/>
  <c r="W331" i="2"/>
  <c r="V331" i="2"/>
  <c r="U331" i="2"/>
  <c r="T331" i="2" s="1"/>
  <c r="Q331" i="2"/>
  <c r="O331" i="2"/>
  <c r="N331" i="2"/>
  <c r="M331" i="2"/>
  <c r="K331" i="2"/>
  <c r="J331" i="2"/>
  <c r="I331" i="2"/>
  <c r="H331" i="2" s="1"/>
  <c r="G331" i="2"/>
  <c r="F331" i="2"/>
  <c r="E331" i="2"/>
  <c r="D331" i="2" s="1"/>
  <c r="BK330" i="2"/>
  <c r="BG330" i="2"/>
  <c r="BF330" i="2"/>
  <c r="BE330" i="2"/>
  <c r="BD330" i="2" s="1"/>
  <c r="BC330" i="2"/>
  <c r="AY330" i="2"/>
  <c r="AU330" i="2"/>
  <c r="AT330" i="2"/>
  <c r="AS330" i="2"/>
  <c r="AR330" i="2" s="1"/>
  <c r="AQ330" i="2"/>
  <c r="AM330" i="2"/>
  <c r="AE330" i="2"/>
  <c r="AA330" i="2"/>
  <c r="W330" i="2"/>
  <c r="O330" i="2"/>
  <c r="K330" i="2"/>
  <c r="J330" i="2"/>
  <c r="I330" i="2"/>
  <c r="H330" i="2" s="1"/>
  <c r="G330" i="2"/>
  <c r="BO328" i="2"/>
  <c r="BN328" i="2"/>
  <c r="BM328" i="2"/>
  <c r="BL328" i="2" s="1"/>
  <c r="BH328" i="2"/>
  <c r="BD328" i="2"/>
  <c r="AZ328" i="2"/>
  <c r="AY328" i="2"/>
  <c r="AX328" i="2"/>
  <c r="AV328" i="2" s="1"/>
  <c r="AW328" i="2"/>
  <c r="AR328" i="2"/>
  <c r="AN328" i="2"/>
  <c r="AJ328" i="2"/>
  <c r="AI328" i="2"/>
  <c r="BS328" i="2" s="1"/>
  <c r="AH328" i="2"/>
  <c r="AG328" i="2"/>
  <c r="AF328" i="2" s="1"/>
  <c r="AB328" i="2"/>
  <c r="X328" i="2"/>
  <c r="T328" i="2"/>
  <c r="S328" i="2"/>
  <c r="R328" i="2"/>
  <c r="BR328" i="2" s="1"/>
  <c r="Q328" i="2"/>
  <c r="BQ328" i="2" s="1"/>
  <c r="BP328" i="2" s="1"/>
  <c r="P328" i="2"/>
  <c r="L328" i="2"/>
  <c r="H328" i="2"/>
  <c r="D328" i="2"/>
  <c r="BS327" i="2"/>
  <c r="BO327" i="2"/>
  <c r="BN327" i="2"/>
  <c r="BM327" i="2"/>
  <c r="BL327" i="2" s="1"/>
  <c r="BH327" i="2"/>
  <c r="BD327" i="2"/>
  <c r="AZ327" i="2"/>
  <c r="AY327" i="2"/>
  <c r="AX327" i="2"/>
  <c r="AW327" i="2"/>
  <c r="AV327" i="2" s="1"/>
  <c r="AR327" i="2"/>
  <c r="AN327" i="2"/>
  <c r="AJ327" i="2"/>
  <c r="AI327" i="2"/>
  <c r="AH327" i="2"/>
  <c r="AG327" i="2"/>
  <c r="AF327" i="2"/>
  <c r="AB327" i="2"/>
  <c r="X327" i="2"/>
  <c r="T327" i="2"/>
  <c r="S327" i="2"/>
  <c r="R327" i="2"/>
  <c r="BR327" i="2" s="1"/>
  <c r="Q327" i="2"/>
  <c r="BQ327" i="2" s="1"/>
  <c r="P327" i="2"/>
  <c r="L327" i="2"/>
  <c r="H327" i="2"/>
  <c r="D327" i="2"/>
  <c r="BO326" i="2"/>
  <c r="BN326" i="2"/>
  <c r="BM326" i="2"/>
  <c r="BL326" i="2" s="1"/>
  <c r="BH326" i="2"/>
  <c r="BD326" i="2"/>
  <c r="AZ326" i="2"/>
  <c r="AY326" i="2"/>
  <c r="AX326" i="2"/>
  <c r="AW326" i="2"/>
  <c r="AW323" i="2" s="1"/>
  <c r="AV323" i="2" s="1"/>
  <c r="AR326" i="2"/>
  <c r="AN326" i="2"/>
  <c r="AJ326" i="2"/>
  <c r="AI326" i="2"/>
  <c r="AH326" i="2"/>
  <c r="AG326" i="2"/>
  <c r="AF326" i="2" s="1"/>
  <c r="AB326" i="2"/>
  <c r="X326" i="2"/>
  <c r="T326" i="2"/>
  <c r="S326" i="2"/>
  <c r="R326" i="2"/>
  <c r="BR326" i="2" s="1"/>
  <c r="Q326" i="2"/>
  <c r="L326" i="2"/>
  <c r="H326" i="2"/>
  <c r="D326" i="2"/>
  <c r="BO325" i="2"/>
  <c r="BN325" i="2"/>
  <c r="BN323" i="2" s="1"/>
  <c r="BM325" i="2"/>
  <c r="BH325" i="2"/>
  <c r="BD325" i="2"/>
  <c r="AZ325" i="2"/>
  <c r="AY325" i="2"/>
  <c r="AX325" i="2"/>
  <c r="AW325" i="2"/>
  <c r="AV325" i="2" s="1"/>
  <c r="AR325" i="2"/>
  <c r="AN325" i="2"/>
  <c r="AJ325" i="2"/>
  <c r="AI325" i="2"/>
  <c r="AI323" i="2" s="1"/>
  <c r="AH325" i="2"/>
  <c r="AG325" i="2"/>
  <c r="AF325" i="2" s="1"/>
  <c r="AB325" i="2"/>
  <c r="X325" i="2"/>
  <c r="T325" i="2"/>
  <c r="S325" i="2"/>
  <c r="R325" i="2"/>
  <c r="Q325" i="2"/>
  <c r="P325" i="2"/>
  <c r="L325" i="2"/>
  <c r="H325" i="2"/>
  <c r="D325" i="2"/>
  <c r="BO324" i="2"/>
  <c r="BN324" i="2"/>
  <c r="BM324" i="2"/>
  <c r="BL324" i="2" s="1"/>
  <c r="BH324" i="2"/>
  <c r="BD324" i="2"/>
  <c r="AZ324" i="2"/>
  <c r="AY324" i="2"/>
  <c r="AX324" i="2"/>
  <c r="AW324" i="2"/>
  <c r="AV324" i="2" s="1"/>
  <c r="AR324" i="2"/>
  <c r="AN324" i="2"/>
  <c r="AJ324" i="2"/>
  <c r="AI324" i="2"/>
  <c r="AH324" i="2"/>
  <c r="AG324" i="2"/>
  <c r="AF324" i="2"/>
  <c r="AB324" i="2"/>
  <c r="X324" i="2"/>
  <c r="T324" i="2"/>
  <c r="S324" i="2"/>
  <c r="BS324" i="2" s="1"/>
  <c r="R324" i="2"/>
  <c r="BR324" i="2" s="1"/>
  <c r="Q324" i="2"/>
  <c r="BQ324" i="2" s="1"/>
  <c r="L324" i="2"/>
  <c r="H324" i="2"/>
  <c r="D324" i="2"/>
  <c r="BO323" i="2"/>
  <c r="BK323" i="2"/>
  <c r="BJ323" i="2"/>
  <c r="BI323" i="2"/>
  <c r="BH323" i="2"/>
  <c r="BG323" i="2"/>
  <c r="BF323" i="2"/>
  <c r="BE323" i="2"/>
  <c r="BC323" i="2"/>
  <c r="BB323" i="2"/>
  <c r="BA323" i="2"/>
  <c r="AZ323" i="2"/>
  <c r="AY323" i="2"/>
  <c r="AX323" i="2"/>
  <c r="AU323" i="2"/>
  <c r="AT323" i="2"/>
  <c r="AS323" i="2"/>
  <c r="AQ323" i="2"/>
  <c r="AP323" i="2"/>
  <c r="AO323" i="2"/>
  <c r="AN323" i="2"/>
  <c r="AM323" i="2"/>
  <c r="AL323" i="2"/>
  <c r="AK323" i="2"/>
  <c r="AJ323" i="2"/>
  <c r="AH323" i="2"/>
  <c r="AG323" i="2"/>
  <c r="AE323" i="2"/>
  <c r="AD323" i="2"/>
  <c r="AC323" i="2"/>
  <c r="AB323" i="2"/>
  <c r="AA323" i="2"/>
  <c r="Z323" i="2"/>
  <c r="Y323" i="2"/>
  <c r="X323" i="2"/>
  <c r="W323" i="2"/>
  <c r="V323" i="2"/>
  <c r="U323" i="2"/>
  <c r="T323" i="2" s="1"/>
  <c r="Q323" i="2"/>
  <c r="O323" i="2"/>
  <c r="N323" i="2"/>
  <c r="M323" i="2"/>
  <c r="L323" i="2"/>
  <c r="K323" i="2"/>
  <c r="J323" i="2"/>
  <c r="I323" i="2"/>
  <c r="H323" i="2" s="1"/>
  <c r="G323" i="2"/>
  <c r="F323" i="2"/>
  <c r="E323" i="2"/>
  <c r="D323" i="2"/>
  <c r="BO322" i="2"/>
  <c r="BN322" i="2"/>
  <c r="BL322" i="2" s="1"/>
  <c r="BM322" i="2"/>
  <c r="BH322" i="2"/>
  <c r="BD322" i="2"/>
  <c r="AZ322" i="2"/>
  <c r="AY322" i="2"/>
  <c r="AV322" i="2" s="1"/>
  <c r="AX322" i="2"/>
  <c r="AW322" i="2"/>
  <c r="AR322" i="2"/>
  <c r="AN322" i="2"/>
  <c r="AJ322" i="2"/>
  <c r="AI322" i="2"/>
  <c r="AH322" i="2"/>
  <c r="AG322" i="2"/>
  <c r="AF322" i="2" s="1"/>
  <c r="AB322" i="2"/>
  <c r="X322" i="2"/>
  <c r="T322" i="2"/>
  <c r="S322" i="2"/>
  <c r="BS322" i="2" s="1"/>
  <c r="R322" i="2"/>
  <c r="Q322" i="2"/>
  <c r="BQ322" i="2" s="1"/>
  <c r="L322" i="2"/>
  <c r="H322" i="2"/>
  <c r="D322" i="2"/>
  <c r="BO321" i="2"/>
  <c r="BO319" i="2" s="1"/>
  <c r="BN321" i="2"/>
  <c r="BM321" i="2"/>
  <c r="BH321" i="2"/>
  <c r="BD321" i="2"/>
  <c r="AZ321" i="2"/>
  <c r="AY321" i="2"/>
  <c r="AY319" i="2" s="1"/>
  <c r="AV319" i="2" s="1"/>
  <c r="AX321" i="2"/>
  <c r="AW321" i="2"/>
  <c r="AV321" i="2"/>
  <c r="AR321" i="2"/>
  <c r="AN321" i="2"/>
  <c r="AJ321" i="2"/>
  <c r="AI321" i="2"/>
  <c r="AH321" i="2"/>
  <c r="AG321" i="2"/>
  <c r="AF321" i="2"/>
  <c r="AB321" i="2"/>
  <c r="X321" i="2"/>
  <c r="T321" i="2"/>
  <c r="S321" i="2"/>
  <c r="BS321" i="2" s="1"/>
  <c r="BS319" i="2" s="1"/>
  <c r="R321" i="2"/>
  <c r="BR321" i="2" s="1"/>
  <c r="Q321" i="2"/>
  <c r="BQ321" i="2" s="1"/>
  <c r="P321" i="2"/>
  <c r="L321" i="2"/>
  <c r="H321" i="2"/>
  <c r="D321" i="2"/>
  <c r="BO320" i="2"/>
  <c r="BN320" i="2"/>
  <c r="BM320" i="2"/>
  <c r="BM319" i="2" s="1"/>
  <c r="BL320" i="2"/>
  <c r="BH320" i="2"/>
  <c r="BD320" i="2"/>
  <c r="AZ320" i="2"/>
  <c r="AY320" i="2"/>
  <c r="AX320" i="2"/>
  <c r="AW320" i="2"/>
  <c r="AV320" i="2" s="1"/>
  <c r="AR320" i="2"/>
  <c r="AN320" i="2"/>
  <c r="AJ320" i="2"/>
  <c r="AI320" i="2"/>
  <c r="AH320" i="2"/>
  <c r="BR320" i="2" s="1"/>
  <c r="AG320" i="2"/>
  <c r="AG319" i="2" s="1"/>
  <c r="AF320" i="2"/>
  <c r="AB320" i="2"/>
  <c r="X320" i="2"/>
  <c r="T320" i="2"/>
  <c r="S320" i="2"/>
  <c r="BS320" i="2" s="1"/>
  <c r="R320" i="2"/>
  <c r="Q320" i="2"/>
  <c r="L320" i="2"/>
  <c r="H320" i="2"/>
  <c r="D320" i="2"/>
  <c r="BK319" i="2"/>
  <c r="BJ319" i="2"/>
  <c r="BI319" i="2"/>
  <c r="BH319" i="2"/>
  <c r="BG319" i="2"/>
  <c r="BF319" i="2"/>
  <c r="BD319" i="2" s="1"/>
  <c r="BE319" i="2"/>
  <c r="BC319" i="2"/>
  <c r="BB319" i="2"/>
  <c r="AZ319" i="2" s="1"/>
  <c r="BA319" i="2"/>
  <c r="AX319" i="2"/>
  <c r="AW319" i="2"/>
  <c r="AU319" i="2"/>
  <c r="AT319" i="2"/>
  <c r="AS319" i="2"/>
  <c r="AQ319" i="2"/>
  <c r="AP319" i="2"/>
  <c r="AN319" i="2" s="1"/>
  <c r="AO319" i="2"/>
  <c r="AM319" i="2"/>
  <c r="AL319" i="2"/>
  <c r="AK319" i="2"/>
  <c r="AJ319" i="2"/>
  <c r="AI319" i="2"/>
  <c r="AH319" i="2"/>
  <c r="AE319" i="2"/>
  <c r="AD319" i="2"/>
  <c r="AB319" i="2" s="1"/>
  <c r="AC319" i="2"/>
  <c r="AA319" i="2"/>
  <c r="Z319" i="2"/>
  <c r="Y319" i="2"/>
  <c r="X319" i="2"/>
  <c r="W319" i="2"/>
  <c r="V319" i="2"/>
  <c r="U319" i="2"/>
  <c r="R319" i="2"/>
  <c r="O319" i="2"/>
  <c r="N319" i="2"/>
  <c r="M319" i="2"/>
  <c r="L319" i="2"/>
  <c r="K319" i="2"/>
  <c r="J319" i="2"/>
  <c r="H319" i="2" s="1"/>
  <c r="I319" i="2"/>
  <c r="G319" i="2"/>
  <c r="F319" i="2"/>
  <c r="D319" i="2" s="1"/>
  <c r="E319" i="2"/>
  <c r="BO318" i="2"/>
  <c r="BO315" i="2" s="1"/>
  <c r="BN318" i="2"/>
  <c r="BM318" i="2"/>
  <c r="BL318" i="2" s="1"/>
  <c r="BH318" i="2"/>
  <c r="BD318" i="2"/>
  <c r="AZ318" i="2"/>
  <c r="AY318" i="2"/>
  <c r="AX318" i="2"/>
  <c r="AW318" i="2"/>
  <c r="AV318" i="2"/>
  <c r="AR318" i="2"/>
  <c r="AN318" i="2"/>
  <c r="AJ318" i="2"/>
  <c r="AI318" i="2"/>
  <c r="AH318" i="2"/>
  <c r="AG318" i="2"/>
  <c r="AF318" i="2"/>
  <c r="AB318" i="2"/>
  <c r="X318" i="2"/>
  <c r="T318" i="2"/>
  <c r="S318" i="2"/>
  <c r="BS318" i="2" s="1"/>
  <c r="R318" i="2"/>
  <c r="Q318" i="2"/>
  <c r="BQ318" i="2" s="1"/>
  <c r="P318" i="2"/>
  <c r="L318" i="2"/>
  <c r="H318" i="2"/>
  <c r="D318" i="2"/>
  <c r="BO317" i="2"/>
  <c r="BN317" i="2"/>
  <c r="BM317" i="2"/>
  <c r="BM315" i="2" s="1"/>
  <c r="BL317" i="2"/>
  <c r="BH317" i="2"/>
  <c r="BD317" i="2"/>
  <c r="AZ317" i="2"/>
  <c r="AY317" i="2"/>
  <c r="AX317" i="2"/>
  <c r="AW317" i="2"/>
  <c r="AV317" i="2" s="1"/>
  <c r="AR317" i="2"/>
  <c r="AN317" i="2"/>
  <c r="AJ317" i="2"/>
  <c r="AI317" i="2"/>
  <c r="AI315" i="2" s="1"/>
  <c r="AH317" i="2"/>
  <c r="BR317" i="2" s="1"/>
  <c r="AG317" i="2"/>
  <c r="AG315" i="2" s="1"/>
  <c r="AF317" i="2"/>
  <c r="AB317" i="2"/>
  <c r="X317" i="2"/>
  <c r="T317" i="2"/>
  <c r="S317" i="2"/>
  <c r="BS317" i="2" s="1"/>
  <c r="R317" i="2"/>
  <c r="Q317" i="2"/>
  <c r="Q315" i="2" s="1"/>
  <c r="L317" i="2"/>
  <c r="H317" i="2"/>
  <c r="D317" i="2"/>
  <c r="BO316" i="2"/>
  <c r="BN316" i="2"/>
  <c r="BL316" i="2" s="1"/>
  <c r="BM316" i="2"/>
  <c r="BH316" i="2"/>
  <c r="BD316" i="2"/>
  <c r="AZ316" i="2"/>
  <c r="AY316" i="2"/>
  <c r="AY315" i="2" s="1"/>
  <c r="AX316" i="2"/>
  <c r="AX315" i="2" s="1"/>
  <c r="AW316" i="2"/>
  <c r="AR316" i="2"/>
  <c r="AN316" i="2"/>
  <c r="AJ316" i="2"/>
  <c r="AI316" i="2"/>
  <c r="AH316" i="2"/>
  <c r="AF316" i="2" s="1"/>
  <c r="AG316" i="2"/>
  <c r="AB316" i="2"/>
  <c r="X316" i="2"/>
  <c r="T316" i="2"/>
  <c r="S316" i="2"/>
  <c r="BS316" i="2" s="1"/>
  <c r="BS315" i="2" s="1"/>
  <c r="R316" i="2"/>
  <c r="Q316" i="2"/>
  <c r="BQ316" i="2" s="1"/>
  <c r="L316" i="2"/>
  <c r="H316" i="2"/>
  <c r="D316" i="2"/>
  <c r="BN315" i="2"/>
  <c r="BK315" i="2"/>
  <c r="BJ315" i="2"/>
  <c r="BH315" i="2" s="1"/>
  <c r="BI315" i="2"/>
  <c r="BG315" i="2"/>
  <c r="BF315" i="2"/>
  <c r="BE315" i="2"/>
  <c r="BD315" i="2"/>
  <c r="BC315" i="2"/>
  <c r="BB315" i="2"/>
  <c r="BA315" i="2"/>
  <c r="AU315" i="2"/>
  <c r="AT315" i="2"/>
  <c r="AS315" i="2"/>
  <c r="AR315" i="2"/>
  <c r="AQ315" i="2"/>
  <c r="AP315" i="2"/>
  <c r="AN315" i="2" s="1"/>
  <c r="AO315" i="2"/>
  <c r="AM315" i="2"/>
  <c r="AL315" i="2"/>
  <c r="AJ315" i="2" s="1"/>
  <c r="AK315" i="2"/>
  <c r="AE315" i="2"/>
  <c r="AD315" i="2"/>
  <c r="AC315" i="2"/>
  <c r="AA315" i="2"/>
  <c r="Z315" i="2"/>
  <c r="X315" i="2" s="1"/>
  <c r="Y315" i="2"/>
  <c r="W315" i="2"/>
  <c r="V315" i="2"/>
  <c r="U315" i="2"/>
  <c r="T315" i="2"/>
  <c r="S315" i="2"/>
  <c r="R315" i="2"/>
  <c r="O315" i="2"/>
  <c r="N315" i="2"/>
  <c r="L315" i="2" s="1"/>
  <c r="M315" i="2"/>
  <c r="K315" i="2"/>
  <c r="J315" i="2"/>
  <c r="I315" i="2"/>
  <c r="H315" i="2"/>
  <c r="G315" i="2"/>
  <c r="F315" i="2"/>
  <c r="E315" i="2"/>
  <c r="BO314" i="2"/>
  <c r="BN314" i="2"/>
  <c r="BM314" i="2"/>
  <c r="BL314" i="2"/>
  <c r="BH314" i="2"/>
  <c r="BD314" i="2"/>
  <c r="AZ314" i="2"/>
  <c r="AY314" i="2"/>
  <c r="AX314" i="2"/>
  <c r="AW314" i="2"/>
  <c r="AV314" i="2" s="1"/>
  <c r="AR314" i="2"/>
  <c r="AN314" i="2"/>
  <c r="AJ314" i="2"/>
  <c r="AI314" i="2"/>
  <c r="AI311" i="2" s="1"/>
  <c r="AH314" i="2"/>
  <c r="BR314" i="2" s="1"/>
  <c r="AG314" i="2"/>
  <c r="AG311" i="2" s="1"/>
  <c r="AF314" i="2"/>
  <c r="AB314" i="2"/>
  <c r="X314" i="2"/>
  <c r="T314" i="2"/>
  <c r="S314" i="2"/>
  <c r="BS314" i="2" s="1"/>
  <c r="R314" i="2"/>
  <c r="Q314" i="2"/>
  <c r="BQ314" i="2" s="1"/>
  <c r="BP314" i="2" s="1"/>
  <c r="L314" i="2"/>
  <c r="H314" i="2"/>
  <c r="D314" i="2"/>
  <c r="BO313" i="2"/>
  <c r="BN313" i="2"/>
  <c r="BL313" i="2" s="1"/>
  <c r="BM313" i="2"/>
  <c r="BH313" i="2"/>
  <c r="BD313" i="2"/>
  <c r="AZ313" i="2"/>
  <c r="AY313" i="2"/>
  <c r="AX313" i="2"/>
  <c r="BR313" i="2" s="1"/>
  <c r="AW313" i="2"/>
  <c r="AR313" i="2"/>
  <c r="AN313" i="2"/>
  <c r="AJ313" i="2"/>
  <c r="AI313" i="2"/>
  <c r="AH313" i="2"/>
  <c r="AG313" i="2"/>
  <c r="AF313" i="2" s="1"/>
  <c r="AB313" i="2"/>
  <c r="X313" i="2"/>
  <c r="T313" i="2"/>
  <c r="S313" i="2"/>
  <c r="S311" i="2" s="1"/>
  <c r="R313" i="2"/>
  <c r="Q313" i="2"/>
  <c r="BQ313" i="2" s="1"/>
  <c r="L313" i="2"/>
  <c r="H313" i="2"/>
  <c r="D313" i="2"/>
  <c r="BO312" i="2"/>
  <c r="BO311" i="2" s="1"/>
  <c r="BN312" i="2"/>
  <c r="BM312" i="2"/>
  <c r="BH312" i="2"/>
  <c r="BD312" i="2"/>
  <c r="AZ312" i="2"/>
  <c r="AY312" i="2"/>
  <c r="AX312" i="2"/>
  <c r="AW312" i="2"/>
  <c r="AV312" i="2"/>
  <c r="AR312" i="2"/>
  <c r="AN312" i="2"/>
  <c r="AJ312" i="2"/>
  <c r="AI312" i="2"/>
  <c r="AH312" i="2"/>
  <c r="AG312" i="2"/>
  <c r="AF312" i="2"/>
  <c r="AB312" i="2"/>
  <c r="X312" i="2"/>
  <c r="T312" i="2"/>
  <c r="S312" i="2"/>
  <c r="BS312" i="2" s="1"/>
  <c r="R312" i="2"/>
  <c r="BR312" i="2" s="1"/>
  <c r="Q312" i="2"/>
  <c r="BQ312" i="2" s="1"/>
  <c r="P312" i="2"/>
  <c r="L312" i="2"/>
  <c r="H312" i="2"/>
  <c r="D312" i="2"/>
  <c r="BM311" i="2"/>
  <c r="BK311" i="2"/>
  <c r="BJ311" i="2"/>
  <c r="BH311" i="2" s="1"/>
  <c r="BI311" i="2"/>
  <c r="BG311" i="2"/>
  <c r="BF311" i="2"/>
  <c r="BD311" i="2" s="1"/>
  <c r="BE311" i="2"/>
  <c r="BC311" i="2"/>
  <c r="BB311" i="2"/>
  <c r="BA311" i="2"/>
  <c r="AZ311" i="2"/>
  <c r="AY311" i="2"/>
  <c r="AU311" i="2"/>
  <c r="AT311" i="2"/>
  <c r="AR311" i="2" s="1"/>
  <c r="AS311" i="2"/>
  <c r="AQ311" i="2"/>
  <c r="AP311" i="2"/>
  <c r="AO311" i="2"/>
  <c r="AN311" i="2"/>
  <c r="AM311" i="2"/>
  <c r="AL311" i="2"/>
  <c r="AK311" i="2"/>
  <c r="AJ311" i="2" s="1"/>
  <c r="AH311" i="2"/>
  <c r="AE311" i="2"/>
  <c r="AD311" i="2"/>
  <c r="AC311" i="2"/>
  <c r="AB311" i="2"/>
  <c r="AA311" i="2"/>
  <c r="AA302" i="2" s="1"/>
  <c r="Z311" i="2"/>
  <c r="Z302" i="2" s="1"/>
  <c r="Y311" i="2"/>
  <c r="W311" i="2"/>
  <c r="V311" i="2"/>
  <c r="T311" i="2" s="1"/>
  <c r="U311" i="2"/>
  <c r="O311" i="2"/>
  <c r="N311" i="2"/>
  <c r="M311" i="2"/>
  <c r="K311" i="2"/>
  <c r="J311" i="2"/>
  <c r="H311" i="2" s="1"/>
  <c r="I311" i="2"/>
  <c r="G311" i="2"/>
  <c r="F311" i="2"/>
  <c r="E311" i="2"/>
  <c r="D311" i="2"/>
  <c r="BO310" i="2"/>
  <c r="BN310" i="2"/>
  <c r="BL310" i="2" s="1"/>
  <c r="BM310" i="2"/>
  <c r="BH310" i="2"/>
  <c r="BD310" i="2"/>
  <c r="AZ310" i="2"/>
  <c r="AY310" i="2"/>
  <c r="AX310" i="2"/>
  <c r="AW310" i="2"/>
  <c r="AV310" i="2" s="1"/>
  <c r="AR310" i="2"/>
  <c r="AN310" i="2"/>
  <c r="AJ310" i="2"/>
  <c r="AI310" i="2"/>
  <c r="AH310" i="2"/>
  <c r="AG310" i="2"/>
  <c r="AF310" i="2" s="1"/>
  <c r="AB310" i="2"/>
  <c r="X310" i="2"/>
  <c r="T310" i="2"/>
  <c r="S310" i="2"/>
  <c r="P310" i="2" s="1"/>
  <c r="R310" i="2"/>
  <c r="Q310" i="2"/>
  <c r="BQ310" i="2" s="1"/>
  <c r="L310" i="2"/>
  <c r="H310" i="2"/>
  <c r="D310" i="2"/>
  <c r="BO309" i="2"/>
  <c r="BO307" i="2" s="1"/>
  <c r="BN309" i="2"/>
  <c r="BN307" i="2" s="1"/>
  <c r="BM309" i="2"/>
  <c r="BH309" i="2"/>
  <c r="BD309" i="2"/>
  <c r="AZ309" i="2"/>
  <c r="AY309" i="2"/>
  <c r="AY307" i="2" s="1"/>
  <c r="AY302" i="2" s="1"/>
  <c r="AX309" i="2"/>
  <c r="AW309" i="2"/>
  <c r="AV309" i="2"/>
  <c r="AR309" i="2"/>
  <c r="AN309" i="2"/>
  <c r="AJ309" i="2"/>
  <c r="AI309" i="2"/>
  <c r="AH309" i="2"/>
  <c r="AG309" i="2"/>
  <c r="AF309" i="2"/>
  <c r="AB309" i="2"/>
  <c r="X309" i="2"/>
  <c r="T309" i="2"/>
  <c r="S309" i="2"/>
  <c r="BS309" i="2" s="1"/>
  <c r="R309" i="2"/>
  <c r="BR309" i="2" s="1"/>
  <c r="Q309" i="2"/>
  <c r="BQ309" i="2" s="1"/>
  <c r="P309" i="2"/>
  <c r="L309" i="2"/>
  <c r="H309" i="2"/>
  <c r="D309" i="2"/>
  <c r="BO308" i="2"/>
  <c r="BN308" i="2"/>
  <c r="BM308" i="2"/>
  <c r="BM307" i="2" s="1"/>
  <c r="BL308" i="2"/>
  <c r="BH308" i="2"/>
  <c r="BD308" i="2"/>
  <c r="AZ308" i="2"/>
  <c r="AY308" i="2"/>
  <c r="AX308" i="2"/>
  <c r="AW308" i="2"/>
  <c r="AV308" i="2" s="1"/>
  <c r="AR308" i="2"/>
  <c r="AN308" i="2"/>
  <c r="AJ308" i="2"/>
  <c r="AI308" i="2"/>
  <c r="AH308" i="2"/>
  <c r="BR308" i="2" s="1"/>
  <c r="AG308" i="2"/>
  <c r="AG307" i="2" s="1"/>
  <c r="AF307" i="2" s="1"/>
  <c r="AF308" i="2"/>
  <c r="AB308" i="2"/>
  <c r="X308" i="2"/>
  <c r="T308" i="2"/>
  <c r="S308" i="2"/>
  <c r="BS308" i="2" s="1"/>
  <c r="R308" i="2"/>
  <c r="Q308" i="2"/>
  <c r="L308" i="2"/>
  <c r="H308" i="2"/>
  <c r="D308" i="2"/>
  <c r="BK307" i="2"/>
  <c r="BJ307" i="2"/>
  <c r="BI307" i="2"/>
  <c r="BH307" i="2"/>
  <c r="BG307" i="2"/>
  <c r="BG302" i="2" s="1"/>
  <c r="BF307" i="2"/>
  <c r="BE307" i="2"/>
  <c r="BC307" i="2"/>
  <c r="BB307" i="2"/>
  <c r="AZ307" i="2" s="1"/>
  <c r="BA307" i="2"/>
  <c r="AU307" i="2"/>
  <c r="AT307" i="2"/>
  <c r="AS307" i="2"/>
  <c r="AQ307" i="2"/>
  <c r="AP307" i="2"/>
  <c r="AN307" i="2" s="1"/>
  <c r="AO307" i="2"/>
  <c r="AM307" i="2"/>
  <c r="AL307" i="2"/>
  <c r="AK307" i="2"/>
  <c r="AJ307" i="2"/>
  <c r="AI307" i="2"/>
  <c r="AH307" i="2"/>
  <c r="AE307" i="2"/>
  <c r="AD307" i="2"/>
  <c r="AB307" i="2" s="1"/>
  <c r="AC307" i="2"/>
  <c r="AA307" i="2"/>
  <c r="Z307" i="2"/>
  <c r="Y307" i="2"/>
  <c r="X307" i="2"/>
  <c r="W307" i="2"/>
  <c r="W302" i="2" s="1"/>
  <c r="V307" i="2"/>
  <c r="U307" i="2"/>
  <c r="R307" i="2"/>
  <c r="O307" i="2"/>
  <c r="N307" i="2"/>
  <c r="M307" i="2"/>
  <c r="L307" i="2"/>
  <c r="K307" i="2"/>
  <c r="K302" i="2" s="1"/>
  <c r="J307" i="2"/>
  <c r="I307" i="2"/>
  <c r="G307" i="2"/>
  <c r="F307" i="2"/>
  <c r="D307" i="2" s="1"/>
  <c r="E307" i="2"/>
  <c r="BO306" i="2"/>
  <c r="BO303" i="2" s="1"/>
  <c r="BO302" i="2" s="1"/>
  <c r="BN306" i="2"/>
  <c r="BM306" i="2"/>
  <c r="BH306" i="2"/>
  <c r="BD306" i="2"/>
  <c r="AZ306" i="2"/>
  <c r="AY306" i="2"/>
  <c r="AX306" i="2"/>
  <c r="AW306" i="2"/>
  <c r="AV306" i="2"/>
  <c r="AR306" i="2"/>
  <c r="AN306" i="2"/>
  <c r="AJ306" i="2"/>
  <c r="AI306" i="2"/>
  <c r="AH306" i="2"/>
  <c r="AG306" i="2"/>
  <c r="AF306" i="2"/>
  <c r="AB306" i="2"/>
  <c r="X306" i="2"/>
  <c r="T306" i="2"/>
  <c r="S306" i="2"/>
  <c r="R306" i="2"/>
  <c r="BR306" i="2" s="1"/>
  <c r="Q306" i="2"/>
  <c r="Q303" i="2" s="1"/>
  <c r="P306" i="2"/>
  <c r="L306" i="2"/>
  <c r="H306" i="2"/>
  <c r="D306" i="2"/>
  <c r="BO305" i="2"/>
  <c r="BN305" i="2"/>
  <c r="BM305" i="2"/>
  <c r="BM303" i="2" s="1"/>
  <c r="BL305" i="2"/>
  <c r="BH305" i="2"/>
  <c r="BD305" i="2"/>
  <c r="AZ305" i="2"/>
  <c r="AY305" i="2"/>
  <c r="AX305" i="2"/>
  <c r="AW305" i="2"/>
  <c r="AV305" i="2" s="1"/>
  <c r="AR305" i="2"/>
  <c r="AN305" i="2"/>
  <c r="AJ305" i="2"/>
  <c r="AI305" i="2"/>
  <c r="AI303" i="2" s="1"/>
  <c r="AH305" i="2"/>
  <c r="BR305" i="2" s="1"/>
  <c r="AG305" i="2"/>
  <c r="AB305" i="2"/>
  <c r="X305" i="2"/>
  <c r="T305" i="2"/>
  <c r="S305" i="2"/>
  <c r="BS305" i="2" s="1"/>
  <c r="R305" i="2"/>
  <c r="Q305" i="2"/>
  <c r="L305" i="2"/>
  <c r="H305" i="2"/>
  <c r="D305" i="2"/>
  <c r="BS304" i="2"/>
  <c r="BR304" i="2"/>
  <c r="BR303" i="2" s="1"/>
  <c r="BO304" i="2"/>
  <c r="BN304" i="2"/>
  <c r="BL304" i="2" s="1"/>
  <c r="BM304" i="2"/>
  <c r="BH304" i="2"/>
  <c r="BD304" i="2"/>
  <c r="AZ304" i="2"/>
  <c r="AY304" i="2"/>
  <c r="AY303" i="2" s="1"/>
  <c r="AX304" i="2"/>
  <c r="AX303" i="2" s="1"/>
  <c r="AW304" i="2"/>
  <c r="AR304" i="2"/>
  <c r="AN304" i="2"/>
  <c r="AJ304" i="2"/>
  <c r="AI304" i="2"/>
  <c r="AH304" i="2"/>
  <c r="AF304" i="2" s="1"/>
  <c r="AG304" i="2"/>
  <c r="AB304" i="2"/>
  <c r="X304" i="2"/>
  <c r="T304" i="2"/>
  <c r="S304" i="2"/>
  <c r="P304" i="2" s="1"/>
  <c r="R304" i="2"/>
  <c r="Q304" i="2"/>
  <c r="BQ304" i="2" s="1"/>
  <c r="L304" i="2"/>
  <c r="H304" i="2"/>
  <c r="D304" i="2"/>
  <c r="BN303" i="2"/>
  <c r="BK303" i="2"/>
  <c r="BJ303" i="2"/>
  <c r="BH303" i="2" s="1"/>
  <c r="BI303" i="2"/>
  <c r="BG303" i="2"/>
  <c r="BF303" i="2"/>
  <c r="BE303" i="2"/>
  <c r="BE302" i="2" s="1"/>
  <c r="BD303" i="2"/>
  <c r="BC303" i="2"/>
  <c r="BB303" i="2"/>
  <c r="BB302" i="2" s="1"/>
  <c r="BA303" i="2"/>
  <c r="AU303" i="2"/>
  <c r="AT303" i="2"/>
  <c r="AS303" i="2"/>
  <c r="AS302" i="2" s="1"/>
  <c r="AR303" i="2"/>
  <c r="AQ303" i="2"/>
  <c r="AQ302" i="2" s="1"/>
  <c r="AP303" i="2"/>
  <c r="AP302" i="2" s="1"/>
  <c r="AN302" i="2" s="1"/>
  <c r="AO303" i="2"/>
  <c r="AM303" i="2"/>
  <c r="AL303" i="2"/>
  <c r="AJ303" i="2" s="1"/>
  <c r="AK303" i="2"/>
  <c r="AE303" i="2"/>
  <c r="AE302" i="2" s="1"/>
  <c r="AD303" i="2"/>
  <c r="AD302" i="2" s="1"/>
  <c r="AC303" i="2"/>
  <c r="AA303" i="2"/>
  <c r="Z303" i="2"/>
  <c r="X303" i="2" s="1"/>
  <c r="Y303" i="2"/>
  <c r="W303" i="2"/>
  <c r="V303" i="2"/>
  <c r="U303" i="2"/>
  <c r="U302" i="2" s="1"/>
  <c r="T303" i="2"/>
  <c r="S303" i="2"/>
  <c r="R303" i="2"/>
  <c r="O303" i="2"/>
  <c r="N303" i="2"/>
  <c r="L303" i="2" s="1"/>
  <c r="M303" i="2"/>
  <c r="K303" i="2"/>
  <c r="J303" i="2"/>
  <c r="I303" i="2"/>
  <c r="I302" i="2" s="1"/>
  <c r="H303" i="2"/>
  <c r="G303" i="2"/>
  <c r="G302" i="2" s="1"/>
  <c r="F303" i="2"/>
  <c r="F302" i="2" s="1"/>
  <c r="E303" i="2"/>
  <c r="D303" i="2" s="1"/>
  <c r="BK302" i="2"/>
  <c r="BJ302" i="2"/>
  <c r="BI302" i="2"/>
  <c r="BH302" i="2" s="1"/>
  <c r="BA302" i="2"/>
  <c r="AO302" i="2"/>
  <c r="AM302" i="2"/>
  <c r="AL302" i="2"/>
  <c r="AK302" i="2"/>
  <c r="AC302" i="2"/>
  <c r="Y302" i="2"/>
  <c r="O302" i="2"/>
  <c r="N302" i="2"/>
  <c r="M302" i="2"/>
  <c r="E302" i="2"/>
  <c r="BO300" i="2"/>
  <c r="BN300" i="2"/>
  <c r="BM300" i="2"/>
  <c r="BL300" i="2" s="1"/>
  <c r="BH300" i="2"/>
  <c r="BD300" i="2"/>
  <c r="AZ300" i="2"/>
  <c r="AY300" i="2"/>
  <c r="AX300" i="2"/>
  <c r="BR300" i="2" s="1"/>
  <c r="AW300" i="2"/>
  <c r="AR300" i="2"/>
  <c r="AN300" i="2"/>
  <c r="AJ300" i="2"/>
  <c r="AI300" i="2"/>
  <c r="AH300" i="2"/>
  <c r="AG300" i="2"/>
  <c r="AF300" i="2" s="1"/>
  <c r="AB300" i="2"/>
  <c r="X300" i="2"/>
  <c r="T300" i="2"/>
  <c r="S300" i="2"/>
  <c r="BS300" i="2" s="1"/>
  <c r="R300" i="2"/>
  <c r="Q300" i="2"/>
  <c r="L300" i="2"/>
  <c r="H300" i="2"/>
  <c r="D300" i="2"/>
  <c r="BO299" i="2"/>
  <c r="BN299" i="2"/>
  <c r="BM299" i="2"/>
  <c r="BH299" i="2"/>
  <c r="BD299" i="2"/>
  <c r="AZ299" i="2"/>
  <c r="AY299" i="2"/>
  <c r="AX299" i="2"/>
  <c r="AW299" i="2"/>
  <c r="AV299" i="2"/>
  <c r="AR299" i="2"/>
  <c r="AN299" i="2"/>
  <c r="AJ299" i="2"/>
  <c r="AI299" i="2"/>
  <c r="AH299" i="2"/>
  <c r="AG299" i="2"/>
  <c r="AF299" i="2"/>
  <c r="AB299" i="2"/>
  <c r="X299" i="2"/>
  <c r="T299" i="2"/>
  <c r="S299" i="2"/>
  <c r="BS299" i="2" s="1"/>
  <c r="R299" i="2"/>
  <c r="Q299" i="2"/>
  <c r="BQ299" i="2" s="1"/>
  <c r="P299" i="2"/>
  <c r="L299" i="2"/>
  <c r="H299" i="2"/>
  <c r="D299" i="2"/>
  <c r="BO298" i="2"/>
  <c r="BN298" i="2"/>
  <c r="BM298" i="2"/>
  <c r="BL298" i="2"/>
  <c r="BH298" i="2"/>
  <c r="BD298" i="2"/>
  <c r="AZ298" i="2"/>
  <c r="AY298" i="2"/>
  <c r="AX298" i="2"/>
  <c r="AW298" i="2"/>
  <c r="AV298" i="2" s="1"/>
  <c r="AR298" i="2"/>
  <c r="AN298" i="2"/>
  <c r="AJ298" i="2"/>
  <c r="AI298" i="2"/>
  <c r="AH298" i="2"/>
  <c r="BR298" i="2" s="1"/>
  <c r="AG298" i="2"/>
  <c r="AB298" i="2"/>
  <c r="X298" i="2"/>
  <c r="T298" i="2"/>
  <c r="S298" i="2"/>
  <c r="BS298" i="2" s="1"/>
  <c r="R298" i="2"/>
  <c r="Q298" i="2"/>
  <c r="L298" i="2"/>
  <c r="H298" i="2"/>
  <c r="D298" i="2"/>
  <c r="BS297" i="2"/>
  <c r="BR297" i="2"/>
  <c r="BO297" i="2"/>
  <c r="BN297" i="2"/>
  <c r="BL297" i="2" s="1"/>
  <c r="BM297" i="2"/>
  <c r="BH297" i="2"/>
  <c r="BD297" i="2"/>
  <c r="AZ297" i="2"/>
  <c r="AY297" i="2"/>
  <c r="AX297" i="2"/>
  <c r="AW297" i="2"/>
  <c r="AR297" i="2"/>
  <c r="AN297" i="2"/>
  <c r="AJ297" i="2"/>
  <c r="AI297" i="2"/>
  <c r="AH297" i="2"/>
  <c r="AG297" i="2"/>
  <c r="AF297" i="2" s="1"/>
  <c r="AB297" i="2"/>
  <c r="X297" i="2"/>
  <c r="T297" i="2"/>
  <c r="S297" i="2"/>
  <c r="S295" i="2" s="1"/>
  <c r="R297" i="2"/>
  <c r="Q297" i="2"/>
  <c r="BQ297" i="2" s="1"/>
  <c r="L297" i="2"/>
  <c r="H297" i="2"/>
  <c r="D297" i="2"/>
  <c r="BO296" i="2"/>
  <c r="BO295" i="2" s="1"/>
  <c r="BN296" i="2"/>
  <c r="BN295" i="2" s="1"/>
  <c r="BM296" i="2"/>
  <c r="BH296" i="2"/>
  <c r="BD296" i="2"/>
  <c r="AZ296" i="2"/>
  <c r="AY296" i="2"/>
  <c r="AX296" i="2"/>
  <c r="AW296" i="2"/>
  <c r="AV296" i="2"/>
  <c r="AR296" i="2"/>
  <c r="AN296" i="2"/>
  <c r="AJ296" i="2"/>
  <c r="AI296" i="2"/>
  <c r="AH296" i="2"/>
  <c r="AG296" i="2"/>
  <c r="AF296" i="2"/>
  <c r="AB296" i="2"/>
  <c r="X296" i="2"/>
  <c r="T296" i="2"/>
  <c r="S296" i="2"/>
  <c r="R296" i="2"/>
  <c r="BR296" i="2" s="1"/>
  <c r="Q296" i="2"/>
  <c r="BQ296" i="2" s="1"/>
  <c r="P296" i="2"/>
  <c r="L296" i="2"/>
  <c r="H296" i="2"/>
  <c r="D296" i="2"/>
  <c r="BM295" i="2"/>
  <c r="BK295" i="2"/>
  <c r="BJ295" i="2"/>
  <c r="BI295" i="2"/>
  <c r="BH295" i="2" s="1"/>
  <c r="BG295" i="2"/>
  <c r="BF295" i="2"/>
  <c r="BD295" i="2" s="1"/>
  <c r="BE295" i="2"/>
  <c r="BC295" i="2"/>
  <c r="BB295" i="2"/>
  <c r="BA295" i="2"/>
  <c r="AZ295" i="2"/>
  <c r="AY295" i="2"/>
  <c r="AX295" i="2"/>
  <c r="AU295" i="2"/>
  <c r="AT295" i="2"/>
  <c r="AR295" i="2" s="1"/>
  <c r="AS295" i="2"/>
  <c r="AQ295" i="2"/>
  <c r="AP295" i="2"/>
  <c r="AO295" i="2"/>
  <c r="AN295" i="2"/>
  <c r="AM295" i="2"/>
  <c r="AM282" i="2" s="1"/>
  <c r="AL295" i="2"/>
  <c r="AK295" i="2"/>
  <c r="AI295" i="2"/>
  <c r="AH295" i="2"/>
  <c r="AE295" i="2"/>
  <c r="AD295" i="2"/>
  <c r="AC295" i="2"/>
  <c r="AB295" i="2"/>
  <c r="AA295" i="2"/>
  <c r="Z295" i="2"/>
  <c r="X295" i="2" s="1"/>
  <c r="Y295" i="2"/>
  <c r="W295" i="2"/>
  <c r="V295" i="2"/>
  <c r="T295" i="2" s="1"/>
  <c r="U295" i="2"/>
  <c r="Q295" i="2"/>
  <c r="O295" i="2"/>
  <c r="N295" i="2"/>
  <c r="L295" i="2" s="1"/>
  <c r="M295" i="2"/>
  <c r="K295" i="2"/>
  <c r="J295" i="2"/>
  <c r="H295" i="2" s="1"/>
  <c r="I295" i="2"/>
  <c r="G295" i="2"/>
  <c r="F295" i="2"/>
  <c r="E295" i="2"/>
  <c r="D295" i="2"/>
  <c r="BO294" i="2"/>
  <c r="BN294" i="2"/>
  <c r="BL294" i="2" s="1"/>
  <c r="BM294" i="2"/>
  <c r="BH294" i="2"/>
  <c r="BD294" i="2"/>
  <c r="AZ294" i="2"/>
  <c r="AY294" i="2"/>
  <c r="AX294" i="2"/>
  <c r="AX291" i="2" s="1"/>
  <c r="AW294" i="2"/>
  <c r="AR294" i="2"/>
  <c r="AN294" i="2"/>
  <c r="AJ294" i="2"/>
  <c r="AI294" i="2"/>
  <c r="AH294" i="2"/>
  <c r="AF294" i="2" s="1"/>
  <c r="AG294" i="2"/>
  <c r="AB294" i="2"/>
  <c r="X294" i="2"/>
  <c r="T294" i="2"/>
  <c r="S294" i="2"/>
  <c r="R294" i="2"/>
  <c r="Q294" i="2"/>
  <c r="BQ294" i="2" s="1"/>
  <c r="L294" i="2"/>
  <c r="H294" i="2"/>
  <c r="D294" i="2"/>
  <c r="BO293" i="2"/>
  <c r="BO291" i="2" s="1"/>
  <c r="BN293" i="2"/>
  <c r="BN291" i="2" s="1"/>
  <c r="BM293" i="2"/>
  <c r="BH293" i="2"/>
  <c r="BD293" i="2"/>
  <c r="AZ293" i="2"/>
  <c r="AY293" i="2"/>
  <c r="AX293" i="2"/>
  <c r="AW293" i="2"/>
  <c r="AV293" i="2"/>
  <c r="AR293" i="2"/>
  <c r="AN293" i="2"/>
  <c r="AJ293" i="2"/>
  <c r="AI293" i="2"/>
  <c r="AH293" i="2"/>
  <c r="AG293" i="2"/>
  <c r="AF293" i="2"/>
  <c r="AB293" i="2"/>
  <c r="X293" i="2"/>
  <c r="T293" i="2"/>
  <c r="S293" i="2"/>
  <c r="BS293" i="2" s="1"/>
  <c r="R293" i="2"/>
  <c r="BR293" i="2" s="1"/>
  <c r="Q293" i="2"/>
  <c r="BQ293" i="2" s="1"/>
  <c r="P293" i="2"/>
  <c r="L293" i="2"/>
  <c r="H293" i="2"/>
  <c r="D293" i="2"/>
  <c r="BO292" i="2"/>
  <c r="BN292" i="2"/>
  <c r="BM292" i="2"/>
  <c r="BM291" i="2" s="1"/>
  <c r="BL292" i="2"/>
  <c r="BH292" i="2"/>
  <c r="BD292" i="2"/>
  <c r="AZ292" i="2"/>
  <c r="AY292" i="2"/>
  <c r="AX292" i="2"/>
  <c r="AW292" i="2"/>
  <c r="AV292" i="2" s="1"/>
  <c r="AR292" i="2"/>
  <c r="AN292" i="2"/>
  <c r="AJ292" i="2"/>
  <c r="AI292" i="2"/>
  <c r="AH292" i="2"/>
  <c r="AG292" i="2"/>
  <c r="AG291" i="2" s="1"/>
  <c r="AF292" i="2"/>
  <c r="AB292" i="2"/>
  <c r="X292" i="2"/>
  <c r="T292" i="2"/>
  <c r="S292" i="2"/>
  <c r="BS292" i="2" s="1"/>
  <c r="R292" i="2"/>
  <c r="BR292" i="2" s="1"/>
  <c r="Q292" i="2"/>
  <c r="BQ292" i="2" s="1"/>
  <c r="L292" i="2"/>
  <c r="H292" i="2"/>
  <c r="D292" i="2"/>
  <c r="BK291" i="2"/>
  <c r="BJ291" i="2"/>
  <c r="BI291" i="2"/>
  <c r="BH291" i="2"/>
  <c r="BG291" i="2"/>
  <c r="BF291" i="2"/>
  <c r="BE291" i="2"/>
  <c r="BD291" i="2" s="1"/>
  <c r="BC291" i="2"/>
  <c r="BB291" i="2"/>
  <c r="BA291" i="2"/>
  <c r="AZ291" i="2"/>
  <c r="AY291" i="2"/>
  <c r="AU291" i="2"/>
  <c r="AU282" i="2" s="1"/>
  <c r="AT291" i="2"/>
  <c r="AS291" i="2"/>
  <c r="AQ291" i="2"/>
  <c r="AP291" i="2"/>
  <c r="AO291" i="2"/>
  <c r="AN291" i="2"/>
  <c r="AM291" i="2"/>
  <c r="AL291" i="2"/>
  <c r="AK291" i="2"/>
  <c r="AJ291" i="2"/>
  <c r="AI291" i="2"/>
  <c r="AH291" i="2"/>
  <c r="AH282" i="2" s="1"/>
  <c r="AE291" i="2"/>
  <c r="AD291" i="2"/>
  <c r="AC291" i="2"/>
  <c r="AB291" i="2"/>
  <c r="AA291" i="2"/>
  <c r="Z291" i="2"/>
  <c r="Y291" i="2"/>
  <c r="X291" i="2"/>
  <c r="W291" i="2"/>
  <c r="V291" i="2"/>
  <c r="T291" i="2" s="1"/>
  <c r="U291" i="2"/>
  <c r="R291" i="2"/>
  <c r="Q291" i="2"/>
  <c r="P291" i="2"/>
  <c r="O291" i="2"/>
  <c r="N291" i="2"/>
  <c r="M291" i="2"/>
  <c r="L291" i="2"/>
  <c r="K291" i="2"/>
  <c r="J291" i="2"/>
  <c r="I291" i="2"/>
  <c r="G291" i="2"/>
  <c r="F291" i="2"/>
  <c r="E291" i="2"/>
  <c r="D291" i="2"/>
  <c r="BO290" i="2"/>
  <c r="BN290" i="2"/>
  <c r="BM290" i="2"/>
  <c r="BH290" i="2"/>
  <c r="BD290" i="2"/>
  <c r="AZ290" i="2"/>
  <c r="AY290" i="2"/>
  <c r="AX290" i="2"/>
  <c r="AW290" i="2"/>
  <c r="AV290" i="2" s="1"/>
  <c r="AR290" i="2"/>
  <c r="AN290" i="2"/>
  <c r="AJ290" i="2"/>
  <c r="AI290" i="2"/>
  <c r="AF290" i="2" s="1"/>
  <c r="AH290" i="2"/>
  <c r="AG290" i="2"/>
  <c r="AB290" i="2"/>
  <c r="X290" i="2"/>
  <c r="T290" i="2"/>
  <c r="S290" i="2"/>
  <c r="R290" i="2"/>
  <c r="BR290" i="2" s="1"/>
  <c r="Q290" i="2"/>
  <c r="BQ290" i="2" s="1"/>
  <c r="P290" i="2"/>
  <c r="L290" i="2"/>
  <c r="H290" i="2"/>
  <c r="D290" i="2"/>
  <c r="BO289" i="2"/>
  <c r="BN289" i="2"/>
  <c r="BM289" i="2"/>
  <c r="BL289" i="2" s="1"/>
  <c r="BH289" i="2"/>
  <c r="BD289" i="2"/>
  <c r="AZ289" i="2"/>
  <c r="AY289" i="2"/>
  <c r="AX289" i="2"/>
  <c r="AW289" i="2"/>
  <c r="AV289" i="2" s="1"/>
  <c r="AR289" i="2"/>
  <c r="AN289" i="2"/>
  <c r="AJ289" i="2"/>
  <c r="AI289" i="2"/>
  <c r="AH289" i="2"/>
  <c r="AG289" i="2"/>
  <c r="AG287" i="2" s="1"/>
  <c r="AF287" i="2" s="1"/>
  <c r="AF289" i="2"/>
  <c r="AB289" i="2"/>
  <c r="X289" i="2"/>
  <c r="T289" i="2"/>
  <c r="S289" i="2"/>
  <c r="BS289" i="2" s="1"/>
  <c r="R289" i="2"/>
  <c r="BR289" i="2" s="1"/>
  <c r="Q289" i="2"/>
  <c r="BQ289" i="2" s="1"/>
  <c r="BP289" i="2" s="1"/>
  <c r="P289" i="2"/>
  <c r="L289" i="2"/>
  <c r="H289" i="2"/>
  <c r="D289" i="2"/>
  <c r="BO288" i="2"/>
  <c r="BN288" i="2"/>
  <c r="BM288" i="2"/>
  <c r="BL288" i="2" s="1"/>
  <c r="BH288" i="2"/>
  <c r="BD288" i="2"/>
  <c r="AZ288" i="2"/>
  <c r="AY288" i="2"/>
  <c r="AX288" i="2"/>
  <c r="AW288" i="2"/>
  <c r="AR288" i="2"/>
  <c r="AN288" i="2"/>
  <c r="AJ288" i="2"/>
  <c r="AI288" i="2"/>
  <c r="AH288" i="2"/>
  <c r="AG288" i="2"/>
  <c r="AF288" i="2" s="1"/>
  <c r="AB288" i="2"/>
  <c r="X288" i="2"/>
  <c r="T288" i="2"/>
  <c r="S288" i="2"/>
  <c r="R288" i="2"/>
  <c r="Q288" i="2"/>
  <c r="BQ288" i="2" s="1"/>
  <c r="L288" i="2"/>
  <c r="H288" i="2"/>
  <c r="D288" i="2"/>
  <c r="BO287" i="2"/>
  <c r="BN287" i="2"/>
  <c r="BL287" i="2" s="1"/>
  <c r="BM287" i="2"/>
  <c r="BK287" i="2"/>
  <c r="BJ287" i="2"/>
  <c r="BI287" i="2"/>
  <c r="BH287" i="2" s="1"/>
  <c r="BG287" i="2"/>
  <c r="BF287" i="2"/>
  <c r="BE287" i="2"/>
  <c r="BD287" i="2" s="1"/>
  <c r="BC287" i="2"/>
  <c r="BB287" i="2"/>
  <c r="AZ287" i="2" s="1"/>
  <c r="BA287" i="2"/>
  <c r="AY287" i="2"/>
  <c r="AU287" i="2"/>
  <c r="AT287" i="2"/>
  <c r="AS287" i="2"/>
  <c r="AR287" i="2" s="1"/>
  <c r="AQ287" i="2"/>
  <c r="AP287" i="2"/>
  <c r="AO287" i="2"/>
  <c r="AN287" i="2" s="1"/>
  <c r="AM287" i="2"/>
  <c r="AL287" i="2"/>
  <c r="AK287" i="2"/>
  <c r="AJ287" i="2" s="1"/>
  <c r="AI287" i="2"/>
  <c r="AH287" i="2"/>
  <c r="AE287" i="2"/>
  <c r="AD287" i="2"/>
  <c r="AC287" i="2"/>
  <c r="AA287" i="2"/>
  <c r="Z287" i="2"/>
  <c r="Y287" i="2"/>
  <c r="X287" i="2" s="1"/>
  <c r="W287" i="2"/>
  <c r="V287" i="2"/>
  <c r="U287" i="2"/>
  <c r="T287" i="2" s="1"/>
  <c r="R287" i="2"/>
  <c r="Q287" i="2"/>
  <c r="O287" i="2"/>
  <c r="N287" i="2"/>
  <c r="M287" i="2"/>
  <c r="L287" i="2" s="1"/>
  <c r="K287" i="2"/>
  <c r="J287" i="2"/>
  <c r="I287" i="2"/>
  <c r="H287" i="2" s="1"/>
  <c r="G287" i="2"/>
  <c r="F287" i="2"/>
  <c r="F282" i="2" s="1"/>
  <c r="E287" i="2"/>
  <c r="BO286" i="2"/>
  <c r="BN286" i="2"/>
  <c r="BM286" i="2"/>
  <c r="BL286" i="2" s="1"/>
  <c r="BH286" i="2"/>
  <c r="BD286" i="2"/>
  <c r="AZ286" i="2"/>
  <c r="AY286" i="2"/>
  <c r="AX286" i="2"/>
  <c r="AW286" i="2"/>
  <c r="AV286" i="2"/>
  <c r="AR286" i="2"/>
  <c r="AN286" i="2"/>
  <c r="AJ286" i="2"/>
  <c r="AI286" i="2"/>
  <c r="AH286" i="2"/>
  <c r="AG286" i="2"/>
  <c r="AG283" i="2" s="1"/>
  <c r="AF283" i="2" s="1"/>
  <c r="AF286" i="2"/>
  <c r="AB286" i="2"/>
  <c r="X286" i="2"/>
  <c r="T286" i="2"/>
  <c r="S286" i="2"/>
  <c r="BS286" i="2" s="1"/>
  <c r="R286" i="2"/>
  <c r="BR286" i="2" s="1"/>
  <c r="Q286" i="2"/>
  <c r="BQ286" i="2" s="1"/>
  <c r="BP286" i="2" s="1"/>
  <c r="L286" i="2"/>
  <c r="H286" i="2"/>
  <c r="D286" i="2"/>
  <c r="BO285" i="2"/>
  <c r="BN285" i="2"/>
  <c r="BM285" i="2"/>
  <c r="BL285" i="2" s="1"/>
  <c r="BH285" i="2"/>
  <c r="BD285" i="2"/>
  <c r="AZ285" i="2"/>
  <c r="AY285" i="2"/>
  <c r="AX285" i="2"/>
  <c r="BR285" i="2" s="1"/>
  <c r="AW285" i="2"/>
  <c r="AR285" i="2"/>
  <c r="AN285" i="2"/>
  <c r="AJ285" i="2"/>
  <c r="AI285" i="2"/>
  <c r="AH285" i="2"/>
  <c r="AG285" i="2"/>
  <c r="AF285" i="2" s="1"/>
  <c r="AB285" i="2"/>
  <c r="X285" i="2"/>
  <c r="T285" i="2"/>
  <c r="S285" i="2"/>
  <c r="R285" i="2"/>
  <c r="Q285" i="2"/>
  <c r="BQ285" i="2" s="1"/>
  <c r="L285" i="2"/>
  <c r="H285" i="2"/>
  <c r="D285" i="2"/>
  <c r="BO284" i="2"/>
  <c r="BO283" i="2" s="1"/>
  <c r="BN284" i="2"/>
  <c r="BN283" i="2" s="1"/>
  <c r="BM284" i="2"/>
  <c r="BL284" i="2" s="1"/>
  <c r="BH284" i="2"/>
  <c r="BD284" i="2"/>
  <c r="AZ284" i="2"/>
  <c r="AY284" i="2"/>
  <c r="AV284" i="2" s="1"/>
  <c r="AX284" i="2"/>
  <c r="AW284" i="2"/>
  <c r="AR284" i="2"/>
  <c r="AN284" i="2"/>
  <c r="AJ284" i="2"/>
  <c r="AI284" i="2"/>
  <c r="AH284" i="2"/>
  <c r="AG284" i="2"/>
  <c r="AF284" i="2" s="1"/>
  <c r="AB284" i="2"/>
  <c r="X284" i="2"/>
  <c r="T284" i="2"/>
  <c r="S284" i="2"/>
  <c r="BS284" i="2" s="1"/>
  <c r="R284" i="2"/>
  <c r="BR284" i="2" s="1"/>
  <c r="Q284" i="2"/>
  <c r="BQ284" i="2" s="1"/>
  <c r="P284" i="2"/>
  <c r="L284" i="2"/>
  <c r="H284" i="2"/>
  <c r="D284" i="2"/>
  <c r="BM283" i="2"/>
  <c r="BK283" i="2"/>
  <c r="BK282" i="2" s="1"/>
  <c r="BJ283" i="2"/>
  <c r="BI283" i="2"/>
  <c r="BH283" i="2" s="1"/>
  <c r="BG283" i="2"/>
  <c r="BF283" i="2"/>
  <c r="BE283" i="2"/>
  <c r="BD283" i="2" s="1"/>
  <c r="BC283" i="2"/>
  <c r="BB283" i="2"/>
  <c r="BA283" i="2"/>
  <c r="AZ283" i="2" s="1"/>
  <c r="AY283" i="2"/>
  <c r="AX283" i="2"/>
  <c r="AU283" i="2"/>
  <c r="AT283" i="2"/>
  <c r="AS283" i="2"/>
  <c r="AR283" i="2" s="1"/>
  <c r="AQ283" i="2"/>
  <c r="AP283" i="2"/>
  <c r="AO283" i="2"/>
  <c r="AN283" i="2" s="1"/>
  <c r="AM283" i="2"/>
  <c r="AL283" i="2"/>
  <c r="AK283" i="2"/>
  <c r="AJ283" i="2" s="1"/>
  <c r="AI283" i="2"/>
  <c r="AH283" i="2"/>
  <c r="AE283" i="2"/>
  <c r="AD283" i="2"/>
  <c r="AC283" i="2"/>
  <c r="AB283" i="2" s="1"/>
  <c r="AA283" i="2"/>
  <c r="Z283" i="2"/>
  <c r="Z282" i="2" s="1"/>
  <c r="X282" i="2" s="1"/>
  <c r="Y283" i="2"/>
  <c r="X283" i="2" s="1"/>
  <c r="W283" i="2"/>
  <c r="V283" i="2"/>
  <c r="U283" i="2"/>
  <c r="R283" i="2"/>
  <c r="Q283" i="2"/>
  <c r="O283" i="2"/>
  <c r="N283" i="2"/>
  <c r="M283" i="2"/>
  <c r="M282" i="2" s="1"/>
  <c r="L283" i="2"/>
  <c r="K283" i="2"/>
  <c r="K282" i="2" s="1"/>
  <c r="J283" i="2"/>
  <c r="J282" i="2" s="1"/>
  <c r="I283" i="2"/>
  <c r="G283" i="2"/>
  <c r="F283" i="2"/>
  <c r="D283" i="2" s="1"/>
  <c r="E283" i="2"/>
  <c r="BO282" i="2"/>
  <c r="BN282" i="2"/>
  <c r="BM282" i="2"/>
  <c r="BJ282" i="2"/>
  <c r="BI282" i="2"/>
  <c r="BG282" i="2"/>
  <c r="BF282" i="2"/>
  <c r="BE282" i="2"/>
  <c r="BD282" i="2"/>
  <c r="BC282" i="2"/>
  <c r="BB282" i="2"/>
  <c r="BA282" i="2"/>
  <c r="AZ282" i="2" s="1"/>
  <c r="AY282" i="2"/>
  <c r="AS282" i="2"/>
  <c r="AQ282" i="2"/>
  <c r="AP282" i="2"/>
  <c r="AO282" i="2"/>
  <c r="AN282" i="2" s="1"/>
  <c r="AK282" i="2"/>
  <c r="AI282" i="2"/>
  <c r="AE282" i="2"/>
  <c r="AD282" i="2"/>
  <c r="AC282" i="2"/>
  <c r="AB282" i="2" s="1"/>
  <c r="AA282" i="2"/>
  <c r="Y282" i="2"/>
  <c r="V282" i="2"/>
  <c r="U282" i="2"/>
  <c r="O282" i="2"/>
  <c r="N282" i="2"/>
  <c r="I282" i="2"/>
  <c r="G282" i="2"/>
  <c r="E282" i="2"/>
  <c r="BO280" i="2"/>
  <c r="BN280" i="2"/>
  <c r="BM280" i="2"/>
  <c r="BL280" i="2"/>
  <c r="BH280" i="2"/>
  <c r="BD280" i="2"/>
  <c r="AZ280" i="2"/>
  <c r="AY280" i="2"/>
  <c r="AX280" i="2"/>
  <c r="AW280" i="2"/>
  <c r="AV280" i="2" s="1"/>
  <c r="AR280" i="2"/>
  <c r="AN280" i="2"/>
  <c r="AJ280" i="2"/>
  <c r="AI280" i="2"/>
  <c r="AH280" i="2"/>
  <c r="BR280" i="2" s="1"/>
  <c r="AG280" i="2"/>
  <c r="AF280" i="2"/>
  <c r="AB280" i="2"/>
  <c r="X280" i="2"/>
  <c r="T280" i="2"/>
  <c r="S280" i="2"/>
  <c r="BS280" i="2" s="1"/>
  <c r="R280" i="2"/>
  <c r="Q280" i="2"/>
  <c r="L280" i="2"/>
  <c r="H280" i="2"/>
  <c r="D280" i="2"/>
  <c r="BO279" i="2"/>
  <c r="BN279" i="2"/>
  <c r="BL279" i="2" s="1"/>
  <c r="BM279" i="2"/>
  <c r="BH279" i="2"/>
  <c r="BD279" i="2"/>
  <c r="AZ279" i="2"/>
  <c r="AY279" i="2"/>
  <c r="AX279" i="2"/>
  <c r="BR279" i="2" s="1"/>
  <c r="AW279" i="2"/>
  <c r="AR279" i="2"/>
  <c r="AN279" i="2"/>
  <c r="AJ279" i="2"/>
  <c r="AI279" i="2"/>
  <c r="AH279" i="2"/>
  <c r="AG279" i="2"/>
  <c r="BQ279" i="2" s="1"/>
  <c r="AF279" i="2"/>
  <c r="AB279" i="2"/>
  <c r="X279" i="2"/>
  <c r="T279" i="2"/>
  <c r="S279" i="2"/>
  <c r="P279" i="2" s="1"/>
  <c r="R279" i="2"/>
  <c r="Q279" i="2"/>
  <c r="L279" i="2"/>
  <c r="H279" i="2"/>
  <c r="D279" i="2"/>
  <c r="BO278" i="2"/>
  <c r="BN278" i="2"/>
  <c r="BR278" i="2" s="1"/>
  <c r="BM278" i="2"/>
  <c r="BH278" i="2"/>
  <c r="BD278" i="2"/>
  <c r="AZ278" i="2"/>
  <c r="AY278" i="2"/>
  <c r="AX278" i="2"/>
  <c r="AW278" i="2"/>
  <c r="AV278" i="2" s="1"/>
  <c r="AR278" i="2"/>
  <c r="AN278" i="2"/>
  <c r="AJ278" i="2"/>
  <c r="AI278" i="2"/>
  <c r="AH278" i="2"/>
  <c r="AG278" i="2"/>
  <c r="AF278" i="2"/>
  <c r="AB278" i="2"/>
  <c r="X278" i="2"/>
  <c r="T278" i="2"/>
  <c r="S278" i="2"/>
  <c r="R278" i="2"/>
  <c r="Q278" i="2"/>
  <c r="BQ278" i="2" s="1"/>
  <c r="P278" i="2"/>
  <c r="L278" i="2"/>
  <c r="H278" i="2"/>
  <c r="D278" i="2"/>
  <c r="BO277" i="2"/>
  <c r="BN277" i="2"/>
  <c r="BM277" i="2"/>
  <c r="BL277" i="2"/>
  <c r="BH277" i="2"/>
  <c r="BD277" i="2"/>
  <c r="AZ277" i="2"/>
  <c r="AY277" i="2"/>
  <c r="AX277" i="2"/>
  <c r="AW277" i="2"/>
  <c r="AV277" i="2" s="1"/>
  <c r="AR277" i="2"/>
  <c r="AN277" i="2"/>
  <c r="AJ277" i="2"/>
  <c r="AI277" i="2"/>
  <c r="AH277" i="2"/>
  <c r="BR277" i="2" s="1"/>
  <c r="AG277" i="2"/>
  <c r="AF277" i="2"/>
  <c r="AB277" i="2"/>
  <c r="X277" i="2"/>
  <c r="T277" i="2"/>
  <c r="S277" i="2"/>
  <c r="BS277" i="2" s="1"/>
  <c r="R277" i="2"/>
  <c r="Q277" i="2"/>
  <c r="BQ277" i="2" s="1"/>
  <c r="L277" i="2"/>
  <c r="H277" i="2"/>
  <c r="D277" i="2"/>
  <c r="BO276" i="2"/>
  <c r="BN276" i="2"/>
  <c r="BL276" i="2" s="1"/>
  <c r="BM276" i="2"/>
  <c r="BH276" i="2"/>
  <c r="BD276" i="2"/>
  <c r="AZ276" i="2"/>
  <c r="AY276" i="2"/>
  <c r="AX276" i="2"/>
  <c r="BR276" i="2" s="1"/>
  <c r="AW276" i="2"/>
  <c r="AV276" i="2" s="1"/>
  <c r="AR276" i="2"/>
  <c r="AN276" i="2"/>
  <c r="AJ276" i="2"/>
  <c r="AI276" i="2"/>
  <c r="AH276" i="2"/>
  <c r="AG276" i="2"/>
  <c r="AF276" i="2"/>
  <c r="AB276" i="2"/>
  <c r="X276" i="2"/>
  <c r="T276" i="2"/>
  <c r="S276" i="2"/>
  <c r="R276" i="2"/>
  <c r="Q276" i="2"/>
  <c r="L276" i="2"/>
  <c r="H276" i="2"/>
  <c r="D276" i="2"/>
  <c r="BN275" i="2"/>
  <c r="BK275" i="2"/>
  <c r="BJ275" i="2"/>
  <c r="BH275" i="2" s="1"/>
  <c r="BI275" i="2"/>
  <c r="BG275" i="2"/>
  <c r="BF275" i="2"/>
  <c r="BE275" i="2"/>
  <c r="BD275" i="2"/>
  <c r="BC275" i="2"/>
  <c r="BO275" i="2" s="1"/>
  <c r="BB275" i="2"/>
  <c r="BA275" i="2"/>
  <c r="BM275" i="2" s="1"/>
  <c r="AU275" i="2"/>
  <c r="AT275" i="2"/>
  <c r="AS275" i="2"/>
  <c r="AR275" i="2"/>
  <c r="AQ275" i="2"/>
  <c r="AP275" i="2"/>
  <c r="AO275" i="2"/>
  <c r="AN275" i="2" s="1"/>
  <c r="AM275" i="2"/>
  <c r="AY275" i="2" s="1"/>
  <c r="AL275" i="2"/>
  <c r="AK275" i="2"/>
  <c r="AW275" i="2" s="1"/>
  <c r="AE275" i="2"/>
  <c r="AD275" i="2"/>
  <c r="AC275" i="2"/>
  <c r="AA275" i="2"/>
  <c r="Z275" i="2"/>
  <c r="X275" i="2" s="1"/>
  <c r="Y275" i="2"/>
  <c r="W275" i="2"/>
  <c r="AI275" i="2" s="1"/>
  <c r="AI259" i="2" s="1"/>
  <c r="V275" i="2"/>
  <c r="U275" i="2"/>
  <c r="AG275" i="2" s="1"/>
  <c r="T275" i="2"/>
  <c r="O275" i="2"/>
  <c r="N275" i="2"/>
  <c r="L275" i="2" s="1"/>
  <c r="M275" i="2"/>
  <c r="K275" i="2"/>
  <c r="J275" i="2"/>
  <c r="I275" i="2"/>
  <c r="H275" i="2"/>
  <c r="G275" i="2"/>
  <c r="S275" i="2" s="1"/>
  <c r="BS275" i="2" s="1"/>
  <c r="F275" i="2"/>
  <c r="E275" i="2"/>
  <c r="Q275" i="2" s="1"/>
  <c r="BO274" i="2"/>
  <c r="BN274" i="2"/>
  <c r="BM274" i="2"/>
  <c r="BL274" i="2"/>
  <c r="BH274" i="2"/>
  <c r="BD274" i="2"/>
  <c r="AZ274" i="2"/>
  <c r="AY274" i="2"/>
  <c r="AX274" i="2"/>
  <c r="AW274" i="2"/>
  <c r="AV274" i="2" s="1"/>
  <c r="AR274" i="2"/>
  <c r="AN274" i="2"/>
  <c r="AJ274" i="2"/>
  <c r="AI274" i="2"/>
  <c r="AH274" i="2"/>
  <c r="BR274" i="2" s="1"/>
  <c r="AG274" i="2"/>
  <c r="AF274" i="2" s="1"/>
  <c r="AB274" i="2"/>
  <c r="X274" i="2"/>
  <c r="T274" i="2"/>
  <c r="S274" i="2"/>
  <c r="BS274" i="2" s="1"/>
  <c r="R274" i="2"/>
  <c r="Q274" i="2"/>
  <c r="BQ274" i="2" s="1"/>
  <c r="BP274" i="2" s="1"/>
  <c r="L274" i="2"/>
  <c r="H274" i="2"/>
  <c r="D274" i="2"/>
  <c r="BO273" i="2"/>
  <c r="BN273" i="2"/>
  <c r="BL273" i="2" s="1"/>
  <c r="BM273" i="2"/>
  <c r="BH273" i="2"/>
  <c r="BD273" i="2"/>
  <c r="AZ273" i="2"/>
  <c r="AY273" i="2"/>
  <c r="AX273" i="2"/>
  <c r="AW273" i="2"/>
  <c r="AR273" i="2"/>
  <c r="AN273" i="2"/>
  <c r="AJ273" i="2"/>
  <c r="AI273" i="2"/>
  <c r="AH273" i="2"/>
  <c r="AF273" i="2" s="1"/>
  <c r="AG273" i="2"/>
  <c r="AB273" i="2"/>
  <c r="X273" i="2"/>
  <c r="T273" i="2"/>
  <c r="S273" i="2"/>
  <c r="BS273" i="2" s="1"/>
  <c r="R273" i="2"/>
  <c r="Q273" i="2"/>
  <c r="BQ273" i="2" s="1"/>
  <c r="L273" i="2"/>
  <c r="H273" i="2"/>
  <c r="D273" i="2"/>
  <c r="BO272" i="2"/>
  <c r="BO271" i="2" s="1"/>
  <c r="BN272" i="2"/>
  <c r="BM272" i="2"/>
  <c r="BH272" i="2"/>
  <c r="BD272" i="2"/>
  <c r="AZ272" i="2"/>
  <c r="AY272" i="2"/>
  <c r="AX272" i="2"/>
  <c r="AW272" i="2"/>
  <c r="AW271" i="2" s="1"/>
  <c r="AR272" i="2"/>
  <c r="AN272" i="2"/>
  <c r="AJ272" i="2"/>
  <c r="AI272" i="2"/>
  <c r="AH272" i="2"/>
  <c r="AG272" i="2"/>
  <c r="AF272" i="2"/>
  <c r="AB272" i="2"/>
  <c r="X272" i="2"/>
  <c r="T272" i="2"/>
  <c r="S272" i="2"/>
  <c r="BS272" i="2" s="1"/>
  <c r="R272" i="2"/>
  <c r="Q272" i="2"/>
  <c r="BQ272" i="2" s="1"/>
  <c r="P272" i="2"/>
  <c r="L272" i="2"/>
  <c r="H272" i="2"/>
  <c r="D272" i="2"/>
  <c r="BM271" i="2"/>
  <c r="BK271" i="2"/>
  <c r="BJ271" i="2"/>
  <c r="BI271" i="2"/>
  <c r="BG271" i="2"/>
  <c r="BF271" i="2"/>
  <c r="BD271" i="2" s="1"/>
  <c r="BE271" i="2"/>
  <c r="BC271" i="2"/>
  <c r="BB271" i="2"/>
  <c r="BA271" i="2"/>
  <c r="AZ271" i="2"/>
  <c r="AY271" i="2"/>
  <c r="AU271" i="2"/>
  <c r="AT271" i="2"/>
  <c r="AR271" i="2" s="1"/>
  <c r="AS271" i="2"/>
  <c r="AQ271" i="2"/>
  <c r="AP271" i="2"/>
  <c r="AO271" i="2"/>
  <c r="AN271" i="2"/>
  <c r="AM271" i="2"/>
  <c r="AL271" i="2"/>
  <c r="AJ271" i="2" s="1"/>
  <c r="AK271" i="2"/>
  <c r="AI271" i="2"/>
  <c r="AH271" i="2"/>
  <c r="AF271" i="2" s="1"/>
  <c r="AG271" i="2"/>
  <c r="AE271" i="2"/>
  <c r="AD271" i="2"/>
  <c r="AC271" i="2"/>
  <c r="AB271" i="2"/>
  <c r="AA271" i="2"/>
  <c r="Z271" i="2"/>
  <c r="Y271" i="2"/>
  <c r="W271" i="2"/>
  <c r="V271" i="2"/>
  <c r="T271" i="2" s="1"/>
  <c r="U271" i="2"/>
  <c r="R271" i="2"/>
  <c r="O271" i="2"/>
  <c r="N271" i="2"/>
  <c r="L271" i="2" s="1"/>
  <c r="M271" i="2"/>
  <c r="K271" i="2"/>
  <c r="J271" i="2"/>
  <c r="H271" i="2" s="1"/>
  <c r="I271" i="2"/>
  <c r="G271" i="2"/>
  <c r="F271" i="2"/>
  <c r="E271" i="2"/>
  <c r="D271" i="2"/>
  <c r="BS270" i="2"/>
  <c r="BO270" i="2"/>
  <c r="BN270" i="2"/>
  <c r="BL270" i="2" s="1"/>
  <c r="BM270" i="2"/>
  <c r="BH270" i="2"/>
  <c r="BD270" i="2"/>
  <c r="AZ270" i="2"/>
  <c r="AY270" i="2"/>
  <c r="AX270" i="2"/>
  <c r="BR270" i="2" s="1"/>
  <c r="AW270" i="2"/>
  <c r="AV270" i="2" s="1"/>
  <c r="AR270" i="2"/>
  <c r="AN270" i="2"/>
  <c r="AJ270" i="2"/>
  <c r="AI270" i="2"/>
  <c r="AH270" i="2"/>
  <c r="AF270" i="2" s="1"/>
  <c r="AG270" i="2"/>
  <c r="AB270" i="2"/>
  <c r="X270" i="2"/>
  <c r="T270" i="2"/>
  <c r="S270" i="2"/>
  <c r="R270" i="2"/>
  <c r="Q270" i="2"/>
  <c r="BQ270" i="2" s="1"/>
  <c r="L270" i="2"/>
  <c r="H270" i="2"/>
  <c r="D270" i="2"/>
  <c r="BO269" i="2"/>
  <c r="BO268" i="2" s="1"/>
  <c r="BN269" i="2"/>
  <c r="BM269" i="2"/>
  <c r="BH269" i="2"/>
  <c r="BD269" i="2"/>
  <c r="AZ269" i="2"/>
  <c r="AY269" i="2"/>
  <c r="AX269" i="2"/>
  <c r="AW269" i="2"/>
  <c r="AW268" i="2" s="1"/>
  <c r="AV268" i="2" s="1"/>
  <c r="AR269" i="2"/>
  <c r="AN269" i="2"/>
  <c r="AJ269" i="2"/>
  <c r="AI269" i="2"/>
  <c r="AH269" i="2"/>
  <c r="AG269" i="2"/>
  <c r="AF269" i="2"/>
  <c r="AB269" i="2"/>
  <c r="X269" i="2"/>
  <c r="T269" i="2"/>
  <c r="S269" i="2"/>
  <c r="R269" i="2"/>
  <c r="Q269" i="2"/>
  <c r="BQ269" i="2" s="1"/>
  <c r="P269" i="2"/>
  <c r="L269" i="2"/>
  <c r="H269" i="2"/>
  <c r="D269" i="2"/>
  <c r="BM268" i="2"/>
  <c r="BK268" i="2"/>
  <c r="BJ268" i="2"/>
  <c r="BJ259" i="2" s="1"/>
  <c r="BI268" i="2"/>
  <c r="BG268" i="2"/>
  <c r="BF268" i="2"/>
  <c r="BD268" i="2" s="1"/>
  <c r="BE268" i="2"/>
  <c r="BC268" i="2"/>
  <c r="BB268" i="2"/>
  <c r="BA268" i="2"/>
  <c r="AZ268" i="2"/>
  <c r="AY268" i="2"/>
  <c r="AX268" i="2"/>
  <c r="AU268" i="2"/>
  <c r="AT268" i="2"/>
  <c r="AR268" i="2" s="1"/>
  <c r="AS268" i="2"/>
  <c r="AQ268" i="2"/>
  <c r="AP268" i="2"/>
  <c r="AO268" i="2"/>
  <c r="AN268" i="2"/>
  <c r="AM268" i="2"/>
  <c r="AM259" i="2" s="1"/>
  <c r="AL268" i="2"/>
  <c r="AK268" i="2"/>
  <c r="AI268" i="2"/>
  <c r="AH268" i="2"/>
  <c r="AF268" i="2" s="1"/>
  <c r="AG268" i="2"/>
  <c r="AE268" i="2"/>
  <c r="AD268" i="2"/>
  <c r="AC268" i="2"/>
  <c r="AB268" i="2"/>
  <c r="AA268" i="2"/>
  <c r="Z268" i="2"/>
  <c r="Y268" i="2"/>
  <c r="W268" i="2"/>
  <c r="V268" i="2"/>
  <c r="T268" i="2" s="1"/>
  <c r="U268" i="2"/>
  <c r="R268" i="2"/>
  <c r="O268" i="2"/>
  <c r="O259" i="2" s="1"/>
  <c r="N268" i="2"/>
  <c r="N259" i="2" s="1"/>
  <c r="M268" i="2"/>
  <c r="K268" i="2"/>
  <c r="J268" i="2"/>
  <c r="I268" i="2"/>
  <c r="H268" i="2"/>
  <c r="G268" i="2"/>
  <c r="F268" i="2"/>
  <c r="E268" i="2"/>
  <c r="D268" i="2"/>
  <c r="BS267" i="2"/>
  <c r="BR267" i="2"/>
  <c r="BO267" i="2"/>
  <c r="BN267" i="2"/>
  <c r="BM267" i="2"/>
  <c r="BL267" i="2"/>
  <c r="BH267" i="2"/>
  <c r="BD267" i="2"/>
  <c r="AZ267" i="2"/>
  <c r="AY267" i="2"/>
  <c r="AX267" i="2"/>
  <c r="AW267" i="2"/>
  <c r="AV267" i="2" s="1"/>
  <c r="AR267" i="2"/>
  <c r="AN267" i="2"/>
  <c r="AJ267" i="2"/>
  <c r="AI267" i="2"/>
  <c r="AH267" i="2"/>
  <c r="AF267" i="2" s="1"/>
  <c r="AG267" i="2"/>
  <c r="AB267" i="2"/>
  <c r="X267" i="2"/>
  <c r="T267" i="2"/>
  <c r="S267" i="2"/>
  <c r="S265" i="2" s="1"/>
  <c r="R267" i="2"/>
  <c r="P267" i="2" s="1"/>
  <c r="Q267" i="2"/>
  <c r="BQ267" i="2" s="1"/>
  <c r="L267" i="2"/>
  <c r="H267" i="2"/>
  <c r="D267" i="2"/>
  <c r="BO266" i="2"/>
  <c r="BO265" i="2" s="1"/>
  <c r="BN266" i="2"/>
  <c r="BM266" i="2"/>
  <c r="BL266" i="2" s="1"/>
  <c r="BH266" i="2"/>
  <c r="BD266" i="2"/>
  <c r="AZ266" i="2"/>
  <c r="AY266" i="2"/>
  <c r="AX266" i="2"/>
  <c r="AW266" i="2"/>
  <c r="AW265" i="2" s="1"/>
  <c r="AR266" i="2"/>
  <c r="AN266" i="2"/>
  <c r="AJ266" i="2"/>
  <c r="AI266" i="2"/>
  <c r="AH266" i="2"/>
  <c r="AG266" i="2"/>
  <c r="AF266" i="2"/>
  <c r="AB266" i="2"/>
  <c r="X266" i="2"/>
  <c r="T266" i="2"/>
  <c r="S266" i="2"/>
  <c r="BS266" i="2" s="1"/>
  <c r="BS265" i="2" s="1"/>
  <c r="R266" i="2"/>
  <c r="Q266" i="2"/>
  <c r="BQ266" i="2" s="1"/>
  <c r="P266" i="2"/>
  <c r="L266" i="2"/>
  <c r="H266" i="2"/>
  <c r="D266" i="2"/>
  <c r="BM265" i="2"/>
  <c r="BK265" i="2"/>
  <c r="BK259" i="2" s="1"/>
  <c r="BJ265" i="2"/>
  <c r="BI265" i="2"/>
  <c r="BH265" i="2" s="1"/>
  <c r="BG265" i="2"/>
  <c r="BF265" i="2"/>
  <c r="BE265" i="2"/>
  <c r="BD265" i="2"/>
  <c r="BC265" i="2"/>
  <c r="BB265" i="2"/>
  <c r="BA265" i="2"/>
  <c r="AZ265" i="2"/>
  <c r="AY265" i="2"/>
  <c r="AX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 s="1"/>
  <c r="AI265" i="2"/>
  <c r="AH265" i="2"/>
  <c r="AG265" i="2"/>
  <c r="AF265" i="2"/>
  <c r="AE265" i="2"/>
  <c r="AD265" i="2"/>
  <c r="AC265" i="2"/>
  <c r="AB265" i="2"/>
  <c r="AA265" i="2"/>
  <c r="AA259" i="2" s="1"/>
  <c r="Z265" i="2"/>
  <c r="Y265" i="2"/>
  <c r="W265" i="2"/>
  <c r="V265" i="2"/>
  <c r="U265" i="2"/>
  <c r="T265" i="2"/>
  <c r="R265" i="2"/>
  <c r="O265" i="2"/>
  <c r="N265" i="2"/>
  <c r="L265" i="2" s="1"/>
  <c r="M265" i="2"/>
  <c r="K265" i="2"/>
  <c r="J265" i="2"/>
  <c r="I265" i="2"/>
  <c r="H265" i="2"/>
  <c r="G265" i="2"/>
  <c r="F265" i="2"/>
  <c r="E265" i="2"/>
  <c r="D265" i="2"/>
  <c r="BR264" i="2"/>
  <c r="BO264" i="2"/>
  <c r="BN264" i="2"/>
  <c r="BM264" i="2"/>
  <c r="BL264" i="2"/>
  <c r="BH264" i="2"/>
  <c r="BD264" i="2"/>
  <c r="AZ264" i="2"/>
  <c r="AY264" i="2"/>
  <c r="AX264" i="2"/>
  <c r="AW264" i="2"/>
  <c r="AV264" i="2" s="1"/>
  <c r="AR264" i="2"/>
  <c r="AN264" i="2"/>
  <c r="AJ264" i="2"/>
  <c r="AI264" i="2"/>
  <c r="AH264" i="2"/>
  <c r="AF264" i="2" s="1"/>
  <c r="AG264" i="2"/>
  <c r="AB264" i="2"/>
  <c r="X264" i="2"/>
  <c r="T264" i="2"/>
  <c r="S264" i="2"/>
  <c r="BS264" i="2" s="1"/>
  <c r="R264" i="2"/>
  <c r="Q264" i="2"/>
  <c r="BQ264" i="2" s="1"/>
  <c r="L264" i="2"/>
  <c r="H264" i="2"/>
  <c r="D264" i="2"/>
  <c r="BO263" i="2"/>
  <c r="BO260" i="2" s="1"/>
  <c r="BO259" i="2" s="1"/>
  <c r="BN263" i="2"/>
  <c r="BN260" i="2" s="1"/>
  <c r="BM263" i="2"/>
  <c r="BL263" i="2" s="1"/>
  <c r="BH263" i="2"/>
  <c r="BD263" i="2"/>
  <c r="AZ263" i="2"/>
  <c r="AY263" i="2"/>
  <c r="AX263" i="2"/>
  <c r="AW263" i="2"/>
  <c r="AV263" i="2" s="1"/>
  <c r="AR263" i="2"/>
  <c r="AN263" i="2"/>
  <c r="AJ263" i="2"/>
  <c r="AI263" i="2"/>
  <c r="AH263" i="2"/>
  <c r="AG263" i="2"/>
  <c r="AF263" i="2"/>
  <c r="AB263" i="2"/>
  <c r="X263" i="2"/>
  <c r="T263" i="2"/>
  <c r="S263" i="2"/>
  <c r="R263" i="2"/>
  <c r="Q263" i="2"/>
  <c r="Q260" i="2" s="1"/>
  <c r="P263" i="2"/>
  <c r="L263" i="2"/>
  <c r="H263" i="2"/>
  <c r="D263" i="2"/>
  <c r="BO262" i="2"/>
  <c r="BN262" i="2"/>
  <c r="BM262" i="2"/>
  <c r="BL262" i="2"/>
  <c r="BH262" i="2"/>
  <c r="BD262" i="2"/>
  <c r="AZ262" i="2"/>
  <c r="AY262" i="2"/>
  <c r="AX262" i="2"/>
  <c r="AW262" i="2"/>
  <c r="AV262" i="2" s="1"/>
  <c r="AR262" i="2"/>
  <c r="AN262" i="2"/>
  <c r="AJ262" i="2"/>
  <c r="AI262" i="2"/>
  <c r="AH262" i="2"/>
  <c r="BR262" i="2" s="1"/>
  <c r="AG262" i="2"/>
  <c r="AG260" i="2" s="1"/>
  <c r="AF262" i="2"/>
  <c r="AB262" i="2"/>
  <c r="X262" i="2"/>
  <c r="T262" i="2"/>
  <c r="S262" i="2"/>
  <c r="BS262" i="2" s="1"/>
  <c r="R262" i="2"/>
  <c r="Q262" i="2"/>
  <c r="L262" i="2"/>
  <c r="H262" i="2"/>
  <c r="D262" i="2"/>
  <c r="BO261" i="2"/>
  <c r="BN261" i="2"/>
  <c r="BM261" i="2"/>
  <c r="BL261" i="2"/>
  <c r="BH261" i="2"/>
  <c r="BD261" i="2"/>
  <c r="AZ261" i="2"/>
  <c r="AY261" i="2"/>
  <c r="AY260" i="2" s="1"/>
  <c r="AY259" i="2" s="1"/>
  <c r="AX261" i="2"/>
  <c r="AW261" i="2"/>
  <c r="AR261" i="2"/>
  <c r="AN261" i="2"/>
  <c r="AJ261" i="2"/>
  <c r="AI261" i="2"/>
  <c r="AH261" i="2"/>
  <c r="AF261" i="2" s="1"/>
  <c r="AG261" i="2"/>
  <c r="AB261" i="2"/>
  <c r="X261" i="2"/>
  <c r="T261" i="2"/>
  <c r="S261" i="2"/>
  <c r="R261" i="2"/>
  <c r="Q261" i="2"/>
  <c r="BQ261" i="2" s="1"/>
  <c r="L261" i="2"/>
  <c r="H261" i="2"/>
  <c r="D261" i="2"/>
  <c r="BM260" i="2"/>
  <c r="BK260" i="2"/>
  <c r="BJ260" i="2"/>
  <c r="BI260" i="2"/>
  <c r="BH260" i="2"/>
  <c r="BG260" i="2"/>
  <c r="BF260" i="2"/>
  <c r="BE260" i="2"/>
  <c r="BD260" i="2"/>
  <c r="BC260" i="2"/>
  <c r="BC259" i="2" s="1"/>
  <c r="BB260" i="2"/>
  <c r="BB259" i="2" s="1"/>
  <c r="BA260" i="2"/>
  <c r="AZ260" i="2" s="1"/>
  <c r="AU260" i="2"/>
  <c r="AT260" i="2"/>
  <c r="AS260" i="2"/>
  <c r="AR260" i="2"/>
  <c r="AQ260" i="2"/>
  <c r="AQ259" i="2" s="1"/>
  <c r="AP260" i="2"/>
  <c r="AP259" i="2" s="1"/>
  <c r="AO260" i="2"/>
  <c r="AM260" i="2"/>
  <c r="AL260" i="2"/>
  <c r="AK260" i="2"/>
  <c r="AJ260" i="2"/>
  <c r="AI260" i="2"/>
  <c r="AE260" i="2"/>
  <c r="AE259" i="2" s="1"/>
  <c r="AD260" i="2"/>
  <c r="AC260" i="2"/>
  <c r="AA260" i="2"/>
  <c r="Z260" i="2"/>
  <c r="Y260" i="2"/>
  <c r="X260" i="2"/>
  <c r="W260" i="2"/>
  <c r="V260" i="2"/>
  <c r="U260" i="2"/>
  <c r="T260" i="2"/>
  <c r="R260" i="2"/>
  <c r="O260" i="2"/>
  <c r="N260" i="2"/>
  <c r="M260" i="2"/>
  <c r="L260" i="2"/>
  <c r="K260" i="2"/>
  <c r="J260" i="2"/>
  <c r="I260" i="2"/>
  <c r="H260" i="2"/>
  <c r="G260" i="2"/>
  <c r="G259" i="2" s="1"/>
  <c r="F260" i="2"/>
  <c r="E260" i="2"/>
  <c r="BI259" i="2"/>
  <c r="BG259" i="2"/>
  <c r="BF259" i="2"/>
  <c r="BE259" i="2"/>
  <c r="BD259" i="2"/>
  <c r="BA259" i="2"/>
  <c r="AU259" i="2"/>
  <c r="AT259" i="2"/>
  <c r="AS259" i="2"/>
  <c r="AR259" i="2"/>
  <c r="AO259" i="2"/>
  <c r="AL259" i="2"/>
  <c r="AK259" i="2"/>
  <c r="AJ259" i="2" s="1"/>
  <c r="AC259" i="2"/>
  <c r="Z259" i="2"/>
  <c r="Y259" i="2"/>
  <c r="W259" i="2"/>
  <c r="V259" i="2"/>
  <c r="U259" i="2"/>
  <c r="T259" i="2" s="1"/>
  <c r="M259" i="2"/>
  <c r="K259" i="2"/>
  <c r="J259" i="2"/>
  <c r="I259" i="2"/>
  <c r="H259" i="2" s="1"/>
  <c r="E259" i="2"/>
  <c r="BO257" i="2"/>
  <c r="BN257" i="2"/>
  <c r="BM257" i="2"/>
  <c r="BL257" i="2" s="1"/>
  <c r="BH257" i="2"/>
  <c r="BD257" i="2"/>
  <c r="AZ257" i="2"/>
  <c r="AY257" i="2"/>
  <c r="AX257" i="2"/>
  <c r="BR257" i="2" s="1"/>
  <c r="AW257" i="2"/>
  <c r="AR257" i="2"/>
  <c r="AN257" i="2"/>
  <c r="AJ257" i="2"/>
  <c r="AI257" i="2"/>
  <c r="AH257" i="2"/>
  <c r="AG257" i="2"/>
  <c r="AF257" i="2" s="1"/>
  <c r="AB257" i="2"/>
  <c r="X257" i="2"/>
  <c r="T257" i="2"/>
  <c r="S257" i="2"/>
  <c r="BS257" i="2" s="1"/>
  <c r="R257" i="2"/>
  <c r="Q257" i="2"/>
  <c r="BQ257" i="2" s="1"/>
  <c r="L257" i="2"/>
  <c r="H257" i="2"/>
  <c r="D257" i="2"/>
  <c r="BO256" i="2"/>
  <c r="BN256" i="2"/>
  <c r="BM256" i="2"/>
  <c r="BH256" i="2"/>
  <c r="BD256" i="2"/>
  <c r="AZ256" i="2"/>
  <c r="AY256" i="2"/>
  <c r="AX256" i="2"/>
  <c r="AW256" i="2"/>
  <c r="AV256" i="2" s="1"/>
  <c r="AR256" i="2"/>
  <c r="AN256" i="2"/>
  <c r="AJ256" i="2"/>
  <c r="AI256" i="2"/>
  <c r="AH256" i="2"/>
  <c r="AG256" i="2"/>
  <c r="AF256" i="2"/>
  <c r="AB256" i="2"/>
  <c r="X256" i="2"/>
  <c r="T256" i="2"/>
  <c r="S256" i="2"/>
  <c r="BS256" i="2" s="1"/>
  <c r="R256" i="2"/>
  <c r="Q256" i="2"/>
  <c r="BQ256" i="2" s="1"/>
  <c r="P256" i="2"/>
  <c r="L256" i="2"/>
  <c r="H256" i="2"/>
  <c r="D256" i="2"/>
  <c r="BO255" i="2"/>
  <c r="BN255" i="2"/>
  <c r="BM255" i="2"/>
  <c r="BL255" i="2"/>
  <c r="BH255" i="2"/>
  <c r="BD255" i="2"/>
  <c r="AZ255" i="2"/>
  <c r="AY255" i="2"/>
  <c r="AX255" i="2"/>
  <c r="AW255" i="2"/>
  <c r="AV255" i="2" s="1"/>
  <c r="AR255" i="2"/>
  <c r="AN255" i="2"/>
  <c r="AJ255" i="2"/>
  <c r="AI255" i="2"/>
  <c r="AH255" i="2"/>
  <c r="AG255" i="2"/>
  <c r="AF255" i="2"/>
  <c r="AB255" i="2"/>
  <c r="X255" i="2"/>
  <c r="T255" i="2"/>
  <c r="S255" i="2"/>
  <c r="BS255" i="2" s="1"/>
  <c r="R255" i="2"/>
  <c r="BR255" i="2" s="1"/>
  <c r="Q255" i="2"/>
  <c r="L255" i="2"/>
  <c r="H255" i="2"/>
  <c r="D255" i="2"/>
  <c r="BS254" i="2"/>
  <c r="BO254" i="2"/>
  <c r="BN254" i="2"/>
  <c r="BM254" i="2"/>
  <c r="BL254" i="2" s="1"/>
  <c r="BH254" i="2"/>
  <c r="BD254" i="2"/>
  <c r="AZ254" i="2"/>
  <c r="AY254" i="2"/>
  <c r="AX254" i="2"/>
  <c r="BR254" i="2" s="1"/>
  <c r="AW254" i="2"/>
  <c r="AR254" i="2"/>
  <c r="AN254" i="2"/>
  <c r="AJ254" i="2"/>
  <c r="AI254" i="2"/>
  <c r="AH254" i="2"/>
  <c r="AG254" i="2"/>
  <c r="AF254" i="2" s="1"/>
  <c r="AB254" i="2"/>
  <c r="X254" i="2"/>
  <c r="T254" i="2"/>
  <c r="S254" i="2"/>
  <c r="R254" i="2"/>
  <c r="Q254" i="2"/>
  <c r="BQ254" i="2" s="1"/>
  <c r="L254" i="2"/>
  <c r="H254" i="2"/>
  <c r="D254" i="2"/>
  <c r="BO253" i="2"/>
  <c r="BO250" i="2" s="1"/>
  <c r="BN253" i="2"/>
  <c r="BN250" i="2" s="1"/>
  <c r="BL250" i="2" s="1"/>
  <c r="BM253" i="2"/>
  <c r="BH253" i="2"/>
  <c r="BD253" i="2"/>
  <c r="AZ253" i="2"/>
  <c r="AY253" i="2"/>
  <c r="AX253" i="2"/>
  <c r="AW253" i="2"/>
  <c r="AV253" i="2" s="1"/>
  <c r="AR253" i="2"/>
  <c r="AN253" i="2"/>
  <c r="AJ253" i="2"/>
  <c r="AI253" i="2"/>
  <c r="AH253" i="2"/>
  <c r="AG253" i="2"/>
  <c r="AF253" i="2" s="1"/>
  <c r="AB253" i="2"/>
  <c r="X253" i="2"/>
  <c r="T253" i="2"/>
  <c r="S253" i="2"/>
  <c r="R253" i="2"/>
  <c r="Q253" i="2"/>
  <c r="Q250" i="2" s="1"/>
  <c r="P253" i="2"/>
  <c r="L253" i="2"/>
  <c r="H253" i="2"/>
  <c r="D253" i="2"/>
  <c r="BO252" i="2"/>
  <c r="BN252" i="2"/>
  <c r="BM252" i="2"/>
  <c r="BL252" i="2"/>
  <c r="BH252" i="2"/>
  <c r="BD252" i="2"/>
  <c r="AZ252" i="2"/>
  <c r="AY252" i="2"/>
  <c r="AX252" i="2"/>
  <c r="AW252" i="2"/>
  <c r="AV252" i="2" s="1"/>
  <c r="AR252" i="2"/>
  <c r="AN252" i="2"/>
  <c r="AJ252" i="2"/>
  <c r="AI252" i="2"/>
  <c r="AH252" i="2"/>
  <c r="AH250" i="2" s="1"/>
  <c r="AG252" i="2"/>
  <c r="AG250" i="2" s="1"/>
  <c r="AF250" i="2" s="1"/>
  <c r="AF252" i="2"/>
  <c r="AB252" i="2"/>
  <c r="X252" i="2"/>
  <c r="T252" i="2"/>
  <c r="S252" i="2"/>
  <c r="BS252" i="2" s="1"/>
  <c r="R252" i="2"/>
  <c r="BR252" i="2" s="1"/>
  <c r="Q252" i="2"/>
  <c r="BQ252" i="2" s="1"/>
  <c r="P252" i="2"/>
  <c r="L252" i="2"/>
  <c r="H252" i="2"/>
  <c r="D252" i="2"/>
  <c r="BO251" i="2"/>
  <c r="BN251" i="2"/>
  <c r="BM251" i="2"/>
  <c r="BL251" i="2" s="1"/>
  <c r="BH251" i="2"/>
  <c r="BD251" i="2"/>
  <c r="AZ251" i="2"/>
  <c r="AY251" i="2"/>
  <c r="AY250" i="2" s="1"/>
  <c r="AX251" i="2"/>
  <c r="AW251" i="2"/>
  <c r="AR251" i="2"/>
  <c r="AN251" i="2"/>
  <c r="AJ251" i="2"/>
  <c r="AI251" i="2"/>
  <c r="AH251" i="2"/>
  <c r="AG251" i="2"/>
  <c r="AF251" i="2" s="1"/>
  <c r="AB251" i="2"/>
  <c r="X251" i="2"/>
  <c r="T251" i="2"/>
  <c r="S251" i="2"/>
  <c r="R251" i="2"/>
  <c r="Q251" i="2"/>
  <c r="BQ251" i="2" s="1"/>
  <c r="L251" i="2"/>
  <c r="H251" i="2"/>
  <c r="D251" i="2"/>
  <c r="BM250" i="2"/>
  <c r="BK250" i="2"/>
  <c r="BJ250" i="2"/>
  <c r="BI250" i="2"/>
  <c r="BH250" i="2"/>
  <c r="BG250" i="2"/>
  <c r="BF250" i="2"/>
  <c r="BE250" i="2"/>
  <c r="BD250" i="2"/>
  <c r="BC250" i="2"/>
  <c r="BB250" i="2"/>
  <c r="BA250" i="2"/>
  <c r="AU250" i="2"/>
  <c r="AT250" i="2"/>
  <c r="AS250" i="2"/>
  <c r="AR250" i="2"/>
  <c r="AQ250" i="2"/>
  <c r="AP250" i="2"/>
  <c r="AN250" i="2" s="1"/>
  <c r="AO250" i="2"/>
  <c r="AM250" i="2"/>
  <c r="AL250" i="2"/>
  <c r="AK250" i="2"/>
  <c r="AJ250" i="2" s="1"/>
  <c r="AI250" i="2"/>
  <c r="AE250" i="2"/>
  <c r="AD250" i="2"/>
  <c r="AC250" i="2"/>
  <c r="AA250" i="2"/>
  <c r="Z250" i="2"/>
  <c r="Y250" i="2"/>
  <c r="X250" i="2" s="1"/>
  <c r="W250" i="2"/>
  <c r="V250" i="2"/>
  <c r="U250" i="2"/>
  <c r="T250" i="2"/>
  <c r="R250" i="2"/>
  <c r="O250" i="2"/>
  <c r="N250" i="2"/>
  <c r="M250" i="2"/>
  <c r="L250" i="2"/>
  <c r="K250" i="2"/>
  <c r="J250" i="2"/>
  <c r="I250" i="2"/>
  <c r="H250" i="2"/>
  <c r="G250" i="2"/>
  <c r="F250" i="2"/>
  <c r="D250" i="2" s="1"/>
  <c r="E250" i="2"/>
  <c r="BO249" i="2"/>
  <c r="BN249" i="2"/>
  <c r="BM249" i="2"/>
  <c r="BL249" i="2"/>
  <c r="BH249" i="2"/>
  <c r="BD249" i="2"/>
  <c r="AZ249" i="2"/>
  <c r="AY249" i="2"/>
  <c r="AX249" i="2"/>
  <c r="AW249" i="2"/>
  <c r="AV249" i="2" s="1"/>
  <c r="AR249" i="2"/>
  <c r="AN249" i="2"/>
  <c r="AJ249" i="2"/>
  <c r="AI249" i="2"/>
  <c r="AH249" i="2"/>
  <c r="AH247" i="2" s="1"/>
  <c r="AG249" i="2"/>
  <c r="AG247" i="2" s="1"/>
  <c r="AF247" i="2" s="1"/>
  <c r="AF249" i="2"/>
  <c r="AB249" i="2"/>
  <c r="X249" i="2"/>
  <c r="T249" i="2"/>
  <c r="S249" i="2"/>
  <c r="BS249" i="2" s="1"/>
  <c r="R249" i="2"/>
  <c r="BR249" i="2" s="1"/>
  <c r="Q249" i="2"/>
  <c r="L249" i="2"/>
  <c r="H249" i="2"/>
  <c r="D249" i="2"/>
  <c r="BR248" i="2"/>
  <c r="BR247" i="2" s="1"/>
  <c r="BO248" i="2"/>
  <c r="BN248" i="2"/>
  <c r="BM248" i="2"/>
  <c r="BL248" i="2"/>
  <c r="BH248" i="2"/>
  <c r="BD248" i="2"/>
  <c r="AZ248" i="2"/>
  <c r="AY248" i="2"/>
  <c r="AY247" i="2" s="1"/>
  <c r="AX248" i="2"/>
  <c r="AX247" i="2" s="1"/>
  <c r="AW248" i="2"/>
  <c r="AR248" i="2"/>
  <c r="AN248" i="2"/>
  <c r="AJ248" i="2"/>
  <c r="AI248" i="2"/>
  <c r="AH248" i="2"/>
  <c r="AG248" i="2"/>
  <c r="AF248" i="2" s="1"/>
  <c r="AB248" i="2"/>
  <c r="X248" i="2"/>
  <c r="T248" i="2"/>
  <c r="S248" i="2"/>
  <c r="BS248" i="2" s="1"/>
  <c r="BS247" i="2" s="1"/>
  <c r="R248" i="2"/>
  <c r="Q248" i="2"/>
  <c r="BQ248" i="2" s="1"/>
  <c r="L248" i="2"/>
  <c r="H248" i="2"/>
  <c r="D248" i="2"/>
  <c r="BO247" i="2"/>
  <c r="BN247" i="2"/>
  <c r="BM247" i="2"/>
  <c r="BL247" i="2" s="1"/>
  <c r="BK247" i="2"/>
  <c r="BJ247" i="2"/>
  <c r="BI247" i="2"/>
  <c r="BH247" i="2"/>
  <c r="BG247" i="2"/>
  <c r="BF247" i="2"/>
  <c r="BE247" i="2"/>
  <c r="BD247" i="2"/>
  <c r="BC247" i="2"/>
  <c r="BB247" i="2"/>
  <c r="BB227" i="2" s="1"/>
  <c r="BA247" i="2"/>
  <c r="AZ247" i="2" s="1"/>
  <c r="AU247" i="2"/>
  <c r="AT247" i="2"/>
  <c r="AS247" i="2"/>
  <c r="AR247" i="2"/>
  <c r="AQ247" i="2"/>
  <c r="AP247" i="2"/>
  <c r="AO247" i="2"/>
  <c r="AM247" i="2"/>
  <c r="AL247" i="2"/>
  <c r="AK247" i="2"/>
  <c r="AJ247" i="2" s="1"/>
  <c r="AI247" i="2"/>
  <c r="AE247" i="2"/>
  <c r="AE227" i="2" s="1"/>
  <c r="AD247" i="2"/>
  <c r="AD227" i="2" s="1"/>
  <c r="AC247" i="2"/>
  <c r="AA247" i="2"/>
  <c r="Z247" i="2"/>
  <c r="Y247" i="2"/>
  <c r="X247" i="2" s="1"/>
  <c r="W247" i="2"/>
  <c r="V247" i="2"/>
  <c r="U247" i="2"/>
  <c r="T247" i="2"/>
  <c r="R247" i="2"/>
  <c r="Q247" i="2"/>
  <c r="O247" i="2"/>
  <c r="N247" i="2"/>
  <c r="M247" i="2"/>
  <c r="L247" i="2" s="1"/>
  <c r="K247" i="2"/>
  <c r="J247" i="2"/>
  <c r="I247" i="2"/>
  <c r="H247" i="2"/>
  <c r="G247" i="2"/>
  <c r="F247" i="2"/>
  <c r="E247" i="2"/>
  <c r="D247" i="2" s="1"/>
  <c r="BO246" i="2"/>
  <c r="BN246" i="2"/>
  <c r="BM246" i="2"/>
  <c r="BL246" i="2"/>
  <c r="BH246" i="2"/>
  <c r="BD246" i="2"/>
  <c r="AZ246" i="2"/>
  <c r="AY246" i="2"/>
  <c r="AX246" i="2"/>
  <c r="AW246" i="2"/>
  <c r="AV246" i="2" s="1"/>
  <c r="AR246" i="2"/>
  <c r="AN246" i="2"/>
  <c r="AJ246" i="2"/>
  <c r="AI246" i="2"/>
  <c r="AH246" i="2"/>
  <c r="AH243" i="2" s="1"/>
  <c r="AH227" i="2" s="1"/>
  <c r="AG246" i="2"/>
  <c r="AG243" i="2" s="1"/>
  <c r="AB246" i="2"/>
  <c r="X246" i="2"/>
  <c r="T246" i="2"/>
  <c r="S246" i="2"/>
  <c r="BS246" i="2" s="1"/>
  <c r="R246" i="2"/>
  <c r="BR246" i="2" s="1"/>
  <c r="Q246" i="2"/>
  <c r="BQ246" i="2" s="1"/>
  <c r="L246" i="2"/>
  <c r="H246" i="2"/>
  <c r="D246" i="2"/>
  <c r="BS245" i="2"/>
  <c r="BO245" i="2"/>
  <c r="BN245" i="2"/>
  <c r="BM245" i="2"/>
  <c r="BL245" i="2" s="1"/>
  <c r="BH245" i="2"/>
  <c r="BD245" i="2"/>
  <c r="AZ245" i="2"/>
  <c r="AY245" i="2"/>
  <c r="AX245" i="2"/>
  <c r="BR245" i="2" s="1"/>
  <c r="AW245" i="2"/>
  <c r="AR245" i="2"/>
  <c r="AN245" i="2"/>
  <c r="AJ245" i="2"/>
  <c r="AI245" i="2"/>
  <c r="AH245" i="2"/>
  <c r="AG245" i="2"/>
  <c r="AF245" i="2"/>
  <c r="AB245" i="2"/>
  <c r="X245" i="2"/>
  <c r="T245" i="2"/>
  <c r="S245" i="2"/>
  <c r="R245" i="2"/>
  <c r="Q245" i="2"/>
  <c r="BQ245" i="2" s="1"/>
  <c r="L245" i="2"/>
  <c r="H245" i="2"/>
  <c r="D245" i="2"/>
  <c r="BO244" i="2"/>
  <c r="BO243" i="2" s="1"/>
  <c r="BN244" i="2"/>
  <c r="BM244" i="2"/>
  <c r="BH244" i="2"/>
  <c r="BD244" i="2"/>
  <c r="AZ244" i="2"/>
  <c r="AY244" i="2"/>
  <c r="AX244" i="2"/>
  <c r="AW244" i="2"/>
  <c r="AV244" i="2" s="1"/>
  <c r="AR244" i="2"/>
  <c r="AN244" i="2"/>
  <c r="AJ244" i="2"/>
  <c r="AI244" i="2"/>
  <c r="AH244" i="2"/>
  <c r="AG244" i="2"/>
  <c r="AF244" i="2"/>
  <c r="AB244" i="2"/>
  <c r="X244" i="2"/>
  <c r="T244" i="2"/>
  <c r="S244" i="2"/>
  <c r="BS244" i="2" s="1"/>
  <c r="R244" i="2"/>
  <c r="BR244" i="2" s="1"/>
  <c r="BR243" i="2" s="1"/>
  <c r="Q244" i="2"/>
  <c r="BQ244" i="2" s="1"/>
  <c r="P244" i="2"/>
  <c r="L244" i="2"/>
  <c r="H244" i="2"/>
  <c r="D244" i="2"/>
  <c r="BM243" i="2"/>
  <c r="BK243" i="2"/>
  <c r="BJ243" i="2"/>
  <c r="BI243" i="2"/>
  <c r="BG243" i="2"/>
  <c r="BF243" i="2"/>
  <c r="BE243" i="2"/>
  <c r="BD243" i="2"/>
  <c r="BC243" i="2"/>
  <c r="BB243" i="2"/>
  <c r="BA243" i="2"/>
  <c r="AZ243" i="2"/>
  <c r="AY243" i="2"/>
  <c r="AX243" i="2"/>
  <c r="AU243" i="2"/>
  <c r="AT243" i="2"/>
  <c r="AS243" i="2"/>
  <c r="AR243" i="2" s="1"/>
  <c r="AQ243" i="2"/>
  <c r="AP243" i="2"/>
  <c r="AO243" i="2"/>
  <c r="AN243" i="2"/>
  <c r="AM243" i="2"/>
  <c r="AL243" i="2"/>
  <c r="AK243" i="2"/>
  <c r="AJ243" i="2" s="1"/>
  <c r="AI243" i="2"/>
  <c r="AE243" i="2"/>
  <c r="AD243" i="2"/>
  <c r="AC243" i="2"/>
  <c r="AB243" i="2"/>
  <c r="AA243" i="2"/>
  <c r="Z243" i="2"/>
  <c r="Y243" i="2"/>
  <c r="W243" i="2"/>
  <c r="V243" i="2"/>
  <c r="U243" i="2"/>
  <c r="T243" i="2" s="1"/>
  <c r="R243" i="2"/>
  <c r="O243" i="2"/>
  <c r="N243" i="2"/>
  <c r="M243" i="2"/>
  <c r="K243" i="2"/>
  <c r="J243" i="2"/>
  <c r="I243" i="2"/>
  <c r="H243" i="2" s="1"/>
  <c r="G243" i="2"/>
  <c r="F243" i="2"/>
  <c r="E243" i="2"/>
  <c r="D243" i="2"/>
  <c r="BO242" i="2"/>
  <c r="BN242" i="2"/>
  <c r="BM242" i="2"/>
  <c r="BL242" i="2" s="1"/>
  <c r="BH242" i="2"/>
  <c r="BD242" i="2"/>
  <c r="AZ242" i="2"/>
  <c r="AY242" i="2"/>
  <c r="AX242" i="2"/>
  <c r="AW242" i="2"/>
  <c r="AR242" i="2"/>
  <c r="AN242" i="2"/>
  <c r="AJ242" i="2"/>
  <c r="AI242" i="2"/>
  <c r="AH242" i="2"/>
  <c r="AG242" i="2"/>
  <c r="AF242" i="2" s="1"/>
  <c r="AB242" i="2"/>
  <c r="X242" i="2"/>
  <c r="T242" i="2"/>
  <c r="S242" i="2"/>
  <c r="R242" i="2"/>
  <c r="Q242" i="2"/>
  <c r="BQ242" i="2" s="1"/>
  <c r="L242" i="2"/>
  <c r="H242" i="2"/>
  <c r="D242" i="2"/>
  <c r="BO241" i="2"/>
  <c r="BO240" i="2" s="1"/>
  <c r="BN241" i="2"/>
  <c r="BM241" i="2"/>
  <c r="BH241" i="2"/>
  <c r="BD241" i="2"/>
  <c r="AZ241" i="2"/>
  <c r="AY241" i="2"/>
  <c r="AX241" i="2"/>
  <c r="AW241" i="2"/>
  <c r="AV241" i="2" s="1"/>
  <c r="AR241" i="2"/>
  <c r="AN241" i="2"/>
  <c r="AJ241" i="2"/>
  <c r="AI241" i="2"/>
  <c r="AH241" i="2"/>
  <c r="AG241" i="2"/>
  <c r="AF241" i="2" s="1"/>
  <c r="AB241" i="2"/>
  <c r="X241" i="2"/>
  <c r="T241" i="2"/>
  <c r="S241" i="2"/>
  <c r="BS241" i="2" s="1"/>
  <c r="R241" i="2"/>
  <c r="BR241" i="2" s="1"/>
  <c r="Q241" i="2"/>
  <c r="BQ241" i="2" s="1"/>
  <c r="P241" i="2"/>
  <c r="L241" i="2"/>
  <c r="H241" i="2"/>
  <c r="D241" i="2"/>
  <c r="BM240" i="2"/>
  <c r="BK240" i="2"/>
  <c r="BJ240" i="2"/>
  <c r="BH240" i="2" s="1"/>
  <c r="BI240" i="2"/>
  <c r="BG240" i="2"/>
  <c r="BF240" i="2"/>
  <c r="BE240" i="2"/>
  <c r="BD240" i="2"/>
  <c r="BC240" i="2"/>
  <c r="BB240" i="2"/>
  <c r="BA240" i="2"/>
  <c r="AZ240" i="2"/>
  <c r="AY240" i="2"/>
  <c r="AU240" i="2"/>
  <c r="AT240" i="2"/>
  <c r="AS240" i="2"/>
  <c r="AR240" i="2" s="1"/>
  <c r="AQ240" i="2"/>
  <c r="AP240" i="2"/>
  <c r="AO240" i="2"/>
  <c r="AN240" i="2"/>
  <c r="AM240" i="2"/>
  <c r="AL240" i="2"/>
  <c r="AK240" i="2"/>
  <c r="AI240" i="2"/>
  <c r="AH240" i="2"/>
  <c r="AG240" i="2"/>
  <c r="AF240" i="2" s="1"/>
  <c r="AE240" i="2"/>
  <c r="AD240" i="2"/>
  <c r="AC240" i="2"/>
  <c r="AB240" i="2"/>
  <c r="AA240" i="2"/>
  <c r="Z240" i="2"/>
  <c r="Y240" i="2"/>
  <c r="W240" i="2"/>
  <c r="V240" i="2"/>
  <c r="U240" i="2"/>
  <c r="T240" i="2" s="1"/>
  <c r="R240" i="2"/>
  <c r="O240" i="2"/>
  <c r="N240" i="2"/>
  <c r="M240" i="2"/>
  <c r="K240" i="2"/>
  <c r="J240" i="2"/>
  <c r="I240" i="2"/>
  <c r="H240" i="2" s="1"/>
  <c r="G240" i="2"/>
  <c r="F240" i="2"/>
  <c r="E240" i="2"/>
  <c r="D240" i="2"/>
  <c r="BS239" i="2"/>
  <c r="BR239" i="2"/>
  <c r="BO239" i="2"/>
  <c r="BN239" i="2"/>
  <c r="BM239" i="2"/>
  <c r="BL239" i="2" s="1"/>
  <c r="BH239" i="2"/>
  <c r="BD239" i="2"/>
  <c r="AZ239" i="2"/>
  <c r="AY239" i="2"/>
  <c r="AX239" i="2"/>
  <c r="AW239" i="2"/>
  <c r="AR239" i="2"/>
  <c r="AN239" i="2"/>
  <c r="AJ239" i="2"/>
  <c r="AI239" i="2"/>
  <c r="AF239" i="2" s="1"/>
  <c r="AH239" i="2"/>
  <c r="AG239" i="2"/>
  <c r="AB239" i="2"/>
  <c r="X239" i="2"/>
  <c r="T239" i="2"/>
  <c r="S239" i="2"/>
  <c r="R239" i="2"/>
  <c r="Q239" i="2"/>
  <c r="BQ239" i="2" s="1"/>
  <c r="BP239" i="2" s="1"/>
  <c r="L239" i="2"/>
  <c r="H239" i="2"/>
  <c r="D239" i="2"/>
  <c r="BO238" i="2"/>
  <c r="BO237" i="2" s="1"/>
  <c r="BN238" i="2"/>
  <c r="BN237" i="2" s="1"/>
  <c r="BM238" i="2"/>
  <c r="BH238" i="2"/>
  <c r="BD238" i="2"/>
  <c r="AZ238" i="2"/>
  <c r="AY238" i="2"/>
  <c r="AX238" i="2"/>
  <c r="AW238" i="2"/>
  <c r="AV238" i="2" s="1"/>
  <c r="AR238" i="2"/>
  <c r="AN238" i="2"/>
  <c r="AJ238" i="2"/>
  <c r="AI238" i="2"/>
  <c r="AH238" i="2"/>
  <c r="AG238" i="2"/>
  <c r="AF238" i="2" s="1"/>
  <c r="AB238" i="2"/>
  <c r="X238" i="2"/>
  <c r="T238" i="2"/>
  <c r="S238" i="2"/>
  <c r="R238" i="2"/>
  <c r="Q238" i="2"/>
  <c r="BQ238" i="2" s="1"/>
  <c r="P238" i="2"/>
  <c r="L238" i="2"/>
  <c r="H238" i="2"/>
  <c r="D238" i="2"/>
  <c r="BM237" i="2"/>
  <c r="BK237" i="2"/>
  <c r="BJ237" i="2"/>
  <c r="BI237" i="2"/>
  <c r="BH237" i="2" s="1"/>
  <c r="BG237" i="2"/>
  <c r="BF237" i="2"/>
  <c r="BE237" i="2"/>
  <c r="BD237" i="2" s="1"/>
  <c r="BC237" i="2"/>
  <c r="BB237" i="2"/>
  <c r="BA237" i="2"/>
  <c r="AZ237" i="2"/>
  <c r="AY237" i="2"/>
  <c r="AX237" i="2"/>
  <c r="AU237" i="2"/>
  <c r="AT237" i="2"/>
  <c r="AS237" i="2"/>
  <c r="AR237" i="2" s="1"/>
  <c r="AQ237" i="2"/>
  <c r="AP237" i="2"/>
  <c r="AO237" i="2"/>
  <c r="AN237" i="2"/>
  <c r="AM237" i="2"/>
  <c r="AL237" i="2"/>
  <c r="AK237" i="2"/>
  <c r="AI237" i="2"/>
  <c r="AH237" i="2"/>
  <c r="AG237" i="2"/>
  <c r="AF237" i="2" s="1"/>
  <c r="AE237" i="2"/>
  <c r="AD237" i="2"/>
  <c r="AC237" i="2"/>
  <c r="AB237" i="2"/>
  <c r="AA237" i="2"/>
  <c r="Z237" i="2"/>
  <c r="Y237" i="2"/>
  <c r="W237" i="2"/>
  <c r="V237" i="2"/>
  <c r="U237" i="2"/>
  <c r="T237" i="2" s="1"/>
  <c r="R237" i="2"/>
  <c r="O237" i="2"/>
  <c r="N237" i="2"/>
  <c r="M237" i="2"/>
  <c r="L237" i="2" s="1"/>
  <c r="K237" i="2"/>
  <c r="J237" i="2"/>
  <c r="I237" i="2"/>
  <c r="H237" i="2" s="1"/>
  <c r="G237" i="2"/>
  <c r="F237" i="2"/>
  <c r="E237" i="2"/>
  <c r="D237" i="2"/>
  <c r="BS236" i="2"/>
  <c r="BR236" i="2"/>
  <c r="BO236" i="2"/>
  <c r="BN236" i="2"/>
  <c r="BM236" i="2"/>
  <c r="BL236" i="2" s="1"/>
  <c r="BH236" i="2"/>
  <c r="BD236" i="2"/>
  <c r="AZ236" i="2"/>
  <c r="AY236" i="2"/>
  <c r="AX236" i="2"/>
  <c r="AW236" i="2"/>
  <c r="AV236" i="2" s="1"/>
  <c r="AR236" i="2"/>
  <c r="AN236" i="2"/>
  <c r="AJ236" i="2"/>
  <c r="AI236" i="2"/>
  <c r="AH236" i="2"/>
  <c r="AG236" i="2"/>
  <c r="BQ236" i="2" s="1"/>
  <c r="BP236" i="2" s="1"/>
  <c r="AF236" i="2"/>
  <c r="AB236" i="2"/>
  <c r="X236" i="2"/>
  <c r="T236" i="2"/>
  <c r="S236" i="2"/>
  <c r="R236" i="2"/>
  <c r="P236" i="2" s="1"/>
  <c r="Q236" i="2"/>
  <c r="L236" i="2"/>
  <c r="H236" i="2"/>
  <c r="D236" i="2"/>
  <c r="BO235" i="2"/>
  <c r="BN235" i="2"/>
  <c r="BM235" i="2"/>
  <c r="BH235" i="2"/>
  <c r="BD235" i="2"/>
  <c r="AZ235" i="2"/>
  <c r="AY235" i="2"/>
  <c r="AX235" i="2"/>
  <c r="AW235" i="2"/>
  <c r="AV235" i="2" s="1"/>
  <c r="AR235" i="2"/>
  <c r="AN235" i="2"/>
  <c r="AJ235" i="2"/>
  <c r="AI235" i="2"/>
  <c r="AH235" i="2"/>
  <c r="AG235" i="2"/>
  <c r="AF235" i="2"/>
  <c r="AB235" i="2"/>
  <c r="X235" i="2"/>
  <c r="T235" i="2"/>
  <c r="S235" i="2"/>
  <c r="R235" i="2"/>
  <c r="Q235" i="2"/>
  <c r="BQ235" i="2" s="1"/>
  <c r="P235" i="2"/>
  <c r="L235" i="2"/>
  <c r="H235" i="2"/>
  <c r="D235" i="2"/>
  <c r="BO234" i="2"/>
  <c r="BN234" i="2"/>
  <c r="BM234" i="2"/>
  <c r="BL234" i="2"/>
  <c r="BH234" i="2"/>
  <c r="BD234" i="2"/>
  <c r="AZ234" i="2"/>
  <c r="AY234" i="2"/>
  <c r="AX234" i="2"/>
  <c r="AW234" i="2"/>
  <c r="AV234" i="2" s="1"/>
  <c r="AR234" i="2"/>
  <c r="AN234" i="2"/>
  <c r="AJ234" i="2"/>
  <c r="AI234" i="2"/>
  <c r="AH234" i="2"/>
  <c r="AG234" i="2"/>
  <c r="AF234" i="2" s="1"/>
  <c r="AB234" i="2"/>
  <c r="X234" i="2"/>
  <c r="T234" i="2"/>
  <c r="S234" i="2"/>
  <c r="BS234" i="2" s="1"/>
  <c r="R234" i="2"/>
  <c r="BR234" i="2" s="1"/>
  <c r="Q234" i="2"/>
  <c r="BQ234" i="2" s="1"/>
  <c r="BP234" i="2" s="1"/>
  <c r="L234" i="2"/>
  <c r="H234" i="2"/>
  <c r="D234" i="2"/>
  <c r="BO233" i="2"/>
  <c r="BN233" i="2"/>
  <c r="BL233" i="2" s="1"/>
  <c r="BM233" i="2"/>
  <c r="BH233" i="2"/>
  <c r="BD233" i="2"/>
  <c r="AZ233" i="2"/>
  <c r="AY233" i="2"/>
  <c r="AX233" i="2"/>
  <c r="BR233" i="2" s="1"/>
  <c r="AW233" i="2"/>
  <c r="AR233" i="2"/>
  <c r="AN233" i="2"/>
  <c r="AJ233" i="2"/>
  <c r="AI233" i="2"/>
  <c r="AH233" i="2"/>
  <c r="AF233" i="2" s="1"/>
  <c r="AG233" i="2"/>
  <c r="AB233" i="2"/>
  <c r="X233" i="2"/>
  <c r="T233" i="2"/>
  <c r="S233" i="2"/>
  <c r="R233" i="2"/>
  <c r="Q233" i="2"/>
  <c r="BQ233" i="2" s="1"/>
  <c r="L233" i="2"/>
  <c r="H233" i="2"/>
  <c r="D233" i="2"/>
  <c r="BO232" i="2"/>
  <c r="BN232" i="2"/>
  <c r="BM232" i="2"/>
  <c r="BH232" i="2"/>
  <c r="BD232" i="2"/>
  <c r="AZ232" i="2"/>
  <c r="AY232" i="2"/>
  <c r="AX232" i="2"/>
  <c r="AW232" i="2"/>
  <c r="AV232" i="2" s="1"/>
  <c r="AR232" i="2"/>
  <c r="AN232" i="2"/>
  <c r="AJ232" i="2"/>
  <c r="AI232" i="2"/>
  <c r="AH232" i="2"/>
  <c r="AG232" i="2"/>
  <c r="AF232" i="2"/>
  <c r="AB232" i="2"/>
  <c r="X232" i="2"/>
  <c r="T232" i="2"/>
  <c r="S232" i="2"/>
  <c r="BS232" i="2" s="1"/>
  <c r="R232" i="2"/>
  <c r="Q232" i="2"/>
  <c r="BQ232" i="2" s="1"/>
  <c r="P232" i="2"/>
  <c r="L232" i="2"/>
  <c r="H232" i="2"/>
  <c r="D232" i="2"/>
  <c r="BO231" i="2"/>
  <c r="BN231" i="2"/>
  <c r="BM231" i="2"/>
  <c r="BL231" i="2"/>
  <c r="BH231" i="2"/>
  <c r="BD231" i="2"/>
  <c r="AZ231" i="2"/>
  <c r="AY231" i="2"/>
  <c r="AX231" i="2"/>
  <c r="AW231" i="2"/>
  <c r="AV231" i="2" s="1"/>
  <c r="AR231" i="2"/>
  <c r="AN231" i="2"/>
  <c r="AJ231" i="2"/>
  <c r="AI231" i="2"/>
  <c r="AH231" i="2"/>
  <c r="AH228" i="2" s="1"/>
  <c r="AG231" i="2"/>
  <c r="AF231" i="2"/>
  <c r="AB231" i="2"/>
  <c r="X231" i="2"/>
  <c r="T231" i="2"/>
  <c r="S231" i="2"/>
  <c r="BS231" i="2" s="1"/>
  <c r="R231" i="2"/>
  <c r="BR231" i="2" s="1"/>
  <c r="Q231" i="2"/>
  <c r="L231" i="2"/>
  <c r="H231" i="2"/>
  <c r="D231" i="2"/>
  <c r="BR230" i="2"/>
  <c r="BO230" i="2"/>
  <c r="BN230" i="2"/>
  <c r="BM230" i="2"/>
  <c r="BL230" i="2"/>
  <c r="BH230" i="2"/>
  <c r="BD230" i="2"/>
  <c r="AZ230" i="2"/>
  <c r="AY230" i="2"/>
  <c r="AX230" i="2"/>
  <c r="AW230" i="2"/>
  <c r="AR230" i="2"/>
  <c r="AN230" i="2"/>
  <c r="AJ230" i="2"/>
  <c r="AI230" i="2"/>
  <c r="AH230" i="2"/>
  <c r="AF230" i="2" s="1"/>
  <c r="AG230" i="2"/>
  <c r="AB230" i="2"/>
  <c r="X230" i="2"/>
  <c r="T230" i="2"/>
  <c r="S230" i="2"/>
  <c r="BS230" i="2" s="1"/>
  <c r="R230" i="2"/>
  <c r="Q230" i="2"/>
  <c r="BQ230" i="2" s="1"/>
  <c r="L230" i="2"/>
  <c r="H230" i="2"/>
  <c r="D230" i="2"/>
  <c r="BO229" i="2"/>
  <c r="BN229" i="2"/>
  <c r="BM229" i="2"/>
  <c r="BH229" i="2"/>
  <c r="BD229" i="2"/>
  <c r="AZ229" i="2"/>
  <c r="AY229" i="2"/>
  <c r="AX229" i="2"/>
  <c r="AW229" i="2"/>
  <c r="AV229" i="2" s="1"/>
  <c r="AR229" i="2"/>
  <c r="AN229" i="2"/>
  <c r="AJ229" i="2"/>
  <c r="AI229" i="2"/>
  <c r="AH229" i="2"/>
  <c r="AG229" i="2"/>
  <c r="AF229" i="2"/>
  <c r="AB229" i="2"/>
  <c r="X229" i="2"/>
  <c r="T229" i="2"/>
  <c r="S229" i="2"/>
  <c r="BS229" i="2" s="1"/>
  <c r="R229" i="2"/>
  <c r="BR229" i="2" s="1"/>
  <c r="Q229" i="2"/>
  <c r="P229" i="2"/>
  <c r="L229" i="2"/>
  <c r="H229" i="2"/>
  <c r="D229" i="2"/>
  <c r="BM228" i="2"/>
  <c r="BK228" i="2"/>
  <c r="BJ228" i="2"/>
  <c r="BI228" i="2"/>
  <c r="BG228" i="2"/>
  <c r="BF228" i="2"/>
  <c r="BE228" i="2"/>
  <c r="BD228" i="2"/>
  <c r="BC228" i="2"/>
  <c r="BB228" i="2"/>
  <c r="BA228" i="2"/>
  <c r="AZ228" i="2"/>
  <c r="AY228" i="2"/>
  <c r="AU228" i="2"/>
  <c r="AT228" i="2"/>
  <c r="AS228" i="2"/>
  <c r="AR228" i="2"/>
  <c r="AQ228" i="2"/>
  <c r="AP228" i="2"/>
  <c r="AO228" i="2"/>
  <c r="AN228" i="2"/>
  <c r="AM228" i="2"/>
  <c r="AM227" i="2" s="1"/>
  <c r="AL228" i="2"/>
  <c r="AK228" i="2"/>
  <c r="AJ228" i="2" s="1"/>
  <c r="AI228" i="2"/>
  <c r="AE228" i="2"/>
  <c r="AD228" i="2"/>
  <c r="AC228" i="2"/>
  <c r="AB228" i="2"/>
  <c r="AA228" i="2"/>
  <c r="AA227" i="2" s="1"/>
  <c r="Z228" i="2"/>
  <c r="Y228" i="2"/>
  <c r="X228" i="2" s="1"/>
  <c r="W228" i="2"/>
  <c r="V228" i="2"/>
  <c r="U228" i="2"/>
  <c r="T228" i="2"/>
  <c r="R228" i="2"/>
  <c r="O228" i="2"/>
  <c r="O227" i="2" s="1"/>
  <c r="N228" i="2"/>
  <c r="N227" i="2" s="1"/>
  <c r="M228" i="2"/>
  <c r="K228" i="2"/>
  <c r="J228" i="2"/>
  <c r="I228" i="2"/>
  <c r="H228" i="2"/>
  <c r="G228" i="2"/>
  <c r="F228" i="2"/>
  <c r="E228" i="2"/>
  <c r="D228" i="2"/>
  <c r="BM227" i="2"/>
  <c r="BI227" i="2"/>
  <c r="BG227" i="2"/>
  <c r="BF227" i="2"/>
  <c r="BE227" i="2"/>
  <c r="BA227" i="2"/>
  <c r="AU227" i="2"/>
  <c r="AT227" i="2"/>
  <c r="AS227" i="2"/>
  <c r="AO227" i="2"/>
  <c r="AK227" i="2"/>
  <c r="AI227" i="2"/>
  <c r="AC227" i="2"/>
  <c r="Y227" i="2"/>
  <c r="W227" i="2"/>
  <c r="V227" i="2"/>
  <c r="U227" i="2"/>
  <c r="R227" i="2"/>
  <c r="M227" i="2"/>
  <c r="K227" i="2"/>
  <c r="J227" i="2"/>
  <c r="I227" i="2"/>
  <c r="G227" i="2"/>
  <c r="F227" i="2"/>
  <c r="E227" i="2"/>
  <c r="D227" i="2"/>
  <c r="BO225" i="2"/>
  <c r="BN225" i="2"/>
  <c r="BM225" i="2"/>
  <c r="BH225" i="2"/>
  <c r="BD225" i="2"/>
  <c r="AZ225" i="2"/>
  <c r="AY225" i="2"/>
  <c r="AY211" i="2" s="1"/>
  <c r="AX225" i="2"/>
  <c r="AW225" i="2"/>
  <c r="AR225" i="2"/>
  <c r="AN225" i="2"/>
  <c r="AJ225" i="2"/>
  <c r="AI225" i="2"/>
  <c r="AH225" i="2"/>
  <c r="AG225" i="2"/>
  <c r="AF225" i="2" s="1"/>
  <c r="AB225" i="2"/>
  <c r="X225" i="2"/>
  <c r="T225" i="2"/>
  <c r="S225" i="2"/>
  <c r="BS225" i="2" s="1"/>
  <c r="R225" i="2"/>
  <c r="BR225" i="2" s="1"/>
  <c r="Q225" i="2"/>
  <c r="BQ225" i="2" s="1"/>
  <c r="P225" i="2"/>
  <c r="L225" i="2"/>
  <c r="H225" i="2"/>
  <c r="D225" i="2"/>
  <c r="BP224" i="2"/>
  <c r="BO224" i="2"/>
  <c r="BN224" i="2"/>
  <c r="BL224" i="2" s="1"/>
  <c r="BM224" i="2"/>
  <c r="BH224" i="2"/>
  <c r="BD224" i="2"/>
  <c r="AZ224" i="2"/>
  <c r="AY224" i="2"/>
  <c r="AX224" i="2"/>
  <c r="AW224" i="2"/>
  <c r="AV224" i="2" s="1"/>
  <c r="AR224" i="2"/>
  <c r="AN224" i="2"/>
  <c r="AJ224" i="2"/>
  <c r="AI224" i="2"/>
  <c r="AH224" i="2"/>
  <c r="AG224" i="2"/>
  <c r="AF224" i="2" s="1"/>
  <c r="AB224" i="2"/>
  <c r="X224" i="2"/>
  <c r="T224" i="2"/>
  <c r="S224" i="2"/>
  <c r="BS224" i="2" s="1"/>
  <c r="R224" i="2"/>
  <c r="BR224" i="2" s="1"/>
  <c r="Q224" i="2"/>
  <c r="BQ224" i="2" s="1"/>
  <c r="P224" i="2"/>
  <c r="L224" i="2"/>
  <c r="H224" i="2"/>
  <c r="D224" i="2"/>
  <c r="BS223" i="2"/>
  <c r="BO223" i="2"/>
  <c r="BN223" i="2"/>
  <c r="BM223" i="2"/>
  <c r="BL223" i="2"/>
  <c r="BH223" i="2"/>
  <c r="BD223" i="2"/>
  <c r="AZ223" i="2"/>
  <c r="AY223" i="2"/>
  <c r="AX223" i="2"/>
  <c r="AV223" i="2" s="1"/>
  <c r="AW223" i="2"/>
  <c r="AR223" i="2"/>
  <c r="AN223" i="2"/>
  <c r="AJ223" i="2"/>
  <c r="AI223" i="2"/>
  <c r="AH223" i="2"/>
  <c r="AG223" i="2"/>
  <c r="AB223" i="2"/>
  <c r="X223" i="2"/>
  <c r="T223" i="2"/>
  <c r="S223" i="2"/>
  <c r="R223" i="2"/>
  <c r="Q223" i="2"/>
  <c r="L223" i="2"/>
  <c r="H223" i="2"/>
  <c r="D223" i="2"/>
  <c r="BS222" i="2"/>
  <c r="BO222" i="2"/>
  <c r="BN222" i="2"/>
  <c r="BM222" i="2"/>
  <c r="BL222" i="2" s="1"/>
  <c r="BH222" i="2"/>
  <c r="BD222" i="2"/>
  <c r="AZ222" i="2"/>
  <c r="AY222" i="2"/>
  <c r="AX222" i="2"/>
  <c r="AW222" i="2"/>
  <c r="AR222" i="2"/>
  <c r="AN222" i="2"/>
  <c r="AJ222" i="2"/>
  <c r="AI222" i="2"/>
  <c r="AH222" i="2"/>
  <c r="BR222" i="2" s="1"/>
  <c r="AG222" i="2"/>
  <c r="AF222" i="2" s="1"/>
  <c r="AB222" i="2"/>
  <c r="X222" i="2"/>
  <c r="T222" i="2"/>
  <c r="S222" i="2"/>
  <c r="R222" i="2"/>
  <c r="Q222" i="2"/>
  <c r="BQ222" i="2" s="1"/>
  <c r="P222" i="2"/>
  <c r="L222" i="2"/>
  <c r="H222" i="2"/>
  <c r="D222" i="2"/>
  <c r="BO221" i="2"/>
  <c r="BN221" i="2"/>
  <c r="BM221" i="2"/>
  <c r="BH221" i="2"/>
  <c r="BD221" i="2"/>
  <c r="AZ221" i="2"/>
  <c r="AY221" i="2"/>
  <c r="AX221" i="2"/>
  <c r="AX220" i="2" s="1"/>
  <c r="AW221" i="2"/>
  <c r="AW220" i="2" s="1"/>
  <c r="AR221" i="2"/>
  <c r="AN221" i="2"/>
  <c r="AJ221" i="2"/>
  <c r="AI221" i="2"/>
  <c r="AH221" i="2"/>
  <c r="AG221" i="2"/>
  <c r="AF221" i="2" s="1"/>
  <c r="AB221" i="2"/>
  <c r="X221" i="2"/>
  <c r="T221" i="2"/>
  <c r="S221" i="2"/>
  <c r="R221" i="2"/>
  <c r="Q221" i="2"/>
  <c r="P221" i="2"/>
  <c r="L221" i="2"/>
  <c r="H221" i="2"/>
  <c r="D221" i="2"/>
  <c r="BN220" i="2"/>
  <c r="BK220" i="2"/>
  <c r="BH220" i="2" s="1"/>
  <c r="BJ220" i="2"/>
  <c r="BI220" i="2"/>
  <c r="BG220" i="2"/>
  <c r="BF220" i="2"/>
  <c r="BE220" i="2"/>
  <c r="BD220" i="2" s="1"/>
  <c r="BC220" i="2"/>
  <c r="BB220" i="2"/>
  <c r="BA220" i="2"/>
  <c r="AZ220" i="2"/>
  <c r="AY220" i="2"/>
  <c r="AU220" i="2"/>
  <c r="AT220" i="2"/>
  <c r="AS220" i="2"/>
  <c r="AR220" i="2" s="1"/>
  <c r="AQ220" i="2"/>
  <c r="AP220" i="2"/>
  <c r="AO220" i="2"/>
  <c r="AN220" i="2"/>
  <c r="AM220" i="2"/>
  <c r="AJ220" i="2" s="1"/>
  <c r="AL220" i="2"/>
  <c r="AK220" i="2"/>
  <c r="AI220" i="2"/>
  <c r="AE220" i="2"/>
  <c r="AD220" i="2"/>
  <c r="AC220" i="2"/>
  <c r="AB220" i="2"/>
  <c r="AA220" i="2"/>
  <c r="X220" i="2" s="1"/>
  <c r="Z220" i="2"/>
  <c r="Y220" i="2"/>
  <c r="W220" i="2"/>
  <c r="V220" i="2"/>
  <c r="U220" i="2"/>
  <c r="T220" i="2" s="1"/>
  <c r="S220" i="2"/>
  <c r="O220" i="2"/>
  <c r="L220" i="2" s="1"/>
  <c r="N220" i="2"/>
  <c r="M220" i="2"/>
  <c r="K220" i="2"/>
  <c r="J220" i="2"/>
  <c r="I220" i="2"/>
  <c r="H220" i="2" s="1"/>
  <c r="G220" i="2"/>
  <c r="F220" i="2"/>
  <c r="E220" i="2"/>
  <c r="D220" i="2"/>
  <c r="BS219" i="2"/>
  <c r="BO219" i="2"/>
  <c r="BN219" i="2"/>
  <c r="BM219" i="2"/>
  <c r="BL219" i="2" s="1"/>
  <c r="BH219" i="2"/>
  <c r="BD219" i="2"/>
  <c r="AZ219" i="2"/>
  <c r="AY219" i="2"/>
  <c r="AY216" i="2" s="1"/>
  <c r="AX219" i="2"/>
  <c r="AW219" i="2"/>
  <c r="AR219" i="2"/>
  <c r="AN219" i="2"/>
  <c r="AJ219" i="2"/>
  <c r="AI219" i="2"/>
  <c r="AH219" i="2"/>
  <c r="AG219" i="2"/>
  <c r="AF219" i="2" s="1"/>
  <c r="AB219" i="2"/>
  <c r="X219" i="2"/>
  <c r="T219" i="2"/>
  <c r="S219" i="2"/>
  <c r="R219" i="2"/>
  <c r="BR219" i="2" s="1"/>
  <c r="Q219" i="2"/>
  <c r="BQ219" i="2" s="1"/>
  <c r="P219" i="2"/>
  <c r="L219" i="2"/>
  <c r="H219" i="2"/>
  <c r="D219" i="2"/>
  <c r="BO218" i="2"/>
  <c r="BN218" i="2"/>
  <c r="BM218" i="2"/>
  <c r="BH218" i="2"/>
  <c r="BD218" i="2"/>
  <c r="AZ218" i="2"/>
  <c r="AY218" i="2"/>
  <c r="AX218" i="2"/>
  <c r="AW218" i="2"/>
  <c r="AV218" i="2" s="1"/>
  <c r="AR218" i="2"/>
  <c r="AN218" i="2"/>
  <c r="AJ218" i="2"/>
  <c r="AI218" i="2"/>
  <c r="AH218" i="2"/>
  <c r="AG218" i="2"/>
  <c r="AF218" i="2" s="1"/>
  <c r="AB218" i="2"/>
  <c r="X218" i="2"/>
  <c r="T218" i="2"/>
  <c r="S218" i="2"/>
  <c r="R218" i="2"/>
  <c r="BR218" i="2" s="1"/>
  <c r="Q218" i="2"/>
  <c r="P218" i="2"/>
  <c r="L218" i="2"/>
  <c r="H218" i="2"/>
  <c r="D218" i="2"/>
  <c r="BS217" i="2"/>
  <c r="BO217" i="2"/>
  <c r="BN217" i="2"/>
  <c r="BN216" i="2" s="1"/>
  <c r="BN211" i="2" s="1"/>
  <c r="BM217" i="2"/>
  <c r="BL217" i="2"/>
  <c r="BH217" i="2"/>
  <c r="BD217" i="2"/>
  <c r="AZ217" i="2"/>
  <c r="AY217" i="2"/>
  <c r="AX217" i="2"/>
  <c r="AV217" i="2" s="1"/>
  <c r="AW217" i="2"/>
  <c r="AR217" i="2"/>
  <c r="AN217" i="2"/>
  <c r="AJ217" i="2"/>
  <c r="AI217" i="2"/>
  <c r="AH217" i="2"/>
  <c r="AH216" i="2" s="1"/>
  <c r="AG217" i="2"/>
  <c r="AB217" i="2"/>
  <c r="X217" i="2"/>
  <c r="T217" i="2"/>
  <c r="S217" i="2"/>
  <c r="R217" i="2"/>
  <c r="BR217" i="2" s="1"/>
  <c r="Q217" i="2"/>
  <c r="L217" i="2"/>
  <c r="H217" i="2"/>
  <c r="D217" i="2"/>
  <c r="BM216" i="2"/>
  <c r="BK216" i="2"/>
  <c r="BJ216" i="2"/>
  <c r="BI216" i="2"/>
  <c r="BH216" i="2"/>
  <c r="BG216" i="2"/>
  <c r="BF216" i="2"/>
  <c r="BE216" i="2"/>
  <c r="BC216" i="2"/>
  <c r="BB216" i="2"/>
  <c r="BA216" i="2"/>
  <c r="AZ216" i="2" s="1"/>
  <c r="AW216" i="2"/>
  <c r="AU216" i="2"/>
  <c r="AT216" i="2"/>
  <c r="AS216" i="2"/>
  <c r="AQ216" i="2"/>
  <c r="AP216" i="2"/>
  <c r="AO216" i="2"/>
  <c r="AN216" i="2" s="1"/>
  <c r="AM216" i="2"/>
  <c r="AL216" i="2"/>
  <c r="AK216" i="2"/>
  <c r="AJ216" i="2"/>
  <c r="AI216" i="2"/>
  <c r="AE216" i="2"/>
  <c r="AD216" i="2"/>
  <c r="AC216" i="2"/>
  <c r="AB216" i="2" s="1"/>
  <c r="AA216" i="2"/>
  <c r="Z216" i="2"/>
  <c r="Y216" i="2"/>
  <c r="X216" i="2"/>
  <c r="W216" i="2"/>
  <c r="W211" i="2" s="1"/>
  <c r="V216" i="2"/>
  <c r="U216" i="2"/>
  <c r="T216" i="2" s="1"/>
  <c r="S216" i="2"/>
  <c r="O216" i="2"/>
  <c r="N216" i="2"/>
  <c r="M216" i="2"/>
  <c r="L216" i="2"/>
  <c r="K216" i="2"/>
  <c r="J216" i="2"/>
  <c r="I216" i="2"/>
  <c r="G216" i="2"/>
  <c r="F216" i="2"/>
  <c r="E216" i="2"/>
  <c r="D216" i="2" s="1"/>
  <c r="BO215" i="2"/>
  <c r="BL215" i="2" s="1"/>
  <c r="BN215" i="2"/>
  <c r="BM215" i="2"/>
  <c r="BH215" i="2"/>
  <c r="BD215" i="2"/>
  <c r="AZ215" i="2"/>
  <c r="AY215" i="2"/>
  <c r="AX215" i="2"/>
  <c r="AW215" i="2"/>
  <c r="AV215" i="2" s="1"/>
  <c r="AR215" i="2"/>
  <c r="AN215" i="2"/>
  <c r="AJ215" i="2"/>
  <c r="AI215" i="2"/>
  <c r="AH215" i="2"/>
  <c r="AG215" i="2"/>
  <c r="AF215" i="2" s="1"/>
  <c r="AB215" i="2"/>
  <c r="X215" i="2"/>
  <c r="T215" i="2"/>
  <c r="S215" i="2"/>
  <c r="BS215" i="2" s="1"/>
  <c r="R215" i="2"/>
  <c r="BR215" i="2" s="1"/>
  <c r="Q215" i="2"/>
  <c r="P215" i="2" s="1"/>
  <c r="L215" i="2"/>
  <c r="H215" i="2"/>
  <c r="D215" i="2"/>
  <c r="BS214" i="2"/>
  <c r="BO214" i="2"/>
  <c r="BN214" i="2"/>
  <c r="BM214" i="2"/>
  <c r="BL214" i="2"/>
  <c r="BH214" i="2"/>
  <c r="BD214" i="2"/>
  <c r="AZ214" i="2"/>
  <c r="AY214" i="2"/>
  <c r="AX214" i="2"/>
  <c r="AV214" i="2" s="1"/>
  <c r="AW214" i="2"/>
  <c r="AR214" i="2"/>
  <c r="AN214" i="2"/>
  <c r="AJ214" i="2"/>
  <c r="AI214" i="2"/>
  <c r="AH214" i="2"/>
  <c r="AH212" i="2" s="1"/>
  <c r="AG214" i="2"/>
  <c r="AB214" i="2"/>
  <c r="X214" i="2"/>
  <c r="T214" i="2"/>
  <c r="S214" i="2"/>
  <c r="R214" i="2"/>
  <c r="BR214" i="2" s="1"/>
  <c r="Q214" i="2"/>
  <c r="P214" i="2" s="1"/>
  <c r="L214" i="2"/>
  <c r="H214" i="2"/>
  <c r="D214" i="2"/>
  <c r="BS213" i="2"/>
  <c r="BO213" i="2"/>
  <c r="BN213" i="2"/>
  <c r="BM213" i="2"/>
  <c r="BM212" i="2" s="1"/>
  <c r="BH213" i="2"/>
  <c r="BD213" i="2"/>
  <c r="AZ213" i="2"/>
  <c r="AY213" i="2"/>
  <c r="AY212" i="2" s="1"/>
  <c r="AX213" i="2"/>
  <c r="AW213" i="2"/>
  <c r="AR213" i="2"/>
  <c r="AN213" i="2"/>
  <c r="AJ213" i="2"/>
  <c r="AI213" i="2"/>
  <c r="AI212" i="2" s="1"/>
  <c r="AH213" i="2"/>
  <c r="AG213" i="2"/>
  <c r="AF213" i="2" s="1"/>
  <c r="AB213" i="2"/>
  <c r="X213" i="2"/>
  <c r="T213" i="2"/>
  <c r="S213" i="2"/>
  <c r="R213" i="2"/>
  <c r="BR213" i="2" s="1"/>
  <c r="Q213" i="2"/>
  <c r="BQ213" i="2" s="1"/>
  <c r="P213" i="2"/>
  <c r="L213" i="2"/>
  <c r="H213" i="2"/>
  <c r="D213" i="2"/>
  <c r="BO212" i="2"/>
  <c r="BN212" i="2"/>
  <c r="BK212" i="2"/>
  <c r="BJ212" i="2"/>
  <c r="BI212" i="2"/>
  <c r="BH212" i="2" s="1"/>
  <c r="BG212" i="2"/>
  <c r="BF212" i="2"/>
  <c r="BE212" i="2"/>
  <c r="BD212" i="2"/>
  <c r="BC212" i="2"/>
  <c r="BC211" i="2" s="1"/>
  <c r="BB212" i="2"/>
  <c r="BA212" i="2"/>
  <c r="AZ212" i="2" s="1"/>
  <c r="AW212" i="2"/>
  <c r="AU212" i="2"/>
  <c r="AT212" i="2"/>
  <c r="AS212" i="2"/>
  <c r="AR212" i="2"/>
  <c r="AQ212" i="2"/>
  <c r="AQ211" i="2" s="1"/>
  <c r="AP212" i="2"/>
  <c r="AO212" i="2"/>
  <c r="AM212" i="2"/>
  <c r="AL212" i="2"/>
  <c r="AK212" i="2"/>
  <c r="AJ212" i="2" s="1"/>
  <c r="AE212" i="2"/>
  <c r="AE211" i="2" s="1"/>
  <c r="AD212" i="2"/>
  <c r="AC212" i="2"/>
  <c r="AA212" i="2"/>
  <c r="Z212" i="2"/>
  <c r="Y212" i="2"/>
  <c r="X212" i="2" s="1"/>
  <c r="W212" i="2"/>
  <c r="V212" i="2"/>
  <c r="U212" i="2"/>
  <c r="T212" i="2"/>
  <c r="S212" i="2"/>
  <c r="S211" i="2" s="1"/>
  <c r="R212" i="2"/>
  <c r="O212" i="2"/>
  <c r="N212" i="2"/>
  <c r="M212" i="2"/>
  <c r="L212" i="2" s="1"/>
  <c r="K212" i="2"/>
  <c r="J212" i="2"/>
  <c r="I212" i="2"/>
  <c r="H212" i="2"/>
  <c r="G212" i="2"/>
  <c r="G211" i="2" s="1"/>
  <c r="G209" i="2" s="1"/>
  <c r="F212" i="2"/>
  <c r="E212" i="2"/>
  <c r="D212" i="2" s="1"/>
  <c r="BK211" i="2"/>
  <c r="BJ211" i="2"/>
  <c r="BI211" i="2"/>
  <c r="BH211" i="2" s="1"/>
  <c r="BF211" i="2"/>
  <c r="BE211" i="2"/>
  <c r="BB211" i="2"/>
  <c r="BA211" i="2"/>
  <c r="AT211" i="2"/>
  <c r="AS211" i="2"/>
  <c r="AP211" i="2"/>
  <c r="AO211" i="2"/>
  <c r="AN211" i="2"/>
  <c r="AM211" i="2"/>
  <c r="AL211" i="2"/>
  <c r="AK211" i="2"/>
  <c r="AD211" i="2"/>
  <c r="AC211" i="2"/>
  <c r="AA211" i="2"/>
  <c r="Z211" i="2"/>
  <c r="Y211" i="2"/>
  <c r="V211" i="2"/>
  <c r="U211" i="2"/>
  <c r="T211" i="2" s="1"/>
  <c r="O211" i="2"/>
  <c r="O209" i="2" s="1"/>
  <c r="N211" i="2"/>
  <c r="M211" i="2"/>
  <c r="J211" i="2"/>
  <c r="I211" i="2"/>
  <c r="F211" i="2"/>
  <c r="E211" i="2"/>
  <c r="BE209" i="2"/>
  <c r="BB209" i="2"/>
  <c r="AS209" i="2"/>
  <c r="I209" i="2"/>
  <c r="BO207" i="2"/>
  <c r="BN207" i="2"/>
  <c r="BM207" i="2"/>
  <c r="BH207" i="2"/>
  <c r="BD207" i="2"/>
  <c r="AZ207" i="2"/>
  <c r="AY207" i="2"/>
  <c r="AX207" i="2"/>
  <c r="AW207" i="2"/>
  <c r="AV207" i="2" s="1"/>
  <c r="AR207" i="2"/>
  <c r="AN207" i="2"/>
  <c r="AJ207" i="2"/>
  <c r="AI207" i="2"/>
  <c r="AH207" i="2"/>
  <c r="AG207" i="2"/>
  <c r="AF207" i="2" s="1"/>
  <c r="AB207" i="2"/>
  <c r="X207" i="2"/>
  <c r="T207" i="2"/>
  <c r="S207" i="2"/>
  <c r="R207" i="2"/>
  <c r="BR207" i="2" s="1"/>
  <c r="Q207" i="2"/>
  <c r="BQ207" i="2" s="1"/>
  <c r="L207" i="2"/>
  <c r="H207" i="2"/>
  <c r="D207" i="2"/>
  <c r="BS206" i="2"/>
  <c r="BO206" i="2"/>
  <c r="BN206" i="2"/>
  <c r="BM206" i="2"/>
  <c r="BL206" i="2"/>
  <c r="BH206" i="2"/>
  <c r="BD206" i="2"/>
  <c r="AZ206" i="2"/>
  <c r="AY206" i="2"/>
  <c r="AX206" i="2"/>
  <c r="AV206" i="2" s="1"/>
  <c r="AW206" i="2"/>
  <c r="AR206" i="2"/>
  <c r="AN206" i="2"/>
  <c r="AJ206" i="2"/>
  <c r="AI206" i="2"/>
  <c r="AH206" i="2"/>
  <c r="AG206" i="2"/>
  <c r="AB206" i="2"/>
  <c r="X206" i="2"/>
  <c r="T206" i="2"/>
  <c r="S206" i="2"/>
  <c r="R206" i="2"/>
  <c r="BR206" i="2" s="1"/>
  <c r="Q206" i="2"/>
  <c r="BQ206" i="2" s="1"/>
  <c r="P206" i="2"/>
  <c r="L206" i="2"/>
  <c r="H206" i="2"/>
  <c r="D206" i="2"/>
  <c r="BO205" i="2"/>
  <c r="BN205" i="2"/>
  <c r="BM205" i="2"/>
  <c r="BL205" i="2" s="1"/>
  <c r="BH205" i="2"/>
  <c r="BD205" i="2"/>
  <c r="AZ205" i="2"/>
  <c r="AY205" i="2"/>
  <c r="AX205" i="2"/>
  <c r="AW205" i="2"/>
  <c r="AR205" i="2"/>
  <c r="AN205" i="2"/>
  <c r="AJ205" i="2"/>
  <c r="AI205" i="2"/>
  <c r="AH205" i="2"/>
  <c r="AG205" i="2"/>
  <c r="AF205" i="2" s="1"/>
  <c r="AB205" i="2"/>
  <c r="X205" i="2"/>
  <c r="T205" i="2"/>
  <c r="S205" i="2"/>
  <c r="R205" i="2"/>
  <c r="BR205" i="2" s="1"/>
  <c r="Q205" i="2"/>
  <c r="BQ205" i="2" s="1"/>
  <c r="P205" i="2"/>
  <c r="L205" i="2"/>
  <c r="H205" i="2"/>
  <c r="D205" i="2"/>
  <c r="BO204" i="2"/>
  <c r="BO202" i="2" s="1"/>
  <c r="BN204" i="2"/>
  <c r="BM204" i="2"/>
  <c r="BL204" i="2" s="1"/>
  <c r="BH204" i="2"/>
  <c r="BD204" i="2"/>
  <c r="AZ204" i="2"/>
  <c r="AY204" i="2"/>
  <c r="AX204" i="2"/>
  <c r="AW204" i="2"/>
  <c r="AV204" i="2" s="1"/>
  <c r="AR204" i="2"/>
  <c r="AN204" i="2"/>
  <c r="AJ204" i="2"/>
  <c r="AI204" i="2"/>
  <c r="AH204" i="2"/>
  <c r="AG204" i="2"/>
  <c r="AF204" i="2" s="1"/>
  <c r="AB204" i="2"/>
  <c r="X204" i="2"/>
  <c r="T204" i="2"/>
  <c r="S204" i="2"/>
  <c r="BS204" i="2" s="1"/>
  <c r="R204" i="2"/>
  <c r="BR204" i="2" s="1"/>
  <c r="Q204" i="2"/>
  <c r="P204" i="2"/>
  <c r="L204" i="2"/>
  <c r="H204" i="2"/>
  <c r="D204" i="2"/>
  <c r="BS203" i="2"/>
  <c r="BO203" i="2"/>
  <c r="BN203" i="2"/>
  <c r="BM203" i="2"/>
  <c r="BL203" i="2"/>
  <c r="BH203" i="2"/>
  <c r="BD203" i="2"/>
  <c r="AZ203" i="2"/>
  <c r="AY203" i="2"/>
  <c r="AX203" i="2"/>
  <c r="AW203" i="2"/>
  <c r="AV203" i="2" s="1"/>
  <c r="AR203" i="2"/>
  <c r="AN203" i="2"/>
  <c r="AJ203" i="2"/>
  <c r="AI203" i="2"/>
  <c r="AH203" i="2"/>
  <c r="AH202" i="2" s="1"/>
  <c r="AG203" i="2"/>
  <c r="AB203" i="2"/>
  <c r="X203" i="2"/>
  <c r="T203" i="2"/>
  <c r="S203" i="2"/>
  <c r="R203" i="2"/>
  <c r="Q203" i="2"/>
  <c r="L203" i="2"/>
  <c r="H203" i="2"/>
  <c r="D203" i="2"/>
  <c r="BN202" i="2"/>
  <c r="BM202" i="2"/>
  <c r="BL202" i="2" s="1"/>
  <c r="BK202" i="2"/>
  <c r="BJ202" i="2"/>
  <c r="BI202" i="2"/>
  <c r="BH202" i="2"/>
  <c r="BG202" i="2"/>
  <c r="BD202" i="2" s="1"/>
  <c r="BF202" i="2"/>
  <c r="BE202" i="2"/>
  <c r="BC202" i="2"/>
  <c r="BB202" i="2"/>
  <c r="BA202" i="2"/>
  <c r="AZ202" i="2" s="1"/>
  <c r="AW202" i="2"/>
  <c r="AU202" i="2"/>
  <c r="AR202" i="2" s="1"/>
  <c r="AT202" i="2"/>
  <c r="AS202" i="2"/>
  <c r="AQ202" i="2"/>
  <c r="AP202" i="2"/>
  <c r="AO202" i="2"/>
  <c r="AN202" i="2" s="1"/>
  <c r="AM202" i="2"/>
  <c r="AL202" i="2"/>
  <c r="AK202" i="2"/>
  <c r="AJ202" i="2"/>
  <c r="AI202" i="2"/>
  <c r="AE202" i="2"/>
  <c r="AD202" i="2"/>
  <c r="AC202" i="2"/>
  <c r="AB202" i="2" s="1"/>
  <c r="AA202" i="2"/>
  <c r="Z202" i="2"/>
  <c r="Y202" i="2"/>
  <c r="X202" i="2"/>
  <c r="W202" i="2"/>
  <c r="T202" i="2" s="1"/>
  <c r="V202" i="2"/>
  <c r="U202" i="2"/>
  <c r="S202" i="2"/>
  <c r="R202" i="2"/>
  <c r="O202" i="2"/>
  <c r="N202" i="2"/>
  <c r="M202" i="2"/>
  <c r="L202" i="2"/>
  <c r="K202" i="2"/>
  <c r="H202" i="2" s="1"/>
  <c r="J202" i="2"/>
  <c r="I202" i="2"/>
  <c r="G202" i="2"/>
  <c r="F202" i="2"/>
  <c r="E202" i="2"/>
  <c r="D202" i="2" s="1"/>
  <c r="BO201" i="2"/>
  <c r="BO199" i="2" s="1"/>
  <c r="BO198" i="2" s="1"/>
  <c r="BN201" i="2"/>
  <c r="BM201" i="2"/>
  <c r="BH201" i="2"/>
  <c r="BD201" i="2"/>
  <c r="AZ201" i="2"/>
  <c r="AY201" i="2"/>
  <c r="AX201" i="2"/>
  <c r="AW201" i="2"/>
  <c r="AV201" i="2" s="1"/>
  <c r="AR201" i="2"/>
  <c r="AN201" i="2"/>
  <c r="AJ201" i="2"/>
  <c r="AI201" i="2"/>
  <c r="AH201" i="2"/>
  <c r="AG201" i="2"/>
  <c r="AF201" i="2" s="1"/>
  <c r="AB201" i="2"/>
  <c r="X201" i="2"/>
  <c r="T201" i="2"/>
  <c r="S201" i="2"/>
  <c r="R201" i="2"/>
  <c r="BR201" i="2" s="1"/>
  <c r="Q201" i="2"/>
  <c r="P201" i="2"/>
  <c r="L201" i="2"/>
  <c r="H201" i="2"/>
  <c r="D201" i="2"/>
  <c r="BO200" i="2"/>
  <c r="BN200" i="2"/>
  <c r="BM200" i="2"/>
  <c r="BL200" i="2"/>
  <c r="BH200" i="2"/>
  <c r="BD200" i="2"/>
  <c r="AZ200" i="2"/>
  <c r="AY200" i="2"/>
  <c r="AX200" i="2"/>
  <c r="AW200" i="2"/>
  <c r="AV200" i="2" s="1"/>
  <c r="AR200" i="2"/>
  <c r="AN200" i="2"/>
  <c r="AJ200" i="2"/>
  <c r="AI200" i="2"/>
  <c r="AH200" i="2"/>
  <c r="AH199" i="2" s="1"/>
  <c r="AG200" i="2"/>
  <c r="AB200" i="2"/>
  <c r="X200" i="2"/>
  <c r="T200" i="2"/>
  <c r="S200" i="2"/>
  <c r="BS200" i="2" s="1"/>
  <c r="R200" i="2"/>
  <c r="BR200" i="2" s="1"/>
  <c r="Q200" i="2"/>
  <c r="BQ200" i="2" s="1"/>
  <c r="L200" i="2"/>
  <c r="H200" i="2"/>
  <c r="D200" i="2"/>
  <c r="BN199" i="2"/>
  <c r="BM199" i="2"/>
  <c r="BK199" i="2"/>
  <c r="BJ199" i="2"/>
  <c r="BI199" i="2"/>
  <c r="BH199" i="2"/>
  <c r="BG199" i="2"/>
  <c r="BF199" i="2"/>
  <c r="BE199" i="2"/>
  <c r="BC199" i="2"/>
  <c r="BB199" i="2"/>
  <c r="BA199" i="2"/>
  <c r="AZ199" i="2" s="1"/>
  <c r="AY199" i="2"/>
  <c r="AX199" i="2"/>
  <c r="AW199" i="2"/>
  <c r="AV199" i="2"/>
  <c r="AU199" i="2"/>
  <c r="AT199" i="2"/>
  <c r="AS199" i="2"/>
  <c r="AQ199" i="2"/>
  <c r="AP199" i="2"/>
  <c r="AO199" i="2"/>
  <c r="AN199" i="2"/>
  <c r="AM199" i="2"/>
  <c r="AL199" i="2"/>
  <c r="AK199" i="2"/>
  <c r="AJ199" i="2"/>
  <c r="AI199" i="2"/>
  <c r="AE199" i="2"/>
  <c r="AD199" i="2"/>
  <c r="AC199" i="2"/>
  <c r="AB199" i="2"/>
  <c r="AA199" i="2"/>
  <c r="Z199" i="2"/>
  <c r="Y199" i="2"/>
  <c r="X199" i="2"/>
  <c r="W199" i="2"/>
  <c r="V199" i="2"/>
  <c r="U199" i="2"/>
  <c r="T199" i="2" s="1"/>
  <c r="S199" i="2"/>
  <c r="R199" i="2"/>
  <c r="O199" i="2"/>
  <c r="N199" i="2"/>
  <c r="M199" i="2"/>
  <c r="L199" i="2"/>
  <c r="K199" i="2"/>
  <c r="K198" i="2" s="1"/>
  <c r="H198" i="2" s="1"/>
  <c r="J199" i="2"/>
  <c r="I199" i="2"/>
  <c r="G199" i="2"/>
  <c r="D199" i="2" s="1"/>
  <c r="F199" i="2"/>
  <c r="E199" i="2"/>
  <c r="BN198" i="2"/>
  <c r="BM198" i="2"/>
  <c r="BK198" i="2"/>
  <c r="BH198" i="2" s="1"/>
  <c r="BJ198" i="2"/>
  <c r="BI198" i="2"/>
  <c r="BF198" i="2"/>
  <c r="BE198" i="2"/>
  <c r="BC198" i="2"/>
  <c r="BB198" i="2"/>
  <c r="BA198" i="2"/>
  <c r="AW198" i="2"/>
  <c r="AT198" i="2"/>
  <c r="AS198" i="2"/>
  <c r="AQ198" i="2"/>
  <c r="AP198" i="2"/>
  <c r="AO198" i="2"/>
  <c r="AN198" i="2" s="1"/>
  <c r="AM198" i="2"/>
  <c r="AL198" i="2"/>
  <c r="AK198" i="2"/>
  <c r="AJ198" i="2" s="1"/>
  <c r="AE198" i="2"/>
  <c r="AD198" i="2"/>
  <c r="AC198" i="2"/>
  <c r="AB198" i="2" s="1"/>
  <c r="AA198" i="2"/>
  <c r="Z198" i="2"/>
  <c r="Y198" i="2"/>
  <c r="X198" i="2" s="1"/>
  <c r="V198" i="2"/>
  <c r="U198" i="2"/>
  <c r="S198" i="2"/>
  <c r="R198" i="2"/>
  <c r="O198" i="2"/>
  <c r="N198" i="2"/>
  <c r="M198" i="2"/>
  <c r="L198" i="2" s="1"/>
  <c r="J198" i="2"/>
  <c r="I198" i="2"/>
  <c r="G198" i="2"/>
  <c r="F198" i="2"/>
  <c r="E198" i="2"/>
  <c r="BO196" i="2"/>
  <c r="BN196" i="2"/>
  <c r="BM196" i="2"/>
  <c r="BL196" i="2"/>
  <c r="BH196" i="2"/>
  <c r="BD196" i="2"/>
  <c r="AZ196" i="2"/>
  <c r="AY196" i="2"/>
  <c r="AX196" i="2"/>
  <c r="AW196" i="2"/>
  <c r="AV196" i="2" s="1"/>
  <c r="AR196" i="2"/>
  <c r="AN196" i="2"/>
  <c r="AJ196" i="2"/>
  <c r="AI196" i="2"/>
  <c r="AH196" i="2"/>
  <c r="AG196" i="2"/>
  <c r="AF196" i="2" s="1"/>
  <c r="AB196" i="2"/>
  <c r="X196" i="2"/>
  <c r="T196" i="2"/>
  <c r="S196" i="2"/>
  <c r="BS196" i="2" s="1"/>
  <c r="R196" i="2"/>
  <c r="BR196" i="2" s="1"/>
  <c r="Q196" i="2"/>
  <c r="BQ196" i="2" s="1"/>
  <c r="BP196" i="2" s="1"/>
  <c r="L196" i="2"/>
  <c r="H196" i="2"/>
  <c r="D196" i="2"/>
  <c r="BO195" i="2"/>
  <c r="BN195" i="2"/>
  <c r="BM195" i="2"/>
  <c r="BL195" i="2" s="1"/>
  <c r="BH195" i="2"/>
  <c r="BD195" i="2"/>
  <c r="AZ195" i="2"/>
  <c r="AY195" i="2"/>
  <c r="AY185" i="2" s="1"/>
  <c r="AX195" i="2"/>
  <c r="AX185" i="2" s="1"/>
  <c r="AW195" i="2"/>
  <c r="AV195" i="2" s="1"/>
  <c r="AR195" i="2"/>
  <c r="AN195" i="2"/>
  <c r="AJ195" i="2"/>
  <c r="AI195" i="2"/>
  <c r="AH195" i="2"/>
  <c r="AG195" i="2"/>
  <c r="AF195" i="2" s="1"/>
  <c r="AB195" i="2"/>
  <c r="X195" i="2"/>
  <c r="T195" i="2"/>
  <c r="S195" i="2"/>
  <c r="R195" i="2"/>
  <c r="BR195" i="2" s="1"/>
  <c r="Q195" i="2"/>
  <c r="BQ195" i="2" s="1"/>
  <c r="P195" i="2"/>
  <c r="L195" i="2"/>
  <c r="H195" i="2"/>
  <c r="D195" i="2"/>
  <c r="BO194" i="2"/>
  <c r="BO192" i="2" s="1"/>
  <c r="BL192" i="2" s="1"/>
  <c r="BN194" i="2"/>
  <c r="BM194" i="2"/>
  <c r="BL194" i="2" s="1"/>
  <c r="BH194" i="2"/>
  <c r="BD194" i="2"/>
  <c r="AZ194" i="2"/>
  <c r="AY194" i="2"/>
  <c r="AX194" i="2"/>
  <c r="AW194" i="2"/>
  <c r="AV194" i="2" s="1"/>
  <c r="AR194" i="2"/>
  <c r="AN194" i="2"/>
  <c r="AJ194" i="2"/>
  <c r="AI194" i="2"/>
  <c r="AH194" i="2"/>
  <c r="AG194" i="2"/>
  <c r="AF194" i="2" s="1"/>
  <c r="AB194" i="2"/>
  <c r="X194" i="2"/>
  <c r="T194" i="2"/>
  <c r="S194" i="2"/>
  <c r="BS194" i="2" s="1"/>
  <c r="R194" i="2"/>
  <c r="BR194" i="2" s="1"/>
  <c r="Q194" i="2"/>
  <c r="P194" i="2" s="1"/>
  <c r="L194" i="2"/>
  <c r="H194" i="2"/>
  <c r="D194" i="2"/>
  <c r="BO193" i="2"/>
  <c r="BN193" i="2"/>
  <c r="BM193" i="2"/>
  <c r="BL193" i="2"/>
  <c r="BH193" i="2"/>
  <c r="BD193" i="2"/>
  <c r="AZ193" i="2"/>
  <c r="AY193" i="2"/>
  <c r="AX193" i="2"/>
  <c r="AV193" i="2" s="1"/>
  <c r="AW193" i="2"/>
  <c r="AR193" i="2"/>
  <c r="AN193" i="2"/>
  <c r="AJ193" i="2"/>
  <c r="AI193" i="2"/>
  <c r="AH193" i="2"/>
  <c r="AH192" i="2" s="1"/>
  <c r="AG193" i="2"/>
  <c r="AB193" i="2"/>
  <c r="X193" i="2"/>
  <c r="T193" i="2"/>
  <c r="S193" i="2"/>
  <c r="BS193" i="2" s="1"/>
  <c r="BS192" i="2" s="1"/>
  <c r="R193" i="2"/>
  <c r="Q193" i="2"/>
  <c r="L193" i="2"/>
  <c r="H193" i="2"/>
  <c r="D193" i="2"/>
  <c r="BN192" i="2"/>
  <c r="BM192" i="2"/>
  <c r="BK192" i="2"/>
  <c r="BJ192" i="2"/>
  <c r="BI192" i="2"/>
  <c r="BH192" i="2"/>
  <c r="BG192" i="2"/>
  <c r="BD192" i="2" s="1"/>
  <c r="BF192" i="2"/>
  <c r="BE192" i="2"/>
  <c r="BC192" i="2"/>
  <c r="BB192" i="2"/>
  <c r="BA192" i="2"/>
  <c r="AZ192" i="2"/>
  <c r="AY192" i="2"/>
  <c r="AX192" i="2"/>
  <c r="AW192" i="2"/>
  <c r="AV192" i="2"/>
  <c r="AU192" i="2"/>
  <c r="AR192" i="2" s="1"/>
  <c r="AT192" i="2"/>
  <c r="AS192" i="2"/>
  <c r="AQ192" i="2"/>
  <c r="AP192" i="2"/>
  <c r="AO192" i="2"/>
  <c r="AN192" i="2"/>
  <c r="AM192" i="2"/>
  <c r="AL192" i="2"/>
  <c r="AK192" i="2"/>
  <c r="AJ192" i="2"/>
  <c r="AI192" i="2"/>
  <c r="AE192" i="2"/>
  <c r="AD192" i="2"/>
  <c r="AC192" i="2"/>
  <c r="AB192" i="2"/>
  <c r="AA192" i="2"/>
  <c r="Z192" i="2"/>
  <c r="Y192" i="2"/>
  <c r="X192" i="2"/>
  <c r="W192" i="2"/>
  <c r="T192" i="2" s="1"/>
  <c r="V192" i="2"/>
  <c r="U192" i="2"/>
  <c r="S192" i="2"/>
  <c r="R192" i="2"/>
  <c r="O192" i="2"/>
  <c r="N192" i="2"/>
  <c r="M192" i="2"/>
  <c r="L192" i="2"/>
  <c r="K192" i="2"/>
  <c r="H192" i="2" s="1"/>
  <c r="J192" i="2"/>
  <c r="I192" i="2"/>
  <c r="G192" i="2"/>
  <c r="F192" i="2"/>
  <c r="E192" i="2"/>
  <c r="D192" i="2"/>
  <c r="BO191" i="2"/>
  <c r="BN191" i="2"/>
  <c r="BM191" i="2"/>
  <c r="BH191" i="2"/>
  <c r="BD191" i="2"/>
  <c r="AZ191" i="2"/>
  <c r="AY191" i="2"/>
  <c r="AX191" i="2"/>
  <c r="AW191" i="2"/>
  <c r="AV191" i="2" s="1"/>
  <c r="AR191" i="2"/>
  <c r="AN191" i="2"/>
  <c r="AJ191" i="2"/>
  <c r="AI191" i="2"/>
  <c r="AH191" i="2"/>
  <c r="AG191" i="2"/>
  <c r="AF191" i="2" s="1"/>
  <c r="AB191" i="2"/>
  <c r="X191" i="2"/>
  <c r="T191" i="2"/>
  <c r="S191" i="2"/>
  <c r="BS191" i="2" s="1"/>
  <c r="R191" i="2"/>
  <c r="BR191" i="2" s="1"/>
  <c r="Q191" i="2"/>
  <c r="P191" i="2"/>
  <c r="L191" i="2"/>
  <c r="H191" i="2"/>
  <c r="D191" i="2"/>
  <c r="BO190" i="2"/>
  <c r="BN190" i="2"/>
  <c r="BM190" i="2"/>
  <c r="BL190" i="2"/>
  <c r="BH190" i="2"/>
  <c r="BD190" i="2"/>
  <c r="AZ190" i="2"/>
  <c r="AY190" i="2"/>
  <c r="AX190" i="2"/>
  <c r="AW190" i="2"/>
  <c r="AV190" i="2" s="1"/>
  <c r="AR190" i="2"/>
  <c r="AN190" i="2"/>
  <c r="AJ190" i="2"/>
  <c r="AI190" i="2"/>
  <c r="AH190" i="2"/>
  <c r="AH189" i="2" s="1"/>
  <c r="AG190" i="2"/>
  <c r="AB190" i="2"/>
  <c r="X190" i="2"/>
  <c r="T190" i="2"/>
  <c r="S190" i="2"/>
  <c r="BS190" i="2" s="1"/>
  <c r="BS189" i="2" s="1"/>
  <c r="R190" i="2"/>
  <c r="BR190" i="2" s="1"/>
  <c r="BR189" i="2" s="1"/>
  <c r="Q190" i="2"/>
  <c r="BQ190" i="2" s="1"/>
  <c r="L190" i="2"/>
  <c r="H190" i="2"/>
  <c r="D190" i="2"/>
  <c r="BN189" i="2"/>
  <c r="BM189" i="2"/>
  <c r="BK189" i="2"/>
  <c r="BJ189" i="2"/>
  <c r="BI189" i="2"/>
  <c r="BH189" i="2"/>
  <c r="BG189" i="2"/>
  <c r="BD189" i="2" s="1"/>
  <c r="BF189" i="2"/>
  <c r="BE189" i="2"/>
  <c r="BC189" i="2"/>
  <c r="BB189" i="2"/>
  <c r="BA189" i="2"/>
  <c r="AZ189" i="2" s="1"/>
  <c r="AY189" i="2"/>
  <c r="AX189" i="2"/>
  <c r="AW189" i="2"/>
  <c r="AV189" i="2"/>
  <c r="AU189" i="2"/>
  <c r="AT189" i="2"/>
  <c r="AS189" i="2"/>
  <c r="AR189" i="2" s="1"/>
  <c r="AQ189" i="2"/>
  <c r="AP189" i="2"/>
  <c r="AO189" i="2"/>
  <c r="AN189" i="2" s="1"/>
  <c r="AM189" i="2"/>
  <c r="AL189" i="2"/>
  <c r="AK189" i="2"/>
  <c r="AJ189" i="2"/>
  <c r="AI189" i="2"/>
  <c r="AE189" i="2"/>
  <c r="AD189" i="2"/>
  <c r="AC189" i="2"/>
  <c r="AB189" i="2" s="1"/>
  <c r="AA189" i="2"/>
  <c r="Z189" i="2"/>
  <c r="Y189" i="2"/>
  <c r="X189" i="2"/>
  <c r="W189" i="2"/>
  <c r="V189" i="2"/>
  <c r="U189" i="2"/>
  <c r="S189" i="2"/>
  <c r="R189" i="2"/>
  <c r="O189" i="2"/>
  <c r="N189" i="2"/>
  <c r="M189" i="2"/>
  <c r="L189" i="2"/>
  <c r="K189" i="2"/>
  <c r="J189" i="2"/>
  <c r="I189" i="2"/>
  <c r="G189" i="2"/>
  <c r="F189" i="2"/>
  <c r="E189" i="2"/>
  <c r="D189" i="2"/>
  <c r="BO188" i="2"/>
  <c r="BO186" i="2" s="1"/>
  <c r="BL186" i="2" s="1"/>
  <c r="BN188" i="2"/>
  <c r="BM188" i="2"/>
  <c r="BL188" i="2" s="1"/>
  <c r="BH188" i="2"/>
  <c r="BD188" i="2"/>
  <c r="AZ188" i="2"/>
  <c r="AY188" i="2"/>
  <c r="AX188" i="2"/>
  <c r="AW188" i="2"/>
  <c r="AV188" i="2" s="1"/>
  <c r="AR188" i="2"/>
  <c r="AN188" i="2"/>
  <c r="AJ188" i="2"/>
  <c r="AI188" i="2"/>
  <c r="AH188" i="2"/>
  <c r="AG188" i="2"/>
  <c r="AF188" i="2" s="1"/>
  <c r="AB188" i="2"/>
  <c r="X188" i="2"/>
  <c r="T188" i="2"/>
  <c r="S188" i="2"/>
  <c r="R188" i="2"/>
  <c r="BR188" i="2" s="1"/>
  <c r="Q188" i="2"/>
  <c r="P188" i="2" s="1"/>
  <c r="L188" i="2"/>
  <c r="H188" i="2"/>
  <c r="D188" i="2"/>
  <c r="BO187" i="2"/>
  <c r="BN187" i="2"/>
  <c r="BM187" i="2"/>
  <c r="BL187" i="2"/>
  <c r="BH187" i="2"/>
  <c r="BD187" i="2"/>
  <c r="AZ187" i="2"/>
  <c r="AY187" i="2"/>
  <c r="AX187" i="2"/>
  <c r="AW187" i="2"/>
  <c r="AV187" i="2" s="1"/>
  <c r="AR187" i="2"/>
  <c r="AN187" i="2"/>
  <c r="AJ187" i="2"/>
  <c r="AI187" i="2"/>
  <c r="AH187" i="2"/>
  <c r="AH186" i="2" s="1"/>
  <c r="AH185" i="2" s="1"/>
  <c r="AG187" i="2"/>
  <c r="AB187" i="2"/>
  <c r="X187" i="2"/>
  <c r="T187" i="2"/>
  <c r="S187" i="2"/>
  <c r="BS187" i="2" s="1"/>
  <c r="R187" i="2"/>
  <c r="Q187" i="2"/>
  <c r="L187" i="2"/>
  <c r="H187" i="2"/>
  <c r="D187" i="2"/>
  <c r="BN186" i="2"/>
  <c r="BM186" i="2"/>
  <c r="BK186" i="2"/>
  <c r="BJ186" i="2"/>
  <c r="BI186" i="2"/>
  <c r="BH186" i="2"/>
  <c r="BG186" i="2"/>
  <c r="BF186" i="2"/>
  <c r="BE186" i="2"/>
  <c r="BD186" i="2" s="1"/>
  <c r="BC186" i="2"/>
  <c r="BB186" i="2"/>
  <c r="BA186" i="2"/>
  <c r="AZ186" i="2"/>
  <c r="AY186" i="2"/>
  <c r="AX186" i="2"/>
  <c r="AW186" i="2"/>
  <c r="AV186" i="2"/>
  <c r="AU186" i="2"/>
  <c r="AU185" i="2" s="1"/>
  <c r="AR185" i="2" s="1"/>
  <c r="AT186" i="2"/>
  <c r="AS186" i="2"/>
  <c r="AQ186" i="2"/>
  <c r="AP186" i="2"/>
  <c r="AO186" i="2"/>
  <c r="AN186" i="2"/>
  <c r="AM186" i="2"/>
  <c r="AL186" i="2"/>
  <c r="AK186" i="2"/>
  <c r="AJ186" i="2"/>
  <c r="AI186" i="2"/>
  <c r="AE186" i="2"/>
  <c r="AD186" i="2"/>
  <c r="AC186" i="2"/>
  <c r="AB186" i="2"/>
  <c r="AA186" i="2"/>
  <c r="Z186" i="2"/>
  <c r="Y186" i="2"/>
  <c r="X186" i="2"/>
  <c r="W186" i="2"/>
  <c r="W185" i="2" s="1"/>
  <c r="T185" i="2" s="1"/>
  <c r="V186" i="2"/>
  <c r="U186" i="2"/>
  <c r="S186" i="2"/>
  <c r="R186" i="2"/>
  <c r="O186" i="2"/>
  <c r="N186" i="2"/>
  <c r="M186" i="2"/>
  <c r="L186" i="2"/>
  <c r="K186" i="2"/>
  <c r="J186" i="2"/>
  <c r="I186" i="2"/>
  <c r="H186" i="2" s="1"/>
  <c r="G186" i="2"/>
  <c r="F186" i="2"/>
  <c r="E186" i="2"/>
  <c r="D186" i="2"/>
  <c r="BN185" i="2"/>
  <c r="BM185" i="2"/>
  <c r="BK185" i="2"/>
  <c r="BJ185" i="2"/>
  <c r="BI185" i="2"/>
  <c r="BH185" i="2" s="1"/>
  <c r="BF185" i="2"/>
  <c r="BE185" i="2"/>
  <c r="BC185" i="2"/>
  <c r="BB185" i="2"/>
  <c r="BA185" i="2"/>
  <c r="AZ185" i="2" s="1"/>
  <c r="AW185" i="2"/>
  <c r="AT185" i="2"/>
  <c r="AS185" i="2"/>
  <c r="AQ185" i="2"/>
  <c r="AP185" i="2"/>
  <c r="AO185" i="2"/>
  <c r="AN185" i="2" s="1"/>
  <c r="AM185" i="2"/>
  <c r="AL185" i="2"/>
  <c r="AK185" i="2"/>
  <c r="AJ185" i="2" s="1"/>
  <c r="AE185" i="2"/>
  <c r="AD185" i="2"/>
  <c r="AC185" i="2"/>
  <c r="AA185" i="2"/>
  <c r="Z185" i="2"/>
  <c r="Y185" i="2"/>
  <c r="X185" i="2" s="1"/>
  <c r="V185" i="2"/>
  <c r="U185" i="2"/>
  <c r="S185" i="2"/>
  <c r="R185" i="2"/>
  <c r="O185" i="2"/>
  <c r="N185" i="2"/>
  <c r="M185" i="2"/>
  <c r="L185" i="2" s="1"/>
  <c r="J185" i="2"/>
  <c r="I185" i="2"/>
  <c r="G185" i="2"/>
  <c r="F185" i="2"/>
  <c r="E185" i="2"/>
  <c r="D185" i="2" s="1"/>
  <c r="BO183" i="2"/>
  <c r="BN183" i="2"/>
  <c r="BM183" i="2"/>
  <c r="BL183" i="2"/>
  <c r="BH183" i="2"/>
  <c r="BD183" i="2"/>
  <c r="AZ183" i="2"/>
  <c r="AY183" i="2"/>
  <c r="AX183" i="2"/>
  <c r="AW183" i="2"/>
  <c r="AV183" i="2"/>
  <c r="AR183" i="2"/>
  <c r="AN183" i="2"/>
  <c r="AJ183" i="2"/>
  <c r="AI183" i="2"/>
  <c r="AH183" i="2"/>
  <c r="AG183" i="2"/>
  <c r="AF183" i="2" s="1"/>
  <c r="AB183" i="2"/>
  <c r="X183" i="2"/>
  <c r="T183" i="2"/>
  <c r="S183" i="2"/>
  <c r="BS183" i="2" s="1"/>
  <c r="R183" i="2"/>
  <c r="BR183" i="2" s="1"/>
  <c r="Q183" i="2"/>
  <c r="BQ183" i="2" s="1"/>
  <c r="BP183" i="2" s="1"/>
  <c r="L183" i="2"/>
  <c r="H183" i="2"/>
  <c r="D183" i="2"/>
  <c r="BO182" i="2"/>
  <c r="BN182" i="2"/>
  <c r="BM182" i="2"/>
  <c r="BL182" i="2"/>
  <c r="BH182" i="2"/>
  <c r="BD182" i="2"/>
  <c r="AZ182" i="2"/>
  <c r="AY182" i="2"/>
  <c r="BS182" i="2" s="1"/>
  <c r="AX182" i="2"/>
  <c r="AV182" i="2" s="1"/>
  <c r="AW182" i="2"/>
  <c r="AR182" i="2"/>
  <c r="AN182" i="2"/>
  <c r="AJ182" i="2"/>
  <c r="AI182" i="2"/>
  <c r="AH182" i="2"/>
  <c r="AG182" i="2"/>
  <c r="AF182" i="2" s="1"/>
  <c r="AB182" i="2"/>
  <c r="X182" i="2"/>
  <c r="T182" i="2"/>
  <c r="S182" i="2"/>
  <c r="R182" i="2"/>
  <c r="BR182" i="2" s="1"/>
  <c r="Q182" i="2"/>
  <c r="BQ182" i="2" s="1"/>
  <c r="L182" i="2"/>
  <c r="H182" i="2"/>
  <c r="D182" i="2"/>
  <c r="BO181" i="2"/>
  <c r="BN181" i="2"/>
  <c r="BM181" i="2"/>
  <c r="BL181" i="2" s="1"/>
  <c r="BH181" i="2"/>
  <c r="BD181" i="2"/>
  <c r="AZ181" i="2"/>
  <c r="AY181" i="2"/>
  <c r="AX181" i="2"/>
  <c r="AW181" i="2"/>
  <c r="AV181" i="2" s="1"/>
  <c r="AR181" i="2"/>
  <c r="AN181" i="2"/>
  <c r="AJ181" i="2"/>
  <c r="AI181" i="2"/>
  <c r="AH181" i="2"/>
  <c r="AG181" i="2"/>
  <c r="AF181" i="2"/>
  <c r="AB181" i="2"/>
  <c r="X181" i="2"/>
  <c r="T181" i="2"/>
  <c r="S181" i="2"/>
  <c r="BS181" i="2" s="1"/>
  <c r="BP181" i="2" s="1"/>
  <c r="R181" i="2"/>
  <c r="BR181" i="2" s="1"/>
  <c r="Q181" i="2"/>
  <c r="BQ181" i="2" s="1"/>
  <c r="P181" i="2"/>
  <c r="L181" i="2"/>
  <c r="H181" i="2"/>
  <c r="D181" i="2"/>
  <c r="BO180" i="2"/>
  <c r="BN180" i="2"/>
  <c r="BM180" i="2"/>
  <c r="BL180" i="2"/>
  <c r="BH180" i="2"/>
  <c r="BD180" i="2"/>
  <c r="AZ180" i="2"/>
  <c r="AY180" i="2"/>
  <c r="AX180" i="2"/>
  <c r="AW180" i="2"/>
  <c r="AV180" i="2"/>
  <c r="AR180" i="2"/>
  <c r="AN180" i="2"/>
  <c r="AJ180" i="2"/>
  <c r="AI180" i="2"/>
  <c r="AH180" i="2"/>
  <c r="AG180" i="2"/>
  <c r="AB180" i="2"/>
  <c r="X180" i="2"/>
  <c r="T180" i="2"/>
  <c r="S180" i="2"/>
  <c r="BS180" i="2" s="1"/>
  <c r="R180" i="2"/>
  <c r="Q180" i="2"/>
  <c r="L180" i="2"/>
  <c r="H180" i="2"/>
  <c r="D180" i="2"/>
  <c r="BO179" i="2"/>
  <c r="BN179" i="2"/>
  <c r="BM179" i="2"/>
  <c r="BL179" i="2" s="1"/>
  <c r="BH179" i="2"/>
  <c r="BD179" i="2"/>
  <c r="AZ179" i="2"/>
  <c r="AY179" i="2"/>
  <c r="AY176" i="2" s="1"/>
  <c r="AX179" i="2"/>
  <c r="AX176" i="2" s="1"/>
  <c r="AW179" i="2"/>
  <c r="AR179" i="2"/>
  <c r="AN179" i="2"/>
  <c r="AJ179" i="2"/>
  <c r="AI179" i="2"/>
  <c r="AH179" i="2"/>
  <c r="AG179" i="2"/>
  <c r="AF179" i="2"/>
  <c r="AB179" i="2"/>
  <c r="X179" i="2"/>
  <c r="T179" i="2"/>
  <c r="S179" i="2"/>
  <c r="R179" i="2"/>
  <c r="BR179" i="2" s="1"/>
  <c r="Q179" i="2"/>
  <c r="BQ179" i="2" s="1"/>
  <c r="L179" i="2"/>
  <c r="H179" i="2"/>
  <c r="D179" i="2"/>
  <c r="BO178" i="2"/>
  <c r="BO176" i="2" s="1"/>
  <c r="BN178" i="2"/>
  <c r="BM178" i="2"/>
  <c r="BH178" i="2"/>
  <c r="BD178" i="2"/>
  <c r="AZ178" i="2"/>
  <c r="AY178" i="2"/>
  <c r="AX178" i="2"/>
  <c r="AV178" i="2" s="1"/>
  <c r="AW178" i="2"/>
  <c r="AR178" i="2"/>
  <c r="AN178" i="2"/>
  <c r="AJ178" i="2"/>
  <c r="AI178" i="2"/>
  <c r="AH178" i="2"/>
  <c r="AG178" i="2"/>
  <c r="AF178" i="2" s="1"/>
  <c r="AB178" i="2"/>
  <c r="X178" i="2"/>
  <c r="T178" i="2"/>
  <c r="S178" i="2"/>
  <c r="R178" i="2"/>
  <c r="BR178" i="2" s="1"/>
  <c r="Q178" i="2"/>
  <c r="P178" i="2" s="1"/>
  <c r="L178" i="2"/>
  <c r="H178" i="2"/>
  <c r="D178" i="2"/>
  <c r="BO177" i="2"/>
  <c r="BN177" i="2"/>
  <c r="BM177" i="2"/>
  <c r="BL177" i="2"/>
  <c r="BH177" i="2"/>
  <c r="BD177" i="2"/>
  <c r="AZ177" i="2"/>
  <c r="AY177" i="2"/>
  <c r="AX177" i="2"/>
  <c r="AW177" i="2"/>
  <c r="AV177" i="2" s="1"/>
  <c r="AR177" i="2"/>
  <c r="AN177" i="2"/>
  <c r="AJ177" i="2"/>
  <c r="AI177" i="2"/>
  <c r="AH177" i="2"/>
  <c r="AG177" i="2"/>
  <c r="AB177" i="2"/>
  <c r="X177" i="2"/>
  <c r="T177" i="2"/>
  <c r="S177" i="2"/>
  <c r="BS177" i="2" s="1"/>
  <c r="R177" i="2"/>
  <c r="BR177" i="2" s="1"/>
  <c r="Q177" i="2"/>
  <c r="BQ177" i="2" s="1"/>
  <c r="L177" i="2"/>
  <c r="H177" i="2"/>
  <c r="D177" i="2"/>
  <c r="BN176" i="2"/>
  <c r="BM176" i="2"/>
  <c r="BK176" i="2"/>
  <c r="BJ176" i="2"/>
  <c r="BI176" i="2"/>
  <c r="BH176" i="2"/>
  <c r="BG176" i="2"/>
  <c r="BD176" i="2" s="1"/>
  <c r="BF176" i="2"/>
  <c r="BE176" i="2"/>
  <c r="BC176" i="2"/>
  <c r="BB176" i="2"/>
  <c r="BA176" i="2"/>
  <c r="AZ176" i="2" s="1"/>
  <c r="AW176" i="2"/>
  <c r="AV176" i="2"/>
  <c r="AU176" i="2"/>
  <c r="AT176" i="2"/>
  <c r="AS176" i="2"/>
  <c r="AR176" i="2" s="1"/>
  <c r="AQ176" i="2"/>
  <c r="AP176" i="2"/>
  <c r="AO176" i="2"/>
  <c r="AN176" i="2" s="1"/>
  <c r="AM176" i="2"/>
  <c r="AL176" i="2"/>
  <c r="AK176" i="2"/>
  <c r="AJ176" i="2"/>
  <c r="AI176" i="2"/>
  <c r="AE176" i="2"/>
  <c r="AD176" i="2"/>
  <c r="AC176" i="2"/>
  <c r="AB176" i="2" s="1"/>
  <c r="AA176" i="2"/>
  <c r="Z176" i="2"/>
  <c r="Y176" i="2"/>
  <c r="X176" i="2"/>
  <c r="W176" i="2"/>
  <c r="T176" i="2" s="1"/>
  <c r="V176" i="2"/>
  <c r="U176" i="2"/>
  <c r="S176" i="2"/>
  <c r="R176" i="2"/>
  <c r="O176" i="2"/>
  <c r="N176" i="2"/>
  <c r="M176" i="2"/>
  <c r="L176" i="2"/>
  <c r="K176" i="2"/>
  <c r="H176" i="2" s="1"/>
  <c r="J176" i="2"/>
  <c r="I176" i="2"/>
  <c r="G176" i="2"/>
  <c r="F176" i="2"/>
  <c r="E176" i="2"/>
  <c r="D176" i="2" s="1"/>
  <c r="BO175" i="2"/>
  <c r="BO173" i="2" s="1"/>
  <c r="BN175" i="2"/>
  <c r="BM175" i="2"/>
  <c r="BH175" i="2"/>
  <c r="BD175" i="2"/>
  <c r="AZ175" i="2"/>
  <c r="AY175" i="2"/>
  <c r="AX175" i="2"/>
  <c r="AW175" i="2"/>
  <c r="AV175" i="2" s="1"/>
  <c r="AR175" i="2"/>
  <c r="AN175" i="2"/>
  <c r="AJ175" i="2"/>
  <c r="AI175" i="2"/>
  <c r="AH175" i="2"/>
  <c r="AG175" i="2"/>
  <c r="AF175" i="2" s="1"/>
  <c r="AB175" i="2"/>
  <c r="X175" i="2"/>
  <c r="T175" i="2"/>
  <c r="S175" i="2"/>
  <c r="BS175" i="2" s="1"/>
  <c r="R175" i="2"/>
  <c r="BR175" i="2" s="1"/>
  <c r="Q175" i="2"/>
  <c r="P175" i="2"/>
  <c r="L175" i="2"/>
  <c r="H175" i="2"/>
  <c r="D175" i="2"/>
  <c r="BO174" i="2"/>
  <c r="BN174" i="2"/>
  <c r="BM174" i="2"/>
  <c r="BL174" i="2"/>
  <c r="BH174" i="2"/>
  <c r="BD174" i="2"/>
  <c r="AZ174" i="2"/>
  <c r="AY174" i="2"/>
  <c r="AX174" i="2"/>
  <c r="AW174" i="2"/>
  <c r="AV174" i="2"/>
  <c r="AR174" i="2"/>
  <c r="AN174" i="2"/>
  <c r="AJ174" i="2"/>
  <c r="AI174" i="2"/>
  <c r="AH174" i="2"/>
  <c r="AH173" i="2" s="1"/>
  <c r="AG174" i="2"/>
  <c r="AB174" i="2"/>
  <c r="X174" i="2"/>
  <c r="T174" i="2"/>
  <c r="S174" i="2"/>
  <c r="BS174" i="2" s="1"/>
  <c r="BS173" i="2" s="1"/>
  <c r="R174" i="2"/>
  <c r="Q174" i="2"/>
  <c r="P174" i="2"/>
  <c r="L174" i="2"/>
  <c r="H174" i="2"/>
  <c r="D174" i="2"/>
  <c r="BN173" i="2"/>
  <c r="BM173" i="2"/>
  <c r="BL173" i="2" s="1"/>
  <c r="BK173" i="2"/>
  <c r="BJ173" i="2"/>
  <c r="BI173" i="2"/>
  <c r="BH173" i="2"/>
  <c r="BG173" i="2"/>
  <c r="BF173" i="2"/>
  <c r="BE173" i="2"/>
  <c r="BD173" i="2" s="1"/>
  <c r="BC173" i="2"/>
  <c r="BB173" i="2"/>
  <c r="BA173" i="2"/>
  <c r="AZ173" i="2" s="1"/>
  <c r="AY173" i="2"/>
  <c r="AX173" i="2"/>
  <c r="AW173" i="2"/>
  <c r="AV173" i="2"/>
  <c r="AU173" i="2"/>
  <c r="AU161" i="2" s="1"/>
  <c r="AT173" i="2"/>
  <c r="AS173" i="2"/>
  <c r="AQ173" i="2"/>
  <c r="AP173" i="2"/>
  <c r="AO173" i="2"/>
  <c r="AN173" i="2" s="1"/>
  <c r="AM173" i="2"/>
  <c r="AL173" i="2"/>
  <c r="AK173" i="2"/>
  <c r="AJ173" i="2"/>
  <c r="AI173" i="2"/>
  <c r="AI161" i="2" s="1"/>
  <c r="AE173" i="2"/>
  <c r="AD173" i="2"/>
  <c r="AC173" i="2"/>
  <c r="AB173" i="2" s="1"/>
  <c r="AA173" i="2"/>
  <c r="Z173" i="2"/>
  <c r="Y173" i="2"/>
  <c r="X173" i="2"/>
  <c r="W173" i="2"/>
  <c r="V173" i="2"/>
  <c r="U173" i="2"/>
  <c r="S173" i="2"/>
  <c r="R173" i="2"/>
  <c r="O173" i="2"/>
  <c r="N173" i="2"/>
  <c r="M173" i="2"/>
  <c r="L173" i="2"/>
  <c r="K173" i="2"/>
  <c r="J173" i="2"/>
  <c r="I173" i="2"/>
  <c r="G173" i="2"/>
  <c r="F173" i="2"/>
  <c r="E173" i="2"/>
  <c r="D173" i="2" s="1"/>
  <c r="BO172" i="2"/>
  <c r="BO169" i="2" s="1"/>
  <c r="BN172" i="2"/>
  <c r="BM172" i="2"/>
  <c r="BL172" i="2" s="1"/>
  <c r="BH172" i="2"/>
  <c r="BD172" i="2"/>
  <c r="AZ172" i="2"/>
  <c r="AY172" i="2"/>
  <c r="AX172" i="2"/>
  <c r="AW172" i="2"/>
  <c r="AV172" i="2" s="1"/>
  <c r="AR172" i="2"/>
  <c r="AN172" i="2"/>
  <c r="AJ172" i="2"/>
  <c r="AI172" i="2"/>
  <c r="AH172" i="2"/>
  <c r="AG172" i="2"/>
  <c r="AF172" i="2" s="1"/>
  <c r="AB172" i="2"/>
  <c r="X172" i="2"/>
  <c r="T172" i="2"/>
  <c r="S172" i="2"/>
  <c r="R172" i="2"/>
  <c r="BR172" i="2" s="1"/>
  <c r="Q172" i="2"/>
  <c r="P172" i="2" s="1"/>
  <c r="L172" i="2"/>
  <c r="H172" i="2"/>
  <c r="D172" i="2"/>
  <c r="BO171" i="2"/>
  <c r="BN171" i="2"/>
  <c r="BM171" i="2"/>
  <c r="BL171" i="2"/>
  <c r="BH171" i="2"/>
  <c r="BD171" i="2"/>
  <c r="AZ171" i="2"/>
  <c r="AY171" i="2"/>
  <c r="AX171" i="2"/>
  <c r="AW171" i="2"/>
  <c r="AV171" i="2"/>
  <c r="AR171" i="2"/>
  <c r="AN171" i="2"/>
  <c r="AJ171" i="2"/>
  <c r="AI171" i="2"/>
  <c r="AH171" i="2"/>
  <c r="AH169" i="2" s="1"/>
  <c r="AG171" i="2"/>
  <c r="AB171" i="2"/>
  <c r="X171" i="2"/>
  <c r="T171" i="2"/>
  <c r="S171" i="2"/>
  <c r="BS171" i="2" s="1"/>
  <c r="R171" i="2"/>
  <c r="BR171" i="2" s="1"/>
  <c r="Q171" i="2"/>
  <c r="P171" i="2"/>
  <c r="L171" i="2"/>
  <c r="H171" i="2"/>
  <c r="D171" i="2"/>
  <c r="BO170" i="2"/>
  <c r="BN170" i="2"/>
  <c r="BM170" i="2"/>
  <c r="BL170" i="2"/>
  <c r="BH170" i="2"/>
  <c r="BD170" i="2"/>
  <c r="AZ170" i="2"/>
  <c r="AY170" i="2"/>
  <c r="AX170" i="2"/>
  <c r="AX169" i="2" s="1"/>
  <c r="AW170" i="2"/>
  <c r="AR170" i="2"/>
  <c r="AN170" i="2"/>
  <c r="AJ170" i="2"/>
  <c r="AI170" i="2"/>
  <c r="AH170" i="2"/>
  <c r="AG170" i="2"/>
  <c r="AF170" i="2" s="1"/>
  <c r="AB170" i="2"/>
  <c r="X170" i="2"/>
  <c r="T170" i="2"/>
  <c r="S170" i="2"/>
  <c r="R170" i="2"/>
  <c r="BR170" i="2" s="1"/>
  <c r="BR169" i="2" s="1"/>
  <c r="Q170" i="2"/>
  <c r="BQ170" i="2" s="1"/>
  <c r="L170" i="2"/>
  <c r="H170" i="2"/>
  <c r="D170" i="2"/>
  <c r="BN169" i="2"/>
  <c r="BM169" i="2"/>
  <c r="BK169" i="2"/>
  <c r="BJ169" i="2"/>
  <c r="BI169" i="2"/>
  <c r="BH169" i="2"/>
  <c r="BG169" i="2"/>
  <c r="BF169" i="2"/>
  <c r="BE169" i="2"/>
  <c r="BD169" i="2"/>
  <c r="BC169" i="2"/>
  <c r="BB169" i="2"/>
  <c r="BA169" i="2"/>
  <c r="AW169" i="2"/>
  <c r="AU169" i="2"/>
  <c r="AT169" i="2"/>
  <c r="AS169" i="2"/>
  <c r="AR169" i="2"/>
  <c r="AQ169" i="2"/>
  <c r="AP169" i="2"/>
  <c r="AO169" i="2"/>
  <c r="AM169" i="2"/>
  <c r="AL169" i="2"/>
  <c r="AK169" i="2"/>
  <c r="AJ169" i="2" s="1"/>
  <c r="AI169" i="2"/>
  <c r="AE169" i="2"/>
  <c r="AD169" i="2"/>
  <c r="AC169" i="2"/>
  <c r="AB169" i="2" s="1"/>
  <c r="AA169" i="2"/>
  <c r="Z169" i="2"/>
  <c r="Y169" i="2"/>
  <c r="X169" i="2" s="1"/>
  <c r="W169" i="2"/>
  <c r="V169" i="2"/>
  <c r="U169" i="2"/>
  <c r="T169" i="2"/>
  <c r="S169" i="2"/>
  <c r="R169" i="2"/>
  <c r="O169" i="2"/>
  <c r="N169" i="2"/>
  <c r="M169" i="2"/>
  <c r="L169" i="2" s="1"/>
  <c r="K169" i="2"/>
  <c r="J169" i="2"/>
  <c r="I169" i="2"/>
  <c r="H169" i="2"/>
  <c r="G169" i="2"/>
  <c r="F169" i="2"/>
  <c r="E169" i="2"/>
  <c r="BO168" i="2"/>
  <c r="BN168" i="2"/>
  <c r="BM168" i="2"/>
  <c r="BL168" i="2"/>
  <c r="BH168" i="2"/>
  <c r="BD168" i="2"/>
  <c r="AZ168" i="2"/>
  <c r="AY168" i="2"/>
  <c r="AX168" i="2"/>
  <c r="AW168" i="2"/>
  <c r="AV168" i="2"/>
  <c r="AR168" i="2"/>
  <c r="AN168" i="2"/>
  <c r="AJ168" i="2"/>
  <c r="AI168" i="2"/>
  <c r="AH168" i="2"/>
  <c r="AH166" i="2" s="1"/>
  <c r="AG168" i="2"/>
  <c r="AB168" i="2"/>
  <c r="X168" i="2"/>
  <c r="T168" i="2"/>
  <c r="S168" i="2"/>
  <c r="BS168" i="2" s="1"/>
  <c r="R168" i="2"/>
  <c r="Q168" i="2"/>
  <c r="P168" i="2"/>
  <c r="L168" i="2"/>
  <c r="H168" i="2"/>
  <c r="D168" i="2"/>
  <c r="BO167" i="2"/>
  <c r="BN167" i="2"/>
  <c r="BM167" i="2"/>
  <c r="BL167" i="2" s="1"/>
  <c r="BH167" i="2"/>
  <c r="BD167" i="2"/>
  <c r="AZ167" i="2"/>
  <c r="AY167" i="2"/>
  <c r="AY166" i="2" s="1"/>
  <c r="AX167" i="2"/>
  <c r="AX166" i="2" s="1"/>
  <c r="AW167" i="2"/>
  <c r="AR167" i="2"/>
  <c r="AN167" i="2"/>
  <c r="AJ167" i="2"/>
  <c r="AI167" i="2"/>
  <c r="AH167" i="2"/>
  <c r="AG167" i="2"/>
  <c r="AF167" i="2" s="1"/>
  <c r="AB167" i="2"/>
  <c r="X167" i="2"/>
  <c r="T167" i="2"/>
  <c r="S167" i="2"/>
  <c r="R167" i="2"/>
  <c r="BR167" i="2" s="1"/>
  <c r="Q167" i="2"/>
  <c r="BQ167" i="2" s="1"/>
  <c r="L167" i="2"/>
  <c r="H167" i="2"/>
  <c r="D167" i="2"/>
  <c r="BO166" i="2"/>
  <c r="BN166" i="2"/>
  <c r="BM166" i="2"/>
  <c r="BK166" i="2"/>
  <c r="BJ166" i="2"/>
  <c r="BI166" i="2"/>
  <c r="BH166" i="2"/>
  <c r="BG166" i="2"/>
  <c r="BF166" i="2"/>
  <c r="BE166" i="2"/>
  <c r="BD166" i="2"/>
  <c r="BC166" i="2"/>
  <c r="BC161" i="2" s="1"/>
  <c r="BB166" i="2"/>
  <c r="BA166" i="2"/>
  <c r="AZ166" i="2" s="1"/>
  <c r="AW166" i="2"/>
  <c r="AU166" i="2"/>
  <c r="AT166" i="2"/>
  <c r="AS166" i="2"/>
  <c r="AR166" i="2"/>
  <c r="AQ166" i="2"/>
  <c r="AP166" i="2"/>
  <c r="AO166" i="2"/>
  <c r="AM166" i="2"/>
  <c r="AL166" i="2"/>
  <c r="AK166" i="2"/>
  <c r="AJ166" i="2" s="1"/>
  <c r="AI166" i="2"/>
  <c r="AE166" i="2"/>
  <c r="AD166" i="2"/>
  <c r="AC166" i="2"/>
  <c r="AA166" i="2"/>
  <c r="Z166" i="2"/>
  <c r="Y166" i="2"/>
  <c r="X166" i="2" s="1"/>
  <c r="W166" i="2"/>
  <c r="V166" i="2"/>
  <c r="U166" i="2"/>
  <c r="T166" i="2"/>
  <c r="S166" i="2"/>
  <c r="R166" i="2"/>
  <c r="Q166" i="2"/>
  <c r="O166" i="2"/>
  <c r="N166" i="2"/>
  <c r="M166" i="2"/>
  <c r="L166" i="2" s="1"/>
  <c r="K166" i="2"/>
  <c r="J166" i="2"/>
  <c r="I166" i="2"/>
  <c r="H166" i="2"/>
  <c r="G166" i="2"/>
  <c r="G161" i="2" s="1"/>
  <c r="F166" i="2"/>
  <c r="D166" i="2" s="1"/>
  <c r="E166" i="2"/>
  <c r="BO165" i="2"/>
  <c r="BN165" i="2"/>
  <c r="BM165" i="2"/>
  <c r="BL165" i="2"/>
  <c r="BH165" i="2"/>
  <c r="BD165" i="2"/>
  <c r="AZ165" i="2"/>
  <c r="AY165" i="2"/>
  <c r="AX165" i="2"/>
  <c r="AW165" i="2"/>
  <c r="AV165" i="2" s="1"/>
  <c r="AR165" i="2"/>
  <c r="AN165" i="2"/>
  <c r="AJ165" i="2"/>
  <c r="AI165" i="2"/>
  <c r="AH165" i="2"/>
  <c r="AH162" i="2" s="1"/>
  <c r="AG165" i="2"/>
  <c r="AB165" i="2"/>
  <c r="X165" i="2"/>
  <c r="T165" i="2"/>
  <c r="S165" i="2"/>
  <c r="BS165" i="2" s="1"/>
  <c r="R165" i="2"/>
  <c r="BR165" i="2" s="1"/>
  <c r="Q165" i="2"/>
  <c r="BQ165" i="2" s="1"/>
  <c r="BP165" i="2" s="1"/>
  <c r="L165" i="2"/>
  <c r="H165" i="2"/>
  <c r="D165" i="2"/>
  <c r="BO164" i="2"/>
  <c r="BN164" i="2"/>
  <c r="BM164" i="2"/>
  <c r="BL164" i="2" s="1"/>
  <c r="BH164" i="2"/>
  <c r="BD164" i="2"/>
  <c r="AZ164" i="2"/>
  <c r="AY164" i="2"/>
  <c r="BS164" i="2" s="1"/>
  <c r="AX164" i="2"/>
  <c r="AX162" i="2" s="1"/>
  <c r="AW164" i="2"/>
  <c r="AR164" i="2"/>
  <c r="AN164" i="2"/>
  <c r="AJ164" i="2"/>
  <c r="AI164" i="2"/>
  <c r="AH164" i="2"/>
  <c r="AG164" i="2"/>
  <c r="AF164" i="2" s="1"/>
  <c r="AB164" i="2"/>
  <c r="X164" i="2"/>
  <c r="T164" i="2"/>
  <c r="S164" i="2"/>
  <c r="R164" i="2"/>
  <c r="BR164" i="2" s="1"/>
  <c r="Q164" i="2"/>
  <c r="BQ164" i="2" s="1"/>
  <c r="P164" i="2"/>
  <c r="L164" i="2"/>
  <c r="H164" i="2"/>
  <c r="D164" i="2"/>
  <c r="BO163" i="2"/>
  <c r="BN163" i="2"/>
  <c r="BM163" i="2"/>
  <c r="BH163" i="2"/>
  <c r="BD163" i="2"/>
  <c r="AZ163" i="2"/>
  <c r="AY163" i="2"/>
  <c r="AX163" i="2"/>
  <c r="AW163" i="2"/>
  <c r="AV163" i="2"/>
  <c r="AR163" i="2"/>
  <c r="AN163" i="2"/>
  <c r="AJ163" i="2"/>
  <c r="AI163" i="2"/>
  <c r="AH163" i="2"/>
  <c r="AG163" i="2"/>
  <c r="AF163" i="2" s="1"/>
  <c r="AB163" i="2"/>
  <c r="X163" i="2"/>
  <c r="T163" i="2"/>
  <c r="S163" i="2"/>
  <c r="BS163" i="2" s="1"/>
  <c r="R163" i="2"/>
  <c r="BR163" i="2" s="1"/>
  <c r="Q163" i="2"/>
  <c r="P163" i="2"/>
  <c r="L163" i="2"/>
  <c r="H163" i="2"/>
  <c r="D163" i="2"/>
  <c r="BN162" i="2"/>
  <c r="BM162" i="2"/>
  <c r="BK162" i="2"/>
  <c r="BJ162" i="2"/>
  <c r="BI162" i="2"/>
  <c r="BG162" i="2"/>
  <c r="BF162" i="2"/>
  <c r="BE162" i="2"/>
  <c r="BD162" i="2" s="1"/>
  <c r="BC162" i="2"/>
  <c r="BB162" i="2"/>
  <c r="BA162" i="2"/>
  <c r="AZ162" i="2"/>
  <c r="AY162" i="2"/>
  <c r="AW162" i="2"/>
  <c r="AU162" i="2"/>
  <c r="AT162" i="2"/>
  <c r="AS162" i="2"/>
  <c r="AR162" i="2" s="1"/>
  <c r="AQ162" i="2"/>
  <c r="AP162" i="2"/>
  <c r="AO162" i="2"/>
  <c r="AN162" i="2"/>
  <c r="AM162" i="2"/>
  <c r="AL162" i="2"/>
  <c r="AK162" i="2"/>
  <c r="AI162" i="2"/>
  <c r="AE162" i="2"/>
  <c r="AD162" i="2"/>
  <c r="AC162" i="2"/>
  <c r="AB162" i="2"/>
  <c r="AA162" i="2"/>
  <c r="AA161" i="2" s="1"/>
  <c r="Z162" i="2"/>
  <c r="Y162" i="2"/>
  <c r="X162" i="2" s="1"/>
  <c r="W162" i="2"/>
  <c r="V162" i="2"/>
  <c r="U162" i="2"/>
  <c r="T162" i="2" s="1"/>
  <c r="S162" i="2"/>
  <c r="R162" i="2"/>
  <c r="O162" i="2"/>
  <c r="O161" i="2" s="1"/>
  <c r="L161" i="2" s="1"/>
  <c r="N162" i="2"/>
  <c r="M162" i="2"/>
  <c r="L162" i="2" s="1"/>
  <c r="K162" i="2"/>
  <c r="J162" i="2"/>
  <c r="I162" i="2"/>
  <c r="H162" i="2" s="1"/>
  <c r="G162" i="2"/>
  <c r="F162" i="2"/>
  <c r="E162" i="2"/>
  <c r="D162" i="2"/>
  <c r="BN161" i="2"/>
  <c r="BM161" i="2"/>
  <c r="BJ161" i="2"/>
  <c r="BI161" i="2"/>
  <c r="BG161" i="2"/>
  <c r="BF161" i="2"/>
  <c r="BE161" i="2"/>
  <c r="BD161" i="2" s="1"/>
  <c r="BB161" i="2"/>
  <c r="BA161" i="2"/>
  <c r="AW161" i="2"/>
  <c r="AT161" i="2"/>
  <c r="AS161" i="2"/>
  <c r="AR161" i="2" s="1"/>
  <c r="AP161" i="2"/>
  <c r="AO161" i="2"/>
  <c r="AL161" i="2"/>
  <c r="AK161" i="2"/>
  <c r="AD161" i="2"/>
  <c r="AC161" i="2"/>
  <c r="Z161" i="2"/>
  <c r="Y161" i="2"/>
  <c r="X161" i="2"/>
  <c r="W161" i="2"/>
  <c r="V161" i="2"/>
  <c r="U161" i="2"/>
  <c r="R161" i="2"/>
  <c r="N161" i="2"/>
  <c r="M161" i="2"/>
  <c r="K161" i="2"/>
  <c r="J161" i="2"/>
  <c r="I161" i="2"/>
  <c r="F161" i="2"/>
  <c r="E161" i="2"/>
  <c r="D161" i="2" s="1"/>
  <c r="BO159" i="2"/>
  <c r="BN159" i="2"/>
  <c r="BM159" i="2"/>
  <c r="BH159" i="2"/>
  <c r="BD159" i="2"/>
  <c r="AZ159" i="2"/>
  <c r="AY159" i="2"/>
  <c r="AX159" i="2"/>
  <c r="AW159" i="2"/>
  <c r="AV159" i="2"/>
  <c r="AR159" i="2"/>
  <c r="AN159" i="2"/>
  <c r="AJ159" i="2"/>
  <c r="AI159" i="2"/>
  <c r="AH159" i="2"/>
  <c r="AG159" i="2"/>
  <c r="AF159" i="2"/>
  <c r="AB159" i="2"/>
  <c r="X159" i="2"/>
  <c r="T159" i="2"/>
  <c r="S159" i="2"/>
  <c r="R159" i="2"/>
  <c r="BR159" i="2" s="1"/>
  <c r="Q159" i="2"/>
  <c r="BQ159" i="2" s="1"/>
  <c r="L159" i="2"/>
  <c r="H159" i="2"/>
  <c r="D159" i="2"/>
  <c r="BO158" i="2"/>
  <c r="BN158" i="2"/>
  <c r="BM158" i="2"/>
  <c r="BL158" i="2"/>
  <c r="BH158" i="2"/>
  <c r="BD158" i="2"/>
  <c r="AZ158" i="2"/>
  <c r="AY158" i="2"/>
  <c r="AX158" i="2"/>
  <c r="AW158" i="2"/>
  <c r="AV158" i="2" s="1"/>
  <c r="AR158" i="2"/>
  <c r="AN158" i="2"/>
  <c r="AJ158" i="2"/>
  <c r="AI158" i="2"/>
  <c r="AH158" i="2"/>
  <c r="AG158" i="2"/>
  <c r="AB158" i="2"/>
  <c r="X158" i="2"/>
  <c r="T158" i="2"/>
  <c r="S158" i="2"/>
  <c r="BS158" i="2" s="1"/>
  <c r="R158" i="2"/>
  <c r="BR158" i="2" s="1"/>
  <c r="Q158" i="2"/>
  <c r="P158" i="2" s="1"/>
  <c r="L158" i="2"/>
  <c r="H158" i="2"/>
  <c r="D158" i="2"/>
  <c r="BO157" i="2"/>
  <c r="BN157" i="2"/>
  <c r="BM157" i="2"/>
  <c r="BL157" i="2" s="1"/>
  <c r="BH157" i="2"/>
  <c r="BD157" i="2"/>
  <c r="AZ157" i="2"/>
  <c r="AY157" i="2"/>
  <c r="AX157" i="2"/>
  <c r="AW157" i="2"/>
  <c r="AR157" i="2"/>
  <c r="AN157" i="2"/>
  <c r="AJ157" i="2"/>
  <c r="AI157" i="2"/>
  <c r="AF157" i="2" s="1"/>
  <c r="AH157" i="2"/>
  <c r="AG157" i="2"/>
  <c r="AB157" i="2"/>
  <c r="X157" i="2"/>
  <c r="T157" i="2"/>
  <c r="S157" i="2"/>
  <c r="R157" i="2"/>
  <c r="BR157" i="2" s="1"/>
  <c r="Q157" i="2"/>
  <c r="BQ157" i="2" s="1"/>
  <c r="L157" i="2"/>
  <c r="H157" i="2"/>
  <c r="D157" i="2"/>
  <c r="BO156" i="2"/>
  <c r="BO154" i="2" s="1"/>
  <c r="BN156" i="2"/>
  <c r="BM156" i="2"/>
  <c r="BH156" i="2"/>
  <c r="BD156" i="2"/>
  <c r="AZ156" i="2"/>
  <c r="AY156" i="2"/>
  <c r="AX156" i="2"/>
  <c r="AW156" i="2"/>
  <c r="AV156" i="2"/>
  <c r="AR156" i="2"/>
  <c r="AN156" i="2"/>
  <c r="AJ156" i="2"/>
  <c r="AI156" i="2"/>
  <c r="AH156" i="2"/>
  <c r="AG156" i="2"/>
  <c r="AF156" i="2"/>
  <c r="AB156" i="2"/>
  <c r="X156" i="2"/>
  <c r="T156" i="2"/>
  <c r="S156" i="2"/>
  <c r="R156" i="2"/>
  <c r="BR156" i="2" s="1"/>
  <c r="Q156" i="2"/>
  <c r="P156" i="2" s="1"/>
  <c r="L156" i="2"/>
  <c r="H156" i="2"/>
  <c r="D156" i="2"/>
  <c r="BO155" i="2"/>
  <c r="BN155" i="2"/>
  <c r="BM155" i="2"/>
  <c r="BL155" i="2"/>
  <c r="BH155" i="2"/>
  <c r="BD155" i="2"/>
  <c r="AZ155" i="2"/>
  <c r="AY155" i="2"/>
  <c r="AX155" i="2"/>
  <c r="AW155" i="2"/>
  <c r="AV155" i="2" s="1"/>
  <c r="AR155" i="2"/>
  <c r="AN155" i="2"/>
  <c r="AJ155" i="2"/>
  <c r="AI155" i="2"/>
  <c r="AH155" i="2"/>
  <c r="AH154" i="2" s="1"/>
  <c r="AG155" i="2"/>
  <c r="AB155" i="2"/>
  <c r="X155" i="2"/>
  <c r="T155" i="2"/>
  <c r="S155" i="2"/>
  <c r="BS155" i="2" s="1"/>
  <c r="R155" i="2"/>
  <c r="Q155" i="2"/>
  <c r="L155" i="2"/>
  <c r="H155" i="2"/>
  <c r="D155" i="2"/>
  <c r="BN154" i="2"/>
  <c r="BM154" i="2"/>
  <c r="BL154" i="2" s="1"/>
  <c r="BK154" i="2"/>
  <c r="BJ154" i="2"/>
  <c r="BI154" i="2"/>
  <c r="BH154" i="2"/>
  <c r="BG154" i="2"/>
  <c r="BD154" i="2" s="1"/>
  <c r="BF154" i="2"/>
  <c r="BE154" i="2"/>
  <c r="BC154" i="2"/>
  <c r="BB154" i="2"/>
  <c r="BA154" i="2"/>
  <c r="AZ154" i="2" s="1"/>
  <c r="AW154" i="2"/>
  <c r="AU154" i="2"/>
  <c r="AR154" i="2" s="1"/>
  <c r="AT154" i="2"/>
  <c r="AS154" i="2"/>
  <c r="AQ154" i="2"/>
  <c r="AP154" i="2"/>
  <c r="AO154" i="2"/>
  <c r="AN154" i="2" s="1"/>
  <c r="AM154" i="2"/>
  <c r="AL154" i="2"/>
  <c r="AK154" i="2"/>
  <c r="AJ154" i="2"/>
  <c r="AI154" i="2"/>
  <c r="AE154" i="2"/>
  <c r="AD154" i="2"/>
  <c r="AC154" i="2"/>
  <c r="AB154" i="2"/>
  <c r="AA154" i="2"/>
  <c r="Z154" i="2"/>
  <c r="Y154" i="2"/>
  <c r="X154" i="2"/>
  <c r="W154" i="2"/>
  <c r="T154" i="2" s="1"/>
  <c r="V154" i="2"/>
  <c r="U154" i="2"/>
  <c r="S154" i="2"/>
  <c r="R154" i="2"/>
  <c r="O154" i="2"/>
  <c r="N154" i="2"/>
  <c r="M154" i="2"/>
  <c r="L154" i="2"/>
  <c r="K154" i="2"/>
  <c r="H154" i="2" s="1"/>
  <c r="J154" i="2"/>
  <c r="I154" i="2"/>
  <c r="G154" i="2"/>
  <c r="F154" i="2"/>
  <c r="E154" i="2"/>
  <c r="D154" i="2"/>
  <c r="BO153" i="2"/>
  <c r="BN153" i="2"/>
  <c r="BM153" i="2"/>
  <c r="BH153" i="2"/>
  <c r="BD153" i="2"/>
  <c r="AZ153" i="2"/>
  <c r="AY153" i="2"/>
  <c r="AX153" i="2"/>
  <c r="AW153" i="2"/>
  <c r="AV153" i="2" s="1"/>
  <c r="AR153" i="2"/>
  <c r="AN153" i="2"/>
  <c r="AJ153" i="2"/>
  <c r="AI153" i="2"/>
  <c r="AH153" i="2"/>
  <c r="AG153" i="2"/>
  <c r="AF153" i="2" s="1"/>
  <c r="AB153" i="2"/>
  <c r="X153" i="2"/>
  <c r="T153" i="2"/>
  <c r="S153" i="2"/>
  <c r="R153" i="2"/>
  <c r="BR153" i="2" s="1"/>
  <c r="Q153" i="2"/>
  <c r="P153" i="2"/>
  <c r="L153" i="2"/>
  <c r="H153" i="2"/>
  <c r="D153" i="2"/>
  <c r="BO152" i="2"/>
  <c r="BN152" i="2"/>
  <c r="BM152" i="2"/>
  <c r="BL152" i="2"/>
  <c r="BH152" i="2"/>
  <c r="BD152" i="2"/>
  <c r="AZ152" i="2"/>
  <c r="AY152" i="2"/>
  <c r="AX152" i="2"/>
  <c r="AW152" i="2"/>
  <c r="AV152" i="2" s="1"/>
  <c r="AR152" i="2"/>
  <c r="AN152" i="2"/>
  <c r="AJ152" i="2"/>
  <c r="AI152" i="2"/>
  <c r="AH152" i="2"/>
  <c r="AH151" i="2" s="1"/>
  <c r="AG152" i="2"/>
  <c r="AB152" i="2"/>
  <c r="X152" i="2"/>
  <c r="T152" i="2"/>
  <c r="S152" i="2"/>
  <c r="BS152" i="2" s="1"/>
  <c r="R152" i="2"/>
  <c r="BR152" i="2" s="1"/>
  <c r="BR151" i="2" s="1"/>
  <c r="Q152" i="2"/>
  <c r="BQ152" i="2" s="1"/>
  <c r="L152" i="2"/>
  <c r="H152" i="2"/>
  <c r="D152" i="2"/>
  <c r="BN151" i="2"/>
  <c r="BM151" i="2"/>
  <c r="BK151" i="2"/>
  <c r="BJ151" i="2"/>
  <c r="BI151" i="2"/>
  <c r="BH151" i="2"/>
  <c r="BG151" i="2"/>
  <c r="BD151" i="2" s="1"/>
  <c r="BF151" i="2"/>
  <c r="BE151" i="2"/>
  <c r="BC151" i="2"/>
  <c r="BB151" i="2"/>
  <c r="BA151" i="2"/>
  <c r="AZ151" i="2"/>
  <c r="AY151" i="2"/>
  <c r="AX151" i="2"/>
  <c r="AW151" i="2"/>
  <c r="AV151" i="2"/>
  <c r="AU151" i="2"/>
  <c r="AR151" i="2" s="1"/>
  <c r="AT151" i="2"/>
  <c r="AS151" i="2"/>
  <c r="AQ151" i="2"/>
  <c r="AP151" i="2"/>
  <c r="AO151" i="2"/>
  <c r="AN151" i="2"/>
  <c r="AM151" i="2"/>
  <c r="AL151" i="2"/>
  <c r="AK151" i="2"/>
  <c r="AJ151" i="2"/>
  <c r="AI151" i="2"/>
  <c r="AE151" i="2"/>
  <c r="AD151" i="2"/>
  <c r="AC151" i="2"/>
  <c r="AB151" i="2"/>
  <c r="AA151" i="2"/>
  <c r="Z151" i="2"/>
  <c r="Y151" i="2"/>
  <c r="X151" i="2"/>
  <c r="W151" i="2"/>
  <c r="T151" i="2" s="1"/>
  <c r="V151" i="2"/>
  <c r="U151" i="2"/>
  <c r="S151" i="2"/>
  <c r="R151" i="2"/>
  <c r="O151" i="2"/>
  <c r="N151" i="2"/>
  <c r="M151" i="2"/>
  <c r="L151" i="2"/>
  <c r="K151" i="2"/>
  <c r="H151" i="2" s="1"/>
  <c r="J151" i="2"/>
  <c r="I151" i="2"/>
  <c r="G151" i="2"/>
  <c r="F151" i="2"/>
  <c r="E151" i="2"/>
  <c r="D151" i="2"/>
  <c r="BO150" i="2"/>
  <c r="BN150" i="2"/>
  <c r="BM150" i="2"/>
  <c r="BH150" i="2"/>
  <c r="BD150" i="2"/>
  <c r="AZ150" i="2"/>
  <c r="AY150" i="2"/>
  <c r="AX150" i="2"/>
  <c r="AW150" i="2"/>
  <c r="AV150" i="2" s="1"/>
  <c r="AR150" i="2"/>
  <c r="AN150" i="2"/>
  <c r="AJ150" i="2"/>
  <c r="AI150" i="2"/>
  <c r="AH150" i="2"/>
  <c r="AG150" i="2"/>
  <c r="AF150" i="2" s="1"/>
  <c r="AB150" i="2"/>
  <c r="X150" i="2"/>
  <c r="T150" i="2"/>
  <c r="S150" i="2"/>
  <c r="R150" i="2"/>
  <c r="BR150" i="2" s="1"/>
  <c r="Q150" i="2"/>
  <c r="BQ150" i="2" s="1"/>
  <c r="L150" i="2"/>
  <c r="H150" i="2"/>
  <c r="D150" i="2"/>
  <c r="BO149" i="2"/>
  <c r="BN149" i="2"/>
  <c r="BM149" i="2"/>
  <c r="BL149" i="2"/>
  <c r="BH149" i="2"/>
  <c r="BD149" i="2"/>
  <c r="AZ149" i="2"/>
  <c r="AY149" i="2"/>
  <c r="AX149" i="2"/>
  <c r="AV149" i="2" s="1"/>
  <c r="AW149" i="2"/>
  <c r="AR149" i="2"/>
  <c r="AN149" i="2"/>
  <c r="AJ149" i="2"/>
  <c r="AI149" i="2"/>
  <c r="AH149" i="2"/>
  <c r="AG149" i="2"/>
  <c r="AF149" i="2" s="1"/>
  <c r="AB149" i="2"/>
  <c r="X149" i="2"/>
  <c r="T149" i="2"/>
  <c r="S149" i="2"/>
  <c r="BS149" i="2" s="1"/>
  <c r="R149" i="2"/>
  <c r="BR149" i="2" s="1"/>
  <c r="Q149" i="2"/>
  <c r="BQ149" i="2" s="1"/>
  <c r="P149" i="2"/>
  <c r="L149" i="2"/>
  <c r="H149" i="2"/>
  <c r="D149" i="2"/>
  <c r="BO148" i="2"/>
  <c r="BL148" i="2" s="1"/>
  <c r="BN148" i="2"/>
  <c r="BM148" i="2"/>
  <c r="BH148" i="2"/>
  <c r="BD148" i="2"/>
  <c r="AZ148" i="2"/>
  <c r="AY148" i="2"/>
  <c r="AY147" i="2" s="1"/>
  <c r="AX148" i="2"/>
  <c r="AW148" i="2"/>
  <c r="AR148" i="2"/>
  <c r="AN148" i="2"/>
  <c r="AJ148" i="2"/>
  <c r="AI148" i="2"/>
  <c r="AH148" i="2"/>
  <c r="AG148" i="2"/>
  <c r="AF148" i="2"/>
  <c r="AB148" i="2"/>
  <c r="X148" i="2"/>
  <c r="T148" i="2"/>
  <c r="S148" i="2"/>
  <c r="R148" i="2"/>
  <c r="BR148" i="2" s="1"/>
  <c r="BR147" i="2" s="1"/>
  <c r="Q148" i="2"/>
  <c r="BQ148" i="2" s="1"/>
  <c r="L148" i="2"/>
  <c r="H148" i="2"/>
  <c r="D148" i="2"/>
  <c r="BN147" i="2"/>
  <c r="BM147" i="2"/>
  <c r="BK147" i="2"/>
  <c r="BJ147" i="2"/>
  <c r="BI147" i="2"/>
  <c r="BH147" i="2" s="1"/>
  <c r="BG147" i="2"/>
  <c r="BF147" i="2"/>
  <c r="BE147" i="2"/>
  <c r="BD147" i="2"/>
  <c r="BC147" i="2"/>
  <c r="BB147" i="2"/>
  <c r="BA147" i="2"/>
  <c r="AZ147" i="2" s="1"/>
  <c r="AW147" i="2"/>
  <c r="AU147" i="2"/>
  <c r="AT147" i="2"/>
  <c r="AS147" i="2"/>
  <c r="AR147" i="2"/>
  <c r="AQ147" i="2"/>
  <c r="AQ135" i="2" s="1"/>
  <c r="AP147" i="2"/>
  <c r="AO147" i="2"/>
  <c r="AM147" i="2"/>
  <c r="AL147" i="2"/>
  <c r="AJ147" i="2" s="1"/>
  <c r="AK147" i="2"/>
  <c r="AI147" i="2"/>
  <c r="AH147" i="2"/>
  <c r="AG147" i="2"/>
  <c r="AF147" i="2"/>
  <c r="AE147" i="2"/>
  <c r="AD147" i="2"/>
  <c r="AC147" i="2"/>
  <c r="AA147" i="2"/>
  <c r="Z147" i="2"/>
  <c r="X147" i="2" s="1"/>
  <c r="Y147" i="2"/>
  <c r="W147" i="2"/>
  <c r="V147" i="2"/>
  <c r="U147" i="2"/>
  <c r="T147" i="2"/>
  <c r="S147" i="2"/>
  <c r="R147" i="2"/>
  <c r="O147" i="2"/>
  <c r="N147" i="2"/>
  <c r="L147" i="2" s="1"/>
  <c r="M147" i="2"/>
  <c r="K147" i="2"/>
  <c r="J147" i="2"/>
  <c r="I147" i="2"/>
  <c r="H147" i="2"/>
  <c r="G147" i="2"/>
  <c r="F147" i="2"/>
  <c r="D147" i="2" s="1"/>
  <c r="E147" i="2"/>
  <c r="BO146" i="2"/>
  <c r="BN146" i="2"/>
  <c r="BM146" i="2"/>
  <c r="BL146" i="2"/>
  <c r="BH146" i="2"/>
  <c r="BD146" i="2"/>
  <c r="AZ146" i="2"/>
  <c r="AY146" i="2"/>
  <c r="AX146" i="2"/>
  <c r="AW146" i="2"/>
  <c r="AV146" i="2" s="1"/>
  <c r="AR146" i="2"/>
  <c r="AN146" i="2"/>
  <c r="AJ146" i="2"/>
  <c r="AI146" i="2"/>
  <c r="AH146" i="2"/>
  <c r="AG146" i="2"/>
  <c r="AB146" i="2"/>
  <c r="X146" i="2"/>
  <c r="T146" i="2"/>
  <c r="S146" i="2"/>
  <c r="BS146" i="2" s="1"/>
  <c r="R146" i="2"/>
  <c r="Q146" i="2"/>
  <c r="L146" i="2"/>
  <c r="H146" i="2"/>
  <c r="D146" i="2"/>
  <c r="BR145" i="2"/>
  <c r="BO145" i="2"/>
  <c r="BN145" i="2"/>
  <c r="BL145" i="2" s="1"/>
  <c r="BM145" i="2"/>
  <c r="BH145" i="2"/>
  <c r="BD145" i="2"/>
  <c r="AZ145" i="2"/>
  <c r="AY145" i="2"/>
  <c r="AY143" i="2" s="1"/>
  <c r="AX145" i="2"/>
  <c r="AX143" i="2" s="1"/>
  <c r="AW145" i="2"/>
  <c r="AR145" i="2"/>
  <c r="AN145" i="2"/>
  <c r="AJ145" i="2"/>
  <c r="AI145" i="2"/>
  <c r="AH145" i="2"/>
  <c r="AF145" i="2" s="1"/>
  <c r="AG145" i="2"/>
  <c r="AB145" i="2"/>
  <c r="X145" i="2"/>
  <c r="T145" i="2"/>
  <c r="S145" i="2"/>
  <c r="BS145" i="2" s="1"/>
  <c r="R145" i="2"/>
  <c r="Q145" i="2"/>
  <c r="BQ145" i="2" s="1"/>
  <c r="L145" i="2"/>
  <c r="H145" i="2"/>
  <c r="D145" i="2"/>
  <c r="BO144" i="2"/>
  <c r="BO143" i="2" s="1"/>
  <c r="BN144" i="2"/>
  <c r="BM144" i="2"/>
  <c r="BH144" i="2"/>
  <c r="BD144" i="2"/>
  <c r="AZ144" i="2"/>
  <c r="AY144" i="2"/>
  <c r="AX144" i="2"/>
  <c r="AW144" i="2"/>
  <c r="AW143" i="2" s="1"/>
  <c r="AR144" i="2"/>
  <c r="AN144" i="2"/>
  <c r="AJ144" i="2"/>
  <c r="AI144" i="2"/>
  <c r="AH144" i="2"/>
  <c r="AG144" i="2"/>
  <c r="AF144" i="2"/>
  <c r="AB144" i="2"/>
  <c r="X144" i="2"/>
  <c r="T144" i="2"/>
  <c r="S144" i="2"/>
  <c r="R144" i="2"/>
  <c r="Q144" i="2"/>
  <c r="P144" i="2"/>
  <c r="L144" i="2"/>
  <c r="H144" i="2"/>
  <c r="D144" i="2"/>
  <c r="BM143" i="2"/>
  <c r="BK143" i="2"/>
  <c r="BJ143" i="2"/>
  <c r="BI143" i="2"/>
  <c r="BH143" i="2" s="1"/>
  <c r="BG143" i="2"/>
  <c r="BF143" i="2"/>
  <c r="BD143" i="2" s="1"/>
  <c r="BE143" i="2"/>
  <c r="BC143" i="2"/>
  <c r="BB143" i="2"/>
  <c r="BA143" i="2"/>
  <c r="AZ143" i="2"/>
  <c r="AU143" i="2"/>
  <c r="AT143" i="2"/>
  <c r="AR143" i="2" s="1"/>
  <c r="AS143" i="2"/>
  <c r="AQ143" i="2"/>
  <c r="AP143" i="2"/>
  <c r="AO143" i="2"/>
  <c r="AN143" i="2"/>
  <c r="AM143" i="2"/>
  <c r="AL143" i="2"/>
  <c r="AJ143" i="2" s="1"/>
  <c r="AK143" i="2"/>
  <c r="AI143" i="2"/>
  <c r="AE143" i="2"/>
  <c r="AD143" i="2"/>
  <c r="AC143" i="2"/>
  <c r="AB143" i="2"/>
  <c r="AA143" i="2"/>
  <c r="Z143" i="2"/>
  <c r="X143" i="2" s="1"/>
  <c r="Y143" i="2"/>
  <c r="W143" i="2"/>
  <c r="V143" i="2"/>
  <c r="T143" i="2" s="1"/>
  <c r="U143" i="2"/>
  <c r="R143" i="2"/>
  <c r="O143" i="2"/>
  <c r="N143" i="2"/>
  <c r="L143" i="2" s="1"/>
  <c r="M143" i="2"/>
  <c r="K143" i="2"/>
  <c r="J143" i="2"/>
  <c r="H143" i="2" s="1"/>
  <c r="I143" i="2"/>
  <c r="G143" i="2"/>
  <c r="F143" i="2"/>
  <c r="E143" i="2"/>
  <c r="D143" i="2"/>
  <c r="BO142" i="2"/>
  <c r="BN142" i="2"/>
  <c r="BL142" i="2" s="1"/>
  <c r="BM142" i="2"/>
  <c r="BH142" i="2"/>
  <c r="BD142" i="2"/>
  <c r="AZ142" i="2"/>
  <c r="AY142" i="2"/>
  <c r="AX142" i="2"/>
  <c r="AW142" i="2"/>
  <c r="AR142" i="2"/>
  <c r="AN142" i="2"/>
  <c r="AJ142" i="2"/>
  <c r="AI142" i="2"/>
  <c r="AH142" i="2"/>
  <c r="AF142" i="2" s="1"/>
  <c r="AG142" i="2"/>
  <c r="AB142" i="2"/>
  <c r="X142" i="2"/>
  <c r="T142" i="2"/>
  <c r="S142" i="2"/>
  <c r="S140" i="2" s="1"/>
  <c r="R142" i="2"/>
  <c r="Q142" i="2"/>
  <c r="BQ142" i="2" s="1"/>
  <c r="L142" i="2"/>
  <c r="H142" i="2"/>
  <c r="D142" i="2"/>
  <c r="BO141" i="2"/>
  <c r="BO140" i="2" s="1"/>
  <c r="BN141" i="2"/>
  <c r="BM141" i="2"/>
  <c r="BH141" i="2"/>
  <c r="BD141" i="2"/>
  <c r="AZ141" i="2"/>
  <c r="AY141" i="2"/>
  <c r="AX141" i="2"/>
  <c r="AW141" i="2"/>
  <c r="AW140" i="2" s="1"/>
  <c r="AR141" i="2"/>
  <c r="AN141" i="2"/>
  <c r="AJ141" i="2"/>
  <c r="AI141" i="2"/>
  <c r="AH141" i="2"/>
  <c r="AG141" i="2"/>
  <c r="AF141" i="2"/>
  <c r="AB141" i="2"/>
  <c r="X141" i="2"/>
  <c r="T141" i="2"/>
  <c r="S141" i="2"/>
  <c r="BS141" i="2" s="1"/>
  <c r="R141" i="2"/>
  <c r="Q141" i="2"/>
  <c r="P141" i="2"/>
  <c r="L141" i="2"/>
  <c r="H141" i="2"/>
  <c r="D141" i="2"/>
  <c r="BM140" i="2"/>
  <c r="BK140" i="2"/>
  <c r="BK135" i="2" s="1"/>
  <c r="BJ140" i="2"/>
  <c r="BI140" i="2"/>
  <c r="BH140" i="2" s="1"/>
  <c r="BG140" i="2"/>
  <c r="BF140" i="2"/>
  <c r="BD140" i="2" s="1"/>
  <c r="BE140" i="2"/>
  <c r="BC140" i="2"/>
  <c r="BB140" i="2"/>
  <c r="BA140" i="2"/>
  <c r="AZ140" i="2"/>
  <c r="AY140" i="2"/>
  <c r="AU140" i="2"/>
  <c r="AT140" i="2"/>
  <c r="AR140" i="2" s="1"/>
  <c r="AS140" i="2"/>
  <c r="AQ140" i="2"/>
  <c r="AP140" i="2"/>
  <c r="AO140" i="2"/>
  <c r="AN140" i="2"/>
  <c r="AM140" i="2"/>
  <c r="AL140" i="2"/>
  <c r="AK140" i="2"/>
  <c r="AI140" i="2"/>
  <c r="AH140" i="2"/>
  <c r="AF140" i="2" s="1"/>
  <c r="AG140" i="2"/>
  <c r="AE140" i="2"/>
  <c r="AD140" i="2"/>
  <c r="AC140" i="2"/>
  <c r="AB140" i="2"/>
  <c r="AA140" i="2"/>
  <c r="Z140" i="2"/>
  <c r="Y140" i="2"/>
  <c r="W140" i="2"/>
  <c r="V140" i="2"/>
  <c r="T140" i="2" s="1"/>
  <c r="U140" i="2"/>
  <c r="R140" i="2"/>
  <c r="O140" i="2"/>
  <c r="O135" i="2" s="1"/>
  <c r="N140" i="2"/>
  <c r="M140" i="2"/>
  <c r="K140" i="2"/>
  <c r="J140" i="2"/>
  <c r="H140" i="2" s="1"/>
  <c r="I140" i="2"/>
  <c r="G140" i="2"/>
  <c r="F140" i="2"/>
  <c r="E140" i="2"/>
  <c r="D140" i="2"/>
  <c r="BS139" i="2"/>
  <c r="BO139" i="2"/>
  <c r="BN139" i="2"/>
  <c r="BL139" i="2" s="1"/>
  <c r="BM139" i="2"/>
  <c r="BH139" i="2"/>
  <c r="BD139" i="2"/>
  <c r="AZ139" i="2"/>
  <c r="AY139" i="2"/>
  <c r="AX139" i="2"/>
  <c r="AX136" i="2" s="1"/>
  <c r="AW139" i="2"/>
  <c r="AV139" i="2" s="1"/>
  <c r="AR139" i="2"/>
  <c r="AN139" i="2"/>
  <c r="AJ139" i="2"/>
  <c r="AI139" i="2"/>
  <c r="AH139" i="2"/>
  <c r="AF139" i="2" s="1"/>
  <c r="AG139" i="2"/>
  <c r="AB139" i="2"/>
  <c r="X139" i="2"/>
  <c r="T139" i="2"/>
  <c r="S139" i="2"/>
  <c r="R139" i="2"/>
  <c r="Q139" i="2"/>
  <c r="BQ139" i="2" s="1"/>
  <c r="L139" i="2"/>
  <c r="H139" i="2"/>
  <c r="D139" i="2"/>
  <c r="BO138" i="2"/>
  <c r="BO136" i="2" s="1"/>
  <c r="BN138" i="2"/>
  <c r="BM138" i="2"/>
  <c r="BH138" i="2"/>
  <c r="BD138" i="2"/>
  <c r="AZ138" i="2"/>
  <c r="AY138" i="2"/>
  <c r="AY136" i="2" s="1"/>
  <c r="AX138" i="2"/>
  <c r="AW138" i="2"/>
  <c r="AV138" i="2" s="1"/>
  <c r="AR138" i="2"/>
  <c r="AN138" i="2"/>
  <c r="AJ138" i="2"/>
  <c r="AI138" i="2"/>
  <c r="AH138" i="2"/>
  <c r="AG138" i="2"/>
  <c r="AF138" i="2"/>
  <c r="AB138" i="2"/>
  <c r="X138" i="2"/>
  <c r="T138" i="2"/>
  <c r="S138" i="2"/>
  <c r="R138" i="2"/>
  <c r="BR138" i="2" s="1"/>
  <c r="Q138" i="2"/>
  <c r="BQ138" i="2" s="1"/>
  <c r="L138" i="2"/>
  <c r="H138" i="2"/>
  <c r="D138" i="2"/>
  <c r="BO137" i="2"/>
  <c r="BN137" i="2"/>
  <c r="BM137" i="2"/>
  <c r="BL137" i="2"/>
  <c r="BH137" i="2"/>
  <c r="BD137" i="2"/>
  <c r="AZ137" i="2"/>
  <c r="AY137" i="2"/>
  <c r="AX137" i="2"/>
  <c r="AW137" i="2"/>
  <c r="AV137" i="2" s="1"/>
  <c r="AR137" i="2"/>
  <c r="AN137" i="2"/>
  <c r="AJ137" i="2"/>
  <c r="AI137" i="2"/>
  <c r="AH137" i="2"/>
  <c r="BR137" i="2" s="1"/>
  <c r="AG137" i="2"/>
  <c r="AG136" i="2" s="1"/>
  <c r="AF137" i="2"/>
  <c r="AB137" i="2"/>
  <c r="X137" i="2"/>
  <c r="T137" i="2"/>
  <c r="S137" i="2"/>
  <c r="BS137" i="2" s="1"/>
  <c r="R137" i="2"/>
  <c r="Q137" i="2"/>
  <c r="BQ137" i="2" s="1"/>
  <c r="L137" i="2"/>
  <c r="H137" i="2"/>
  <c r="D137" i="2"/>
  <c r="BM136" i="2"/>
  <c r="BK136" i="2"/>
  <c r="BJ136" i="2"/>
  <c r="BI136" i="2"/>
  <c r="BH136" i="2"/>
  <c r="BG136" i="2"/>
  <c r="BG135" i="2" s="1"/>
  <c r="BF136" i="2"/>
  <c r="BE136" i="2"/>
  <c r="BC136" i="2"/>
  <c r="BB136" i="2"/>
  <c r="AZ136" i="2" s="1"/>
  <c r="BA136" i="2"/>
  <c r="AU136" i="2"/>
  <c r="AU135" i="2" s="1"/>
  <c r="AT136" i="2"/>
  <c r="AS136" i="2"/>
  <c r="AQ136" i="2"/>
  <c r="AP136" i="2"/>
  <c r="AN136" i="2" s="1"/>
  <c r="AO136" i="2"/>
  <c r="AM136" i="2"/>
  <c r="AL136" i="2"/>
  <c r="AK136" i="2"/>
  <c r="AJ136" i="2"/>
  <c r="AI136" i="2"/>
  <c r="AI135" i="2" s="1"/>
  <c r="AH136" i="2"/>
  <c r="AE136" i="2"/>
  <c r="AD136" i="2"/>
  <c r="AB136" i="2" s="1"/>
  <c r="AC136" i="2"/>
  <c r="AA136" i="2"/>
  <c r="Z136" i="2"/>
  <c r="Y136" i="2"/>
  <c r="X136" i="2"/>
  <c r="W136" i="2"/>
  <c r="W135" i="2" s="1"/>
  <c r="V136" i="2"/>
  <c r="U136" i="2"/>
  <c r="R136" i="2"/>
  <c r="O136" i="2"/>
  <c r="N136" i="2"/>
  <c r="M136" i="2"/>
  <c r="L136" i="2"/>
  <c r="K136" i="2"/>
  <c r="K135" i="2" s="1"/>
  <c r="J136" i="2"/>
  <c r="I136" i="2"/>
  <c r="G136" i="2"/>
  <c r="F136" i="2"/>
  <c r="D136" i="2" s="1"/>
  <c r="E136" i="2"/>
  <c r="BM135" i="2"/>
  <c r="BI135" i="2"/>
  <c r="BE135" i="2"/>
  <c r="BC135" i="2"/>
  <c r="BB135" i="2"/>
  <c r="AZ135" i="2" s="1"/>
  <c r="BA135" i="2"/>
  <c r="AS135" i="2"/>
  <c r="AO135" i="2"/>
  <c r="AK135" i="2"/>
  <c r="AE135" i="2"/>
  <c r="AC135" i="2"/>
  <c r="Y135" i="2"/>
  <c r="U135" i="2"/>
  <c r="R135" i="2"/>
  <c r="M135" i="2"/>
  <c r="I135" i="2"/>
  <c r="G135" i="2"/>
  <c r="F135" i="2"/>
  <c r="E135" i="2"/>
  <c r="BO133" i="2"/>
  <c r="BN133" i="2"/>
  <c r="BM133" i="2"/>
  <c r="BL133" i="2"/>
  <c r="BH133" i="2"/>
  <c r="BD133" i="2"/>
  <c r="AZ133" i="2"/>
  <c r="AY133" i="2"/>
  <c r="AX133" i="2"/>
  <c r="AW133" i="2"/>
  <c r="AV133" i="2" s="1"/>
  <c r="AR133" i="2"/>
  <c r="AN133" i="2"/>
  <c r="AJ133" i="2"/>
  <c r="AI133" i="2"/>
  <c r="AH133" i="2"/>
  <c r="AF133" i="2" s="1"/>
  <c r="AG133" i="2"/>
  <c r="AB133" i="2"/>
  <c r="X133" i="2"/>
  <c r="T133" i="2"/>
  <c r="S133" i="2"/>
  <c r="BS133" i="2" s="1"/>
  <c r="R133" i="2"/>
  <c r="Q133" i="2"/>
  <c r="BQ133" i="2" s="1"/>
  <c r="L133" i="2"/>
  <c r="H133" i="2"/>
  <c r="D133" i="2"/>
  <c r="BS132" i="2"/>
  <c r="BR132" i="2"/>
  <c r="BO132" i="2"/>
  <c r="BN132" i="2"/>
  <c r="BM132" i="2"/>
  <c r="BL132" i="2" s="1"/>
  <c r="BH132" i="2"/>
  <c r="BD132" i="2"/>
  <c r="AZ132" i="2"/>
  <c r="AY132" i="2"/>
  <c r="AX132" i="2"/>
  <c r="AW132" i="2"/>
  <c r="AR132" i="2"/>
  <c r="AN132" i="2"/>
  <c r="AJ132" i="2"/>
  <c r="AI132" i="2"/>
  <c r="AH132" i="2"/>
  <c r="AF132" i="2" s="1"/>
  <c r="AG132" i="2"/>
  <c r="AB132" i="2"/>
  <c r="X132" i="2"/>
  <c r="T132" i="2"/>
  <c r="S132" i="2"/>
  <c r="P132" i="2" s="1"/>
  <c r="R132" i="2"/>
  <c r="Q132" i="2"/>
  <c r="BQ132" i="2" s="1"/>
  <c r="L132" i="2"/>
  <c r="H132" i="2"/>
  <c r="D132" i="2"/>
  <c r="BO131" i="2"/>
  <c r="BN131" i="2"/>
  <c r="BL131" i="2" s="1"/>
  <c r="BM131" i="2"/>
  <c r="BH131" i="2"/>
  <c r="BD131" i="2"/>
  <c r="AZ131" i="2"/>
  <c r="AY131" i="2"/>
  <c r="AX131" i="2"/>
  <c r="AW131" i="2"/>
  <c r="AV131" i="2"/>
  <c r="AR131" i="2"/>
  <c r="AN131" i="2"/>
  <c r="AJ131" i="2"/>
  <c r="AI131" i="2"/>
  <c r="AH131" i="2"/>
  <c r="AG131" i="2"/>
  <c r="AF131" i="2"/>
  <c r="AB131" i="2"/>
  <c r="X131" i="2"/>
  <c r="T131" i="2"/>
  <c r="S131" i="2"/>
  <c r="BS131" i="2" s="1"/>
  <c r="R131" i="2"/>
  <c r="BR131" i="2" s="1"/>
  <c r="BP131" i="2" s="1"/>
  <c r="Q131" i="2"/>
  <c r="BQ131" i="2" s="1"/>
  <c r="P131" i="2"/>
  <c r="L131" i="2"/>
  <c r="H131" i="2"/>
  <c r="D131" i="2"/>
  <c r="BO130" i="2"/>
  <c r="BN130" i="2"/>
  <c r="BM130" i="2"/>
  <c r="BL130" i="2"/>
  <c r="BH130" i="2"/>
  <c r="BD130" i="2"/>
  <c r="AZ130" i="2"/>
  <c r="AY130" i="2"/>
  <c r="AX130" i="2"/>
  <c r="AW130" i="2"/>
  <c r="AV130" i="2" s="1"/>
  <c r="AR130" i="2"/>
  <c r="AN130" i="2"/>
  <c r="AJ130" i="2"/>
  <c r="AI130" i="2"/>
  <c r="AH130" i="2"/>
  <c r="AF130" i="2" s="1"/>
  <c r="AG130" i="2"/>
  <c r="AB130" i="2"/>
  <c r="X130" i="2"/>
  <c r="T130" i="2"/>
  <c r="S130" i="2"/>
  <c r="BS130" i="2" s="1"/>
  <c r="R130" i="2"/>
  <c r="Q130" i="2"/>
  <c r="L130" i="2"/>
  <c r="H130" i="2"/>
  <c r="D130" i="2"/>
  <c r="BK129" i="2"/>
  <c r="BJ129" i="2"/>
  <c r="BI129" i="2"/>
  <c r="BH129" i="2"/>
  <c r="BG129" i="2"/>
  <c r="BF129" i="2"/>
  <c r="BE129" i="2"/>
  <c r="BC129" i="2"/>
  <c r="BB129" i="2"/>
  <c r="BN129" i="2" s="1"/>
  <c r="BA129" i="2"/>
  <c r="BM129" i="2" s="1"/>
  <c r="AZ129" i="2"/>
  <c r="AU129" i="2"/>
  <c r="AT129" i="2"/>
  <c r="AS129" i="2"/>
  <c r="AQ129" i="2"/>
  <c r="AP129" i="2"/>
  <c r="AO129" i="2"/>
  <c r="AN129" i="2"/>
  <c r="AM129" i="2"/>
  <c r="AL129" i="2"/>
  <c r="AX129" i="2" s="1"/>
  <c r="AK129" i="2"/>
  <c r="AW129" i="2" s="1"/>
  <c r="AJ129" i="2"/>
  <c r="AE129" i="2"/>
  <c r="AD129" i="2"/>
  <c r="AC129" i="2"/>
  <c r="AB129" i="2"/>
  <c r="AA129" i="2"/>
  <c r="Z129" i="2"/>
  <c r="Y129" i="2"/>
  <c r="X129" i="2"/>
  <c r="W129" i="2"/>
  <c r="AI129" i="2" s="1"/>
  <c r="V129" i="2"/>
  <c r="T129" i="2" s="1"/>
  <c r="U129" i="2"/>
  <c r="AG129" i="2" s="1"/>
  <c r="O129" i="2"/>
  <c r="N129" i="2"/>
  <c r="M129" i="2"/>
  <c r="L129" i="2"/>
  <c r="K129" i="2"/>
  <c r="J129" i="2"/>
  <c r="I129" i="2"/>
  <c r="G129" i="2"/>
  <c r="F129" i="2"/>
  <c r="R129" i="2" s="1"/>
  <c r="E129" i="2"/>
  <c r="Q129" i="2" s="1"/>
  <c r="D129" i="2"/>
  <c r="BO128" i="2"/>
  <c r="BN128" i="2"/>
  <c r="BM128" i="2"/>
  <c r="BH128" i="2"/>
  <c r="BD128" i="2"/>
  <c r="AZ128" i="2"/>
  <c r="AY128" i="2"/>
  <c r="AX128" i="2"/>
  <c r="AW128" i="2"/>
  <c r="AV128" i="2" s="1"/>
  <c r="AR128" i="2"/>
  <c r="AN128" i="2"/>
  <c r="AJ128" i="2"/>
  <c r="AI128" i="2"/>
  <c r="AH128" i="2"/>
  <c r="AF128" i="2" s="1"/>
  <c r="AG128" i="2"/>
  <c r="AB128" i="2"/>
  <c r="X128" i="2"/>
  <c r="T128" i="2"/>
  <c r="S128" i="2"/>
  <c r="R128" i="2"/>
  <c r="Q128" i="2"/>
  <c r="P128" i="2"/>
  <c r="L128" i="2"/>
  <c r="H128" i="2"/>
  <c r="D128" i="2"/>
  <c r="BO127" i="2"/>
  <c r="BN127" i="2"/>
  <c r="BM127" i="2"/>
  <c r="BL127" i="2"/>
  <c r="BH127" i="2"/>
  <c r="BD127" i="2"/>
  <c r="AZ127" i="2"/>
  <c r="AY127" i="2"/>
  <c r="AX127" i="2"/>
  <c r="AV127" i="2" s="1"/>
  <c r="AW127" i="2"/>
  <c r="AR127" i="2"/>
  <c r="AN127" i="2"/>
  <c r="AJ127" i="2"/>
  <c r="AI127" i="2"/>
  <c r="AH127" i="2"/>
  <c r="AH125" i="2" s="1"/>
  <c r="AG127" i="2"/>
  <c r="AB127" i="2"/>
  <c r="X127" i="2"/>
  <c r="T127" i="2"/>
  <c r="S127" i="2"/>
  <c r="BS127" i="2" s="1"/>
  <c r="R127" i="2"/>
  <c r="BR127" i="2" s="1"/>
  <c r="Q127" i="2"/>
  <c r="P127" i="2"/>
  <c r="L127" i="2"/>
  <c r="H127" i="2"/>
  <c r="D127" i="2"/>
  <c r="BS126" i="2"/>
  <c r="BO126" i="2"/>
  <c r="BN126" i="2"/>
  <c r="BM126" i="2"/>
  <c r="BL126" i="2" s="1"/>
  <c r="BH126" i="2"/>
  <c r="BD126" i="2"/>
  <c r="AZ126" i="2"/>
  <c r="AY126" i="2"/>
  <c r="AY125" i="2" s="1"/>
  <c r="AX126" i="2"/>
  <c r="AX125" i="2" s="1"/>
  <c r="AW126" i="2"/>
  <c r="AR126" i="2"/>
  <c r="AN126" i="2"/>
  <c r="AJ126" i="2"/>
  <c r="AI126" i="2"/>
  <c r="AH126" i="2"/>
  <c r="AG126" i="2"/>
  <c r="AF126" i="2"/>
  <c r="AB126" i="2"/>
  <c r="X126" i="2"/>
  <c r="T126" i="2"/>
  <c r="S126" i="2"/>
  <c r="R126" i="2"/>
  <c r="Q126" i="2"/>
  <c r="L126" i="2"/>
  <c r="H126" i="2"/>
  <c r="D126" i="2"/>
  <c r="BO125" i="2"/>
  <c r="BN125" i="2"/>
  <c r="BM125" i="2"/>
  <c r="BL125" i="2" s="1"/>
  <c r="BK125" i="2"/>
  <c r="BJ125" i="2"/>
  <c r="BI125" i="2"/>
  <c r="BH125" i="2"/>
  <c r="BG125" i="2"/>
  <c r="BF125" i="2"/>
  <c r="BE125" i="2"/>
  <c r="BD125" i="2"/>
  <c r="BC125" i="2"/>
  <c r="BB125" i="2"/>
  <c r="BA125" i="2"/>
  <c r="AZ125" i="2" s="1"/>
  <c r="AU125" i="2"/>
  <c r="AT125" i="2"/>
  <c r="AS125" i="2"/>
  <c r="AR125" i="2"/>
  <c r="AQ125" i="2"/>
  <c r="AP125" i="2"/>
  <c r="AO125" i="2"/>
  <c r="AM125" i="2"/>
  <c r="AL125" i="2"/>
  <c r="AK125" i="2"/>
  <c r="AJ125" i="2" s="1"/>
  <c r="AI125" i="2"/>
  <c r="AE125" i="2"/>
  <c r="AD125" i="2"/>
  <c r="AC125" i="2"/>
  <c r="AA125" i="2"/>
  <c r="Z125" i="2"/>
  <c r="Y125" i="2"/>
  <c r="X125" i="2" s="1"/>
  <c r="W125" i="2"/>
  <c r="V125" i="2"/>
  <c r="U125" i="2"/>
  <c r="T125" i="2"/>
  <c r="S125" i="2"/>
  <c r="R125" i="2"/>
  <c r="O125" i="2"/>
  <c r="N125" i="2"/>
  <c r="M125" i="2"/>
  <c r="L125" i="2" s="1"/>
  <c r="K125" i="2"/>
  <c r="J125" i="2"/>
  <c r="I125" i="2"/>
  <c r="H125" i="2"/>
  <c r="G125" i="2"/>
  <c r="F125" i="2"/>
  <c r="E125" i="2"/>
  <c r="D125" i="2" s="1"/>
  <c r="BO124" i="2"/>
  <c r="BN124" i="2"/>
  <c r="BM124" i="2"/>
  <c r="BL124" i="2"/>
  <c r="BH124" i="2"/>
  <c r="BD124" i="2"/>
  <c r="AZ124" i="2"/>
  <c r="AY124" i="2"/>
  <c r="AX124" i="2"/>
  <c r="AW124" i="2"/>
  <c r="AV124" i="2" s="1"/>
  <c r="AR124" i="2"/>
  <c r="AN124" i="2"/>
  <c r="AJ124" i="2"/>
  <c r="AI124" i="2"/>
  <c r="AH124" i="2"/>
  <c r="AH122" i="2" s="1"/>
  <c r="AG124" i="2"/>
  <c r="AG122" i="2" s="1"/>
  <c r="AB124" i="2"/>
  <c r="X124" i="2"/>
  <c r="T124" i="2"/>
  <c r="S124" i="2"/>
  <c r="BS124" i="2" s="1"/>
  <c r="R124" i="2"/>
  <c r="Q124" i="2"/>
  <c r="L124" i="2"/>
  <c r="H124" i="2"/>
  <c r="D124" i="2"/>
  <c r="BS123" i="2"/>
  <c r="BR123" i="2"/>
  <c r="BO123" i="2"/>
  <c r="BN123" i="2"/>
  <c r="BL123" i="2" s="1"/>
  <c r="BM123" i="2"/>
  <c r="BH123" i="2"/>
  <c r="BD123" i="2"/>
  <c r="AZ123" i="2"/>
  <c r="AY123" i="2"/>
  <c r="AY122" i="2" s="1"/>
  <c r="AX123" i="2"/>
  <c r="AX122" i="2" s="1"/>
  <c r="AW123" i="2"/>
  <c r="AR123" i="2"/>
  <c r="AN123" i="2"/>
  <c r="AJ123" i="2"/>
  <c r="AI123" i="2"/>
  <c r="AH123" i="2"/>
  <c r="AG123" i="2"/>
  <c r="AF123" i="2"/>
  <c r="AB123" i="2"/>
  <c r="X123" i="2"/>
  <c r="T123" i="2"/>
  <c r="S123" i="2"/>
  <c r="P123" i="2" s="1"/>
  <c r="R123" i="2"/>
  <c r="Q123" i="2"/>
  <c r="BQ123" i="2" s="1"/>
  <c r="L123" i="2"/>
  <c r="H123" i="2"/>
  <c r="D123" i="2"/>
  <c r="BO122" i="2"/>
  <c r="BN122" i="2"/>
  <c r="BM122" i="2"/>
  <c r="BK122" i="2"/>
  <c r="BJ122" i="2"/>
  <c r="BI122" i="2"/>
  <c r="BH122" i="2" s="1"/>
  <c r="BG122" i="2"/>
  <c r="BF122" i="2"/>
  <c r="BE122" i="2"/>
  <c r="BD122" i="2"/>
  <c r="BC122" i="2"/>
  <c r="BB122" i="2"/>
  <c r="BA122" i="2"/>
  <c r="AU122" i="2"/>
  <c r="AT122" i="2"/>
  <c r="AS122" i="2"/>
  <c r="AR122" i="2"/>
  <c r="AQ122" i="2"/>
  <c r="AP122" i="2"/>
  <c r="AO122" i="2"/>
  <c r="AN122" i="2" s="1"/>
  <c r="AM122" i="2"/>
  <c r="AL122" i="2"/>
  <c r="AK122" i="2"/>
  <c r="AJ122" i="2" s="1"/>
  <c r="AI122" i="2"/>
  <c r="AF122" i="2"/>
  <c r="AE122" i="2"/>
  <c r="AD122" i="2"/>
  <c r="AC122" i="2"/>
  <c r="AA122" i="2"/>
  <c r="Z122" i="2"/>
  <c r="Y122" i="2"/>
  <c r="X122" i="2" s="1"/>
  <c r="W122" i="2"/>
  <c r="V122" i="2"/>
  <c r="U122" i="2"/>
  <c r="T122" i="2"/>
  <c r="S122" i="2"/>
  <c r="R122" i="2"/>
  <c r="Q122" i="2"/>
  <c r="O122" i="2"/>
  <c r="N122" i="2"/>
  <c r="M122" i="2"/>
  <c r="L122" i="2" s="1"/>
  <c r="K122" i="2"/>
  <c r="J122" i="2"/>
  <c r="I122" i="2"/>
  <c r="H122" i="2"/>
  <c r="G122" i="2"/>
  <c r="F122" i="2"/>
  <c r="E122" i="2"/>
  <c r="BO121" i="2"/>
  <c r="BN121" i="2"/>
  <c r="BM121" i="2"/>
  <c r="BL121" i="2"/>
  <c r="BH121" i="2"/>
  <c r="BD121" i="2"/>
  <c r="AZ121" i="2"/>
  <c r="AY121" i="2"/>
  <c r="AX121" i="2"/>
  <c r="AW121" i="2"/>
  <c r="AV121" i="2" s="1"/>
  <c r="AR121" i="2"/>
  <c r="AN121" i="2"/>
  <c r="AJ121" i="2"/>
  <c r="AI121" i="2"/>
  <c r="AH121" i="2"/>
  <c r="AG121" i="2"/>
  <c r="AG118" i="2" s="1"/>
  <c r="AB121" i="2"/>
  <c r="X121" i="2"/>
  <c r="T121" i="2"/>
  <c r="S121" i="2"/>
  <c r="BS121" i="2" s="1"/>
  <c r="R121" i="2"/>
  <c r="Q121" i="2"/>
  <c r="BQ121" i="2" s="1"/>
  <c r="P121" i="2"/>
  <c r="L121" i="2"/>
  <c r="H121" i="2"/>
  <c r="D121" i="2"/>
  <c r="BO120" i="2"/>
  <c r="BN120" i="2"/>
  <c r="BL120" i="2" s="1"/>
  <c r="BM120" i="2"/>
  <c r="BH120" i="2"/>
  <c r="BD120" i="2"/>
  <c r="AZ120" i="2"/>
  <c r="AY120" i="2"/>
  <c r="AX120" i="2"/>
  <c r="AW120" i="2"/>
  <c r="AR120" i="2"/>
  <c r="AN120" i="2"/>
  <c r="AJ120" i="2"/>
  <c r="AI120" i="2"/>
  <c r="AH120" i="2"/>
  <c r="AG120" i="2"/>
  <c r="AF120" i="2" s="1"/>
  <c r="AB120" i="2"/>
  <c r="X120" i="2"/>
  <c r="T120" i="2"/>
  <c r="S120" i="2"/>
  <c r="S118" i="2" s="1"/>
  <c r="R120" i="2"/>
  <c r="P120" i="2" s="1"/>
  <c r="Q120" i="2"/>
  <c r="BQ120" i="2" s="1"/>
  <c r="L120" i="2"/>
  <c r="H120" i="2"/>
  <c r="D120" i="2"/>
  <c r="BO119" i="2"/>
  <c r="BO118" i="2" s="1"/>
  <c r="BN119" i="2"/>
  <c r="BM119" i="2"/>
  <c r="BH119" i="2"/>
  <c r="BD119" i="2"/>
  <c r="AZ119" i="2"/>
  <c r="AY119" i="2"/>
  <c r="AX119" i="2"/>
  <c r="AW119" i="2"/>
  <c r="AV119" i="2"/>
  <c r="AR119" i="2"/>
  <c r="AN119" i="2"/>
  <c r="AJ119" i="2"/>
  <c r="AI119" i="2"/>
  <c r="AH119" i="2"/>
  <c r="AG119" i="2"/>
  <c r="AF119" i="2"/>
  <c r="AB119" i="2"/>
  <c r="X119" i="2"/>
  <c r="T119" i="2"/>
  <c r="S119" i="2"/>
  <c r="BS119" i="2" s="1"/>
  <c r="R119" i="2"/>
  <c r="Q119" i="2"/>
  <c r="P119" i="2" s="1"/>
  <c r="L119" i="2"/>
  <c r="H119" i="2"/>
  <c r="D119" i="2"/>
  <c r="BM118" i="2"/>
  <c r="BK118" i="2"/>
  <c r="BJ118" i="2"/>
  <c r="BI118" i="2"/>
  <c r="BG118" i="2"/>
  <c r="BF118" i="2"/>
  <c r="BE118" i="2"/>
  <c r="BD118" i="2" s="1"/>
  <c r="BC118" i="2"/>
  <c r="BB118" i="2"/>
  <c r="BA118" i="2"/>
  <c r="AZ118" i="2"/>
  <c r="AY118" i="2"/>
  <c r="AU118" i="2"/>
  <c r="AT118" i="2"/>
  <c r="AS118" i="2"/>
  <c r="AR118" i="2"/>
  <c r="AQ118" i="2"/>
  <c r="AP118" i="2"/>
  <c r="AO118" i="2"/>
  <c r="AN118" i="2"/>
  <c r="AM118" i="2"/>
  <c r="AL118" i="2"/>
  <c r="AJ118" i="2" s="1"/>
  <c r="AK118" i="2"/>
  <c r="AI118" i="2"/>
  <c r="AE118" i="2"/>
  <c r="AD118" i="2"/>
  <c r="AC118" i="2"/>
  <c r="AB118" i="2"/>
  <c r="AA118" i="2"/>
  <c r="Z118" i="2"/>
  <c r="X118" i="2" s="1"/>
  <c r="Y118" i="2"/>
  <c r="W118" i="2"/>
  <c r="V118" i="2"/>
  <c r="U118" i="2"/>
  <c r="T118" i="2"/>
  <c r="R118" i="2"/>
  <c r="O118" i="2"/>
  <c r="N118" i="2"/>
  <c r="L118" i="2" s="1"/>
  <c r="M118" i="2"/>
  <c r="K118" i="2"/>
  <c r="J118" i="2"/>
  <c r="I118" i="2"/>
  <c r="H118" i="2"/>
  <c r="G118" i="2"/>
  <c r="F118" i="2"/>
  <c r="E118" i="2"/>
  <c r="D118" i="2"/>
  <c r="BR117" i="2"/>
  <c r="BR114" i="2" s="1"/>
  <c r="BO117" i="2"/>
  <c r="BN117" i="2"/>
  <c r="BM117" i="2"/>
  <c r="BL117" i="2" s="1"/>
  <c r="BH117" i="2"/>
  <c r="BD117" i="2"/>
  <c r="AZ117" i="2"/>
  <c r="AY117" i="2"/>
  <c r="AY114" i="2" s="1"/>
  <c r="AX117" i="2"/>
  <c r="AX114" i="2" s="1"/>
  <c r="AW117" i="2"/>
  <c r="AR117" i="2"/>
  <c r="AN117" i="2"/>
  <c r="AJ117" i="2"/>
  <c r="AI117" i="2"/>
  <c r="AH117" i="2"/>
  <c r="AG117" i="2"/>
  <c r="AF117" i="2" s="1"/>
  <c r="AB117" i="2"/>
  <c r="X117" i="2"/>
  <c r="T117" i="2"/>
  <c r="S117" i="2"/>
  <c r="S114" i="2" s="1"/>
  <c r="R117" i="2"/>
  <c r="Q117" i="2"/>
  <c r="BQ117" i="2" s="1"/>
  <c r="L117" i="2"/>
  <c r="H117" i="2"/>
  <c r="D117" i="2"/>
  <c r="BO116" i="2"/>
  <c r="BO114" i="2" s="1"/>
  <c r="BN116" i="2"/>
  <c r="BN114" i="2" s="1"/>
  <c r="BM116" i="2"/>
  <c r="BH116" i="2"/>
  <c r="BD116" i="2"/>
  <c r="AZ116" i="2"/>
  <c r="AY116" i="2"/>
  <c r="AX116" i="2"/>
  <c r="AW116" i="2"/>
  <c r="AV116" i="2" s="1"/>
  <c r="AR116" i="2"/>
  <c r="AN116" i="2"/>
  <c r="AJ116" i="2"/>
  <c r="AI116" i="2"/>
  <c r="AH116" i="2"/>
  <c r="AF116" i="2" s="1"/>
  <c r="AG116" i="2"/>
  <c r="AB116" i="2"/>
  <c r="X116" i="2"/>
  <c r="T116" i="2"/>
  <c r="S116" i="2"/>
  <c r="R116" i="2"/>
  <c r="BR116" i="2" s="1"/>
  <c r="Q116" i="2"/>
  <c r="P116" i="2" s="1"/>
  <c r="L116" i="2"/>
  <c r="H116" i="2"/>
  <c r="D116" i="2"/>
  <c r="BO115" i="2"/>
  <c r="BN115" i="2"/>
  <c r="BM115" i="2"/>
  <c r="BL115" i="2"/>
  <c r="BH115" i="2"/>
  <c r="BD115" i="2"/>
  <c r="AZ115" i="2"/>
  <c r="AY115" i="2"/>
  <c r="AX115" i="2"/>
  <c r="AW115" i="2"/>
  <c r="AV115" i="2"/>
  <c r="AR115" i="2"/>
  <c r="AN115" i="2"/>
  <c r="AJ115" i="2"/>
  <c r="AI115" i="2"/>
  <c r="AH115" i="2"/>
  <c r="AH114" i="2" s="1"/>
  <c r="AG115" i="2"/>
  <c r="AG114" i="2" s="1"/>
  <c r="AF115" i="2"/>
  <c r="AB115" i="2"/>
  <c r="X115" i="2"/>
  <c r="T115" i="2"/>
  <c r="S115" i="2"/>
  <c r="BS115" i="2" s="1"/>
  <c r="R115" i="2"/>
  <c r="BR115" i="2" s="1"/>
  <c r="Q115" i="2"/>
  <c r="BQ115" i="2" s="1"/>
  <c r="L115" i="2"/>
  <c r="H115" i="2"/>
  <c r="D115" i="2"/>
  <c r="BM114" i="2"/>
  <c r="BK114" i="2"/>
  <c r="BJ114" i="2"/>
  <c r="BI114" i="2"/>
  <c r="BH114" i="2"/>
  <c r="BG114" i="2"/>
  <c r="BF114" i="2"/>
  <c r="BE114" i="2"/>
  <c r="BC114" i="2"/>
  <c r="BB114" i="2"/>
  <c r="BA114" i="2"/>
  <c r="AZ114" i="2"/>
  <c r="AU114" i="2"/>
  <c r="AU106" i="2" s="1"/>
  <c r="AT114" i="2"/>
  <c r="AS114" i="2"/>
  <c r="AQ114" i="2"/>
  <c r="AP114" i="2"/>
  <c r="AO114" i="2"/>
  <c r="AN114" i="2"/>
  <c r="AM114" i="2"/>
  <c r="AL114" i="2"/>
  <c r="AK114" i="2"/>
  <c r="AJ114" i="2"/>
  <c r="AI114" i="2"/>
  <c r="AE114" i="2"/>
  <c r="AD114" i="2"/>
  <c r="AC114" i="2"/>
  <c r="AB114" i="2"/>
  <c r="AA114" i="2"/>
  <c r="Z114" i="2"/>
  <c r="Y114" i="2"/>
  <c r="X114" i="2"/>
  <c r="W114" i="2"/>
  <c r="W106" i="2" s="1"/>
  <c r="V114" i="2"/>
  <c r="U114" i="2"/>
  <c r="R114" i="2"/>
  <c r="O114" i="2"/>
  <c r="N114" i="2"/>
  <c r="M114" i="2"/>
  <c r="L114" i="2"/>
  <c r="K114" i="2"/>
  <c r="K106" i="2" s="1"/>
  <c r="J114" i="2"/>
  <c r="I114" i="2"/>
  <c r="G114" i="2"/>
  <c r="F114" i="2"/>
  <c r="E114" i="2"/>
  <c r="D114" i="2"/>
  <c r="BO113" i="2"/>
  <c r="BN113" i="2"/>
  <c r="BM113" i="2"/>
  <c r="BH113" i="2"/>
  <c r="BD113" i="2"/>
  <c r="AZ113" i="2"/>
  <c r="AY113" i="2"/>
  <c r="AX113" i="2"/>
  <c r="AW113" i="2"/>
  <c r="AV113" i="2" s="1"/>
  <c r="AR113" i="2"/>
  <c r="AN113" i="2"/>
  <c r="AJ113" i="2"/>
  <c r="AI113" i="2"/>
  <c r="AH113" i="2"/>
  <c r="AG113" i="2"/>
  <c r="AF113" i="2" s="1"/>
  <c r="AB113" i="2"/>
  <c r="X113" i="2"/>
  <c r="T113" i="2"/>
  <c r="S113" i="2"/>
  <c r="R113" i="2"/>
  <c r="BR113" i="2" s="1"/>
  <c r="Q113" i="2"/>
  <c r="P113" i="2"/>
  <c r="L113" i="2"/>
  <c r="H113" i="2"/>
  <c r="D113" i="2"/>
  <c r="BO112" i="2"/>
  <c r="BN112" i="2"/>
  <c r="BM112" i="2"/>
  <c r="BL112" i="2"/>
  <c r="BH112" i="2"/>
  <c r="BD112" i="2"/>
  <c r="AZ112" i="2"/>
  <c r="AY112" i="2"/>
  <c r="AX112" i="2"/>
  <c r="AW112" i="2"/>
  <c r="AV112" i="2" s="1"/>
  <c r="AR112" i="2"/>
  <c r="AN112" i="2"/>
  <c r="AJ112" i="2"/>
  <c r="AI112" i="2"/>
  <c r="AH112" i="2"/>
  <c r="AH110" i="2" s="1"/>
  <c r="AG112" i="2"/>
  <c r="AB112" i="2"/>
  <c r="X112" i="2"/>
  <c r="T112" i="2"/>
  <c r="S112" i="2"/>
  <c r="BS112" i="2" s="1"/>
  <c r="R112" i="2"/>
  <c r="BR112" i="2" s="1"/>
  <c r="Q112" i="2"/>
  <c r="L112" i="2"/>
  <c r="H112" i="2"/>
  <c r="D112" i="2"/>
  <c r="BS111" i="2"/>
  <c r="BR111" i="2"/>
  <c r="BR110" i="2" s="1"/>
  <c r="BO111" i="2"/>
  <c r="BN111" i="2"/>
  <c r="BM111" i="2"/>
  <c r="BL111" i="2"/>
  <c r="BH111" i="2"/>
  <c r="BD111" i="2"/>
  <c r="AZ111" i="2"/>
  <c r="AY111" i="2"/>
  <c r="AY110" i="2" s="1"/>
  <c r="AX111" i="2"/>
  <c r="AX110" i="2" s="1"/>
  <c r="AW111" i="2"/>
  <c r="AR111" i="2"/>
  <c r="AN111" i="2"/>
  <c r="AJ111" i="2"/>
  <c r="AI111" i="2"/>
  <c r="AH111" i="2"/>
  <c r="AF111" i="2" s="1"/>
  <c r="AG111" i="2"/>
  <c r="AB111" i="2"/>
  <c r="X111" i="2"/>
  <c r="T111" i="2"/>
  <c r="S111" i="2"/>
  <c r="R111" i="2"/>
  <c r="Q111" i="2"/>
  <c r="BQ111" i="2" s="1"/>
  <c r="L111" i="2"/>
  <c r="H111" i="2"/>
  <c r="D111" i="2"/>
  <c r="BO110" i="2"/>
  <c r="BN110" i="2"/>
  <c r="BL110" i="2" s="1"/>
  <c r="BM110" i="2"/>
  <c r="BK110" i="2"/>
  <c r="BJ110" i="2"/>
  <c r="BI110" i="2"/>
  <c r="BH110" i="2"/>
  <c r="BG110" i="2"/>
  <c r="BF110" i="2"/>
  <c r="BE110" i="2"/>
  <c r="BD110" i="2"/>
  <c r="BC110" i="2"/>
  <c r="BB110" i="2"/>
  <c r="AZ110" i="2" s="1"/>
  <c r="BA110" i="2"/>
  <c r="AU110" i="2"/>
  <c r="AT110" i="2"/>
  <c r="AS110" i="2"/>
  <c r="AR110" i="2"/>
  <c r="AQ110" i="2"/>
  <c r="AP110" i="2"/>
  <c r="AN110" i="2" s="1"/>
  <c r="AO110" i="2"/>
  <c r="AM110" i="2"/>
  <c r="AL110" i="2"/>
  <c r="AK110" i="2"/>
  <c r="AJ110" i="2"/>
  <c r="AI110" i="2"/>
  <c r="AE110" i="2"/>
  <c r="AD110" i="2"/>
  <c r="AB110" i="2" s="1"/>
  <c r="AC110" i="2"/>
  <c r="AA110" i="2"/>
  <c r="Z110" i="2"/>
  <c r="Y110" i="2"/>
  <c r="X110" i="2"/>
  <c r="W110" i="2"/>
  <c r="V110" i="2"/>
  <c r="U110" i="2"/>
  <c r="T110" i="2"/>
  <c r="S110" i="2"/>
  <c r="R110" i="2"/>
  <c r="O110" i="2"/>
  <c r="N110" i="2"/>
  <c r="M110" i="2"/>
  <c r="L110" i="2" s="1"/>
  <c r="K110" i="2"/>
  <c r="J110" i="2"/>
  <c r="I110" i="2"/>
  <c r="H110" i="2"/>
  <c r="G110" i="2"/>
  <c r="F110" i="2"/>
  <c r="D110" i="2" s="1"/>
  <c r="E110" i="2"/>
  <c r="BO109" i="2"/>
  <c r="BN109" i="2"/>
  <c r="BM109" i="2"/>
  <c r="BL109" i="2"/>
  <c r="BH109" i="2"/>
  <c r="BD109" i="2"/>
  <c r="AZ109" i="2"/>
  <c r="AY109" i="2"/>
  <c r="AX109" i="2"/>
  <c r="AW109" i="2"/>
  <c r="AV109" i="2" s="1"/>
  <c r="AR109" i="2"/>
  <c r="AN109" i="2"/>
  <c r="AJ109" i="2"/>
  <c r="AI109" i="2"/>
  <c r="AH109" i="2"/>
  <c r="AH107" i="2" s="1"/>
  <c r="AG109" i="2"/>
  <c r="AG107" i="2" s="1"/>
  <c r="AB109" i="2"/>
  <c r="X109" i="2"/>
  <c r="T109" i="2"/>
  <c r="S109" i="2"/>
  <c r="BS109" i="2" s="1"/>
  <c r="R109" i="2"/>
  <c r="Q109" i="2"/>
  <c r="L109" i="2"/>
  <c r="H109" i="2"/>
  <c r="D109" i="2"/>
  <c r="BS108" i="2"/>
  <c r="BS107" i="2" s="1"/>
  <c r="BO108" i="2"/>
  <c r="BN108" i="2"/>
  <c r="BM108" i="2"/>
  <c r="BL108" i="2" s="1"/>
  <c r="BH108" i="2"/>
  <c r="BD108" i="2"/>
  <c r="AZ108" i="2"/>
  <c r="AY108" i="2"/>
  <c r="AY107" i="2" s="1"/>
  <c r="AX108" i="2"/>
  <c r="AX107" i="2" s="1"/>
  <c r="AW108" i="2"/>
  <c r="AR108" i="2"/>
  <c r="AN108" i="2"/>
  <c r="AJ108" i="2"/>
  <c r="AI108" i="2"/>
  <c r="AH108" i="2"/>
  <c r="AG108" i="2"/>
  <c r="AF108" i="2" s="1"/>
  <c r="AB108" i="2"/>
  <c r="X108" i="2"/>
  <c r="T108" i="2"/>
  <c r="S108" i="2"/>
  <c r="R108" i="2"/>
  <c r="Q108" i="2"/>
  <c r="BQ108" i="2" s="1"/>
  <c r="L108" i="2"/>
  <c r="H108" i="2"/>
  <c r="D108" i="2"/>
  <c r="BO107" i="2"/>
  <c r="BN107" i="2"/>
  <c r="BM107" i="2"/>
  <c r="BK107" i="2"/>
  <c r="BJ107" i="2"/>
  <c r="BI107" i="2"/>
  <c r="BH107" i="2"/>
  <c r="BG107" i="2"/>
  <c r="BF107" i="2"/>
  <c r="BE107" i="2"/>
  <c r="BD107" i="2"/>
  <c r="BC107" i="2"/>
  <c r="BC106" i="2" s="1"/>
  <c r="BB107" i="2"/>
  <c r="BA107" i="2"/>
  <c r="AU107" i="2"/>
  <c r="AT107" i="2"/>
  <c r="AS107" i="2"/>
  <c r="AR107" i="2"/>
  <c r="AQ107" i="2"/>
  <c r="AP107" i="2"/>
  <c r="AO107" i="2"/>
  <c r="AM107" i="2"/>
  <c r="AL107" i="2"/>
  <c r="AK107" i="2"/>
  <c r="AJ107" i="2"/>
  <c r="AI107" i="2"/>
  <c r="AF107" i="2"/>
  <c r="AE107" i="2"/>
  <c r="AD107" i="2"/>
  <c r="AC107" i="2"/>
  <c r="AA107" i="2"/>
  <c r="Z107" i="2"/>
  <c r="Y107" i="2"/>
  <c r="X107" i="2"/>
  <c r="W107" i="2"/>
  <c r="V107" i="2"/>
  <c r="U107" i="2"/>
  <c r="T107" i="2"/>
  <c r="S107" i="2"/>
  <c r="R107" i="2"/>
  <c r="Q107" i="2"/>
  <c r="O107" i="2"/>
  <c r="N107" i="2"/>
  <c r="M107" i="2"/>
  <c r="L107" i="2"/>
  <c r="K107" i="2"/>
  <c r="J107" i="2"/>
  <c r="I107" i="2"/>
  <c r="H107" i="2"/>
  <c r="G107" i="2"/>
  <c r="G106" i="2" s="1"/>
  <c r="F107" i="2"/>
  <c r="E107" i="2"/>
  <c r="BK106" i="2"/>
  <c r="BI106" i="2"/>
  <c r="BE106" i="2"/>
  <c r="BA106" i="2"/>
  <c r="AS106" i="2"/>
  <c r="AO106" i="2"/>
  <c r="AM106" i="2"/>
  <c r="AK106" i="2"/>
  <c r="AC106" i="2"/>
  <c r="AA106" i="2"/>
  <c r="Z106" i="2"/>
  <c r="Y106" i="2"/>
  <c r="U106" i="2"/>
  <c r="O106" i="2"/>
  <c r="N106" i="2"/>
  <c r="M106" i="2"/>
  <c r="I106" i="2"/>
  <c r="E106" i="2"/>
  <c r="BS104" i="2"/>
  <c r="BR104" i="2"/>
  <c r="BO104" i="2"/>
  <c r="BN104" i="2"/>
  <c r="BM104" i="2"/>
  <c r="BL104" i="2" s="1"/>
  <c r="BH104" i="2"/>
  <c r="BD104" i="2"/>
  <c r="AZ104" i="2"/>
  <c r="AY104" i="2"/>
  <c r="AX104" i="2"/>
  <c r="AW104" i="2"/>
  <c r="AR104" i="2"/>
  <c r="AN104" i="2"/>
  <c r="AJ104" i="2"/>
  <c r="AI104" i="2"/>
  <c r="AH104" i="2"/>
  <c r="AG104" i="2"/>
  <c r="AF104" i="2" s="1"/>
  <c r="AB104" i="2"/>
  <c r="X104" i="2"/>
  <c r="T104" i="2"/>
  <c r="S104" i="2"/>
  <c r="R104" i="2"/>
  <c r="Q104" i="2"/>
  <c r="P104" i="2" s="1"/>
  <c r="L104" i="2"/>
  <c r="H104" i="2"/>
  <c r="D104" i="2"/>
  <c r="BO103" i="2"/>
  <c r="BN103" i="2"/>
  <c r="BM103" i="2"/>
  <c r="BH103" i="2"/>
  <c r="BD103" i="2"/>
  <c r="AZ103" i="2"/>
  <c r="AY103" i="2"/>
  <c r="AX103" i="2"/>
  <c r="AW103" i="2"/>
  <c r="AV103" i="2"/>
  <c r="AR103" i="2"/>
  <c r="AN103" i="2"/>
  <c r="AJ103" i="2"/>
  <c r="AI103" i="2"/>
  <c r="AH103" i="2"/>
  <c r="AG103" i="2"/>
  <c r="AF103" i="2" s="1"/>
  <c r="AB103" i="2"/>
  <c r="X103" i="2"/>
  <c r="T103" i="2"/>
  <c r="S103" i="2"/>
  <c r="BS103" i="2" s="1"/>
  <c r="R103" i="2"/>
  <c r="Q103" i="2"/>
  <c r="BQ103" i="2" s="1"/>
  <c r="L103" i="2"/>
  <c r="H103" i="2"/>
  <c r="D103" i="2"/>
  <c r="BO102" i="2"/>
  <c r="BN102" i="2"/>
  <c r="BM102" i="2"/>
  <c r="BL102" i="2"/>
  <c r="BH102" i="2"/>
  <c r="BD102" i="2"/>
  <c r="AZ102" i="2"/>
  <c r="AY102" i="2"/>
  <c r="AX102" i="2"/>
  <c r="AW102" i="2"/>
  <c r="AV102" i="2" s="1"/>
  <c r="AR102" i="2"/>
  <c r="AN102" i="2"/>
  <c r="AJ102" i="2"/>
  <c r="AI102" i="2"/>
  <c r="AH102" i="2"/>
  <c r="AH99" i="2" s="1"/>
  <c r="AG102" i="2"/>
  <c r="AG99" i="2" s="1"/>
  <c r="AB102" i="2"/>
  <c r="X102" i="2"/>
  <c r="T102" i="2"/>
  <c r="S102" i="2"/>
  <c r="BS102" i="2" s="1"/>
  <c r="R102" i="2"/>
  <c r="Q102" i="2"/>
  <c r="L102" i="2"/>
  <c r="H102" i="2"/>
  <c r="D102" i="2"/>
  <c r="BO101" i="2"/>
  <c r="BN101" i="2"/>
  <c r="BM101" i="2"/>
  <c r="BL101" i="2"/>
  <c r="BH101" i="2"/>
  <c r="BD101" i="2"/>
  <c r="AZ101" i="2"/>
  <c r="AY101" i="2"/>
  <c r="AY99" i="2" s="1"/>
  <c r="AX101" i="2"/>
  <c r="BR101" i="2" s="1"/>
  <c r="AW101" i="2"/>
  <c r="AR101" i="2"/>
  <c r="AN101" i="2"/>
  <c r="AJ101" i="2"/>
  <c r="AI101" i="2"/>
  <c r="AH101" i="2"/>
  <c r="AG101" i="2"/>
  <c r="AF101" i="2" s="1"/>
  <c r="AB101" i="2"/>
  <c r="X101" i="2"/>
  <c r="T101" i="2"/>
  <c r="S101" i="2"/>
  <c r="R101" i="2"/>
  <c r="Q101" i="2"/>
  <c r="BQ101" i="2" s="1"/>
  <c r="L101" i="2"/>
  <c r="H101" i="2"/>
  <c r="D101" i="2"/>
  <c r="BO100" i="2"/>
  <c r="BO99" i="2" s="1"/>
  <c r="BN100" i="2"/>
  <c r="BM100" i="2"/>
  <c r="BH100" i="2"/>
  <c r="BD100" i="2"/>
  <c r="AZ100" i="2"/>
  <c r="AY100" i="2"/>
  <c r="AX100" i="2"/>
  <c r="AW100" i="2"/>
  <c r="AV100" i="2" s="1"/>
  <c r="AR100" i="2"/>
  <c r="AN100" i="2"/>
  <c r="AJ100" i="2"/>
  <c r="AI100" i="2"/>
  <c r="AH100" i="2"/>
  <c r="AG100" i="2"/>
  <c r="AF100" i="2" s="1"/>
  <c r="AB100" i="2"/>
  <c r="X100" i="2"/>
  <c r="T100" i="2"/>
  <c r="S100" i="2"/>
  <c r="BS100" i="2" s="1"/>
  <c r="R100" i="2"/>
  <c r="BR100" i="2" s="1"/>
  <c r="Q100" i="2"/>
  <c r="P100" i="2"/>
  <c r="L100" i="2"/>
  <c r="H100" i="2"/>
  <c r="D100" i="2"/>
  <c r="BM99" i="2"/>
  <c r="BK99" i="2"/>
  <c r="BJ99" i="2"/>
  <c r="BI99" i="2"/>
  <c r="BG99" i="2"/>
  <c r="BF99" i="2"/>
  <c r="BE99" i="2"/>
  <c r="BD99" i="2"/>
  <c r="BC99" i="2"/>
  <c r="BB99" i="2"/>
  <c r="BA99" i="2"/>
  <c r="AZ99" i="2"/>
  <c r="AU99" i="2"/>
  <c r="AT99" i="2"/>
  <c r="AS99" i="2"/>
  <c r="AR99" i="2"/>
  <c r="AQ99" i="2"/>
  <c r="AP99" i="2"/>
  <c r="AO99" i="2"/>
  <c r="AN99" i="2"/>
  <c r="AM99" i="2"/>
  <c r="AL99" i="2"/>
  <c r="AJ99" i="2" s="1"/>
  <c r="AK99" i="2"/>
  <c r="AI99" i="2"/>
  <c r="AE99" i="2"/>
  <c r="AD99" i="2"/>
  <c r="AC99" i="2"/>
  <c r="AB99" i="2"/>
  <c r="AA99" i="2"/>
  <c r="Z99" i="2"/>
  <c r="X99" i="2" s="1"/>
  <c r="Y99" i="2"/>
  <c r="W99" i="2"/>
  <c r="V99" i="2"/>
  <c r="U99" i="2"/>
  <c r="T99" i="2" s="1"/>
  <c r="R99" i="2"/>
  <c r="O99" i="2"/>
  <c r="N99" i="2"/>
  <c r="L99" i="2" s="1"/>
  <c r="M99" i="2"/>
  <c r="K99" i="2"/>
  <c r="J99" i="2"/>
  <c r="I99" i="2"/>
  <c r="H99" i="2"/>
  <c r="G99" i="2"/>
  <c r="F99" i="2"/>
  <c r="E99" i="2"/>
  <c r="D99" i="2"/>
  <c r="BO98" i="2"/>
  <c r="BN98" i="2"/>
  <c r="BM98" i="2"/>
  <c r="BL98" i="2" s="1"/>
  <c r="BH98" i="2"/>
  <c r="BD98" i="2"/>
  <c r="AZ98" i="2"/>
  <c r="AY98" i="2"/>
  <c r="AY96" i="2" s="1"/>
  <c r="AX98" i="2"/>
  <c r="AX96" i="2" s="1"/>
  <c r="AW98" i="2"/>
  <c r="AR98" i="2"/>
  <c r="AN98" i="2"/>
  <c r="AJ98" i="2"/>
  <c r="AI98" i="2"/>
  <c r="AH98" i="2"/>
  <c r="AG98" i="2"/>
  <c r="AF98" i="2" s="1"/>
  <c r="AB98" i="2"/>
  <c r="X98" i="2"/>
  <c r="T98" i="2"/>
  <c r="S98" i="2"/>
  <c r="BS98" i="2" s="1"/>
  <c r="R98" i="2"/>
  <c r="Q98" i="2"/>
  <c r="BQ98" i="2" s="1"/>
  <c r="L98" i="2"/>
  <c r="H98" i="2"/>
  <c r="D98" i="2"/>
  <c r="BO97" i="2"/>
  <c r="BO96" i="2" s="1"/>
  <c r="BN97" i="2"/>
  <c r="BN96" i="2" s="1"/>
  <c r="BL96" i="2" s="1"/>
  <c r="BM97" i="2"/>
  <c r="BH97" i="2"/>
  <c r="BD97" i="2"/>
  <c r="AZ97" i="2"/>
  <c r="AY97" i="2"/>
  <c r="AX97" i="2"/>
  <c r="AW97" i="2"/>
  <c r="AV97" i="2" s="1"/>
  <c r="AR97" i="2"/>
  <c r="AN97" i="2"/>
  <c r="AJ97" i="2"/>
  <c r="AI97" i="2"/>
  <c r="AH97" i="2"/>
  <c r="AG97" i="2"/>
  <c r="AF97" i="2" s="1"/>
  <c r="AB97" i="2"/>
  <c r="X97" i="2"/>
  <c r="T97" i="2"/>
  <c r="S97" i="2"/>
  <c r="BS97" i="2" s="1"/>
  <c r="R97" i="2"/>
  <c r="Q97" i="2"/>
  <c r="P97" i="2" s="1"/>
  <c r="L97" i="2"/>
  <c r="H97" i="2"/>
  <c r="D97" i="2"/>
  <c r="BM96" i="2"/>
  <c r="BK96" i="2"/>
  <c r="BJ96" i="2"/>
  <c r="BI96" i="2"/>
  <c r="BG96" i="2"/>
  <c r="BF96" i="2"/>
  <c r="BE96" i="2"/>
  <c r="BD96" i="2"/>
  <c r="BC96" i="2"/>
  <c r="BB96" i="2"/>
  <c r="BA96" i="2"/>
  <c r="AZ96" i="2"/>
  <c r="AU96" i="2"/>
  <c r="AT96" i="2"/>
  <c r="AS96" i="2"/>
  <c r="AR96" i="2"/>
  <c r="AQ96" i="2"/>
  <c r="AP96" i="2"/>
  <c r="AO96" i="2"/>
  <c r="AN96" i="2"/>
  <c r="AM96" i="2"/>
  <c r="AL96" i="2"/>
  <c r="AJ96" i="2" s="1"/>
  <c r="AK96" i="2"/>
  <c r="AI96" i="2"/>
  <c r="AH96" i="2"/>
  <c r="AG96" i="2"/>
  <c r="AF96" i="2" s="1"/>
  <c r="AE96" i="2"/>
  <c r="AD96" i="2"/>
  <c r="AC96" i="2"/>
  <c r="AB96" i="2"/>
  <c r="AA96" i="2"/>
  <c r="Z96" i="2"/>
  <c r="Y96" i="2"/>
  <c r="W96" i="2"/>
  <c r="V96" i="2"/>
  <c r="U96" i="2"/>
  <c r="T96" i="2" s="1"/>
  <c r="R96" i="2"/>
  <c r="O96" i="2"/>
  <c r="N96" i="2"/>
  <c r="L96" i="2" s="1"/>
  <c r="M96" i="2"/>
  <c r="K96" i="2"/>
  <c r="J96" i="2"/>
  <c r="I96" i="2"/>
  <c r="H96" i="2" s="1"/>
  <c r="G96" i="2"/>
  <c r="F96" i="2"/>
  <c r="E96" i="2"/>
  <c r="D96" i="2"/>
  <c r="BO95" i="2"/>
  <c r="BN95" i="2"/>
  <c r="BM95" i="2"/>
  <c r="BL95" i="2" s="1"/>
  <c r="BH95" i="2"/>
  <c r="BD95" i="2"/>
  <c r="AZ95" i="2"/>
  <c r="AY95" i="2"/>
  <c r="AY93" i="2" s="1"/>
  <c r="AX95" i="2"/>
  <c r="AW95" i="2"/>
  <c r="AR95" i="2"/>
  <c r="AN95" i="2"/>
  <c r="AJ95" i="2"/>
  <c r="AI95" i="2"/>
  <c r="AH95" i="2"/>
  <c r="AG95" i="2"/>
  <c r="AF95" i="2" s="1"/>
  <c r="AB95" i="2"/>
  <c r="X95" i="2"/>
  <c r="T95" i="2"/>
  <c r="S95" i="2"/>
  <c r="R95" i="2"/>
  <c r="Q95" i="2"/>
  <c r="BQ95" i="2" s="1"/>
  <c r="L95" i="2"/>
  <c r="H95" i="2"/>
  <c r="D95" i="2"/>
  <c r="BO94" i="2"/>
  <c r="BO93" i="2" s="1"/>
  <c r="BL93" i="2" s="1"/>
  <c r="BN94" i="2"/>
  <c r="BN93" i="2" s="1"/>
  <c r="BM94" i="2"/>
  <c r="BH94" i="2"/>
  <c r="BD94" i="2"/>
  <c r="AZ94" i="2"/>
  <c r="AY94" i="2"/>
  <c r="AX94" i="2"/>
  <c r="AW94" i="2"/>
  <c r="AV94" i="2" s="1"/>
  <c r="AR94" i="2"/>
  <c r="AN94" i="2"/>
  <c r="AJ94" i="2"/>
  <c r="AI94" i="2"/>
  <c r="AH94" i="2"/>
  <c r="AG94" i="2"/>
  <c r="AF94" i="2" s="1"/>
  <c r="AB94" i="2"/>
  <c r="X94" i="2"/>
  <c r="T94" i="2"/>
  <c r="S94" i="2"/>
  <c r="BS94" i="2" s="1"/>
  <c r="R94" i="2"/>
  <c r="BR94" i="2" s="1"/>
  <c r="Q94" i="2"/>
  <c r="P94" i="2" s="1"/>
  <c r="L94" i="2"/>
  <c r="H94" i="2"/>
  <c r="D94" i="2"/>
  <c r="BM93" i="2"/>
  <c r="BK93" i="2"/>
  <c r="BJ93" i="2"/>
  <c r="BJ87" i="2" s="1"/>
  <c r="BI93" i="2"/>
  <c r="BG93" i="2"/>
  <c r="BF93" i="2"/>
  <c r="BE93" i="2"/>
  <c r="BD93" i="2"/>
  <c r="BC93" i="2"/>
  <c r="BB93" i="2"/>
  <c r="BA93" i="2"/>
  <c r="AZ93" i="2"/>
  <c r="AU93" i="2"/>
  <c r="AT93" i="2"/>
  <c r="AS93" i="2"/>
  <c r="AR93" i="2" s="1"/>
  <c r="AQ93" i="2"/>
  <c r="AP93" i="2"/>
  <c r="AO93" i="2"/>
  <c r="AN93" i="2"/>
  <c r="AM93" i="2"/>
  <c r="AL93" i="2"/>
  <c r="AK93" i="2"/>
  <c r="AI93" i="2"/>
  <c r="AH93" i="2"/>
  <c r="AG93" i="2"/>
  <c r="AF93" i="2" s="1"/>
  <c r="AE93" i="2"/>
  <c r="AD93" i="2"/>
  <c r="AC93" i="2"/>
  <c r="AB93" i="2"/>
  <c r="AA93" i="2"/>
  <c r="Z93" i="2"/>
  <c r="Y93" i="2"/>
  <c r="X93" i="2" s="1"/>
  <c r="W93" i="2"/>
  <c r="V93" i="2"/>
  <c r="U93" i="2"/>
  <c r="T93" i="2" s="1"/>
  <c r="R93" i="2"/>
  <c r="O93" i="2"/>
  <c r="N93" i="2"/>
  <c r="N87" i="2" s="1"/>
  <c r="M93" i="2"/>
  <c r="K93" i="2"/>
  <c r="J93" i="2"/>
  <c r="I93" i="2"/>
  <c r="H93" i="2" s="1"/>
  <c r="G93" i="2"/>
  <c r="F93" i="2"/>
  <c r="E93" i="2"/>
  <c r="D93" i="2"/>
  <c r="BR92" i="2"/>
  <c r="BO92" i="2"/>
  <c r="BN92" i="2"/>
  <c r="BM92" i="2"/>
  <c r="BL92" i="2" s="1"/>
  <c r="BH92" i="2"/>
  <c r="BD92" i="2"/>
  <c r="AZ92" i="2"/>
  <c r="AY92" i="2"/>
  <c r="AX92" i="2"/>
  <c r="AW92" i="2"/>
  <c r="AR92" i="2"/>
  <c r="AN92" i="2"/>
  <c r="AJ92" i="2"/>
  <c r="AI92" i="2"/>
  <c r="AH92" i="2"/>
  <c r="AG92" i="2"/>
  <c r="AF92" i="2" s="1"/>
  <c r="AB92" i="2"/>
  <c r="X92" i="2"/>
  <c r="T92" i="2"/>
  <c r="S92" i="2"/>
  <c r="BS92" i="2" s="1"/>
  <c r="R92" i="2"/>
  <c r="Q92" i="2"/>
  <c r="BQ92" i="2" s="1"/>
  <c r="L92" i="2"/>
  <c r="H92" i="2"/>
  <c r="D92" i="2"/>
  <c r="BO91" i="2"/>
  <c r="BO88" i="2" s="1"/>
  <c r="BO87" i="2" s="1"/>
  <c r="BN91" i="2"/>
  <c r="BN88" i="2" s="1"/>
  <c r="BM91" i="2"/>
  <c r="BH91" i="2"/>
  <c r="BD91" i="2"/>
  <c r="AZ91" i="2"/>
  <c r="AY91" i="2"/>
  <c r="AX91" i="2"/>
  <c r="AW91" i="2"/>
  <c r="AV91" i="2" s="1"/>
  <c r="AR91" i="2"/>
  <c r="AN91" i="2"/>
  <c r="AJ91" i="2"/>
  <c r="AI91" i="2"/>
  <c r="AH91" i="2"/>
  <c r="AG91" i="2"/>
  <c r="AF91" i="2"/>
  <c r="AB91" i="2"/>
  <c r="X91" i="2"/>
  <c r="T91" i="2"/>
  <c r="S91" i="2"/>
  <c r="R91" i="2"/>
  <c r="Q91" i="2"/>
  <c r="P91" i="2"/>
  <c r="L91" i="2"/>
  <c r="H91" i="2"/>
  <c r="D91" i="2"/>
  <c r="BO90" i="2"/>
  <c r="BN90" i="2"/>
  <c r="BM90" i="2"/>
  <c r="BL90" i="2"/>
  <c r="BH90" i="2"/>
  <c r="BD90" i="2"/>
  <c r="AZ90" i="2"/>
  <c r="AY90" i="2"/>
  <c r="AX90" i="2"/>
  <c r="AW90" i="2"/>
  <c r="AV90" i="2" s="1"/>
  <c r="AR90" i="2"/>
  <c r="AN90" i="2"/>
  <c r="AJ90" i="2"/>
  <c r="AI90" i="2"/>
  <c r="AH90" i="2"/>
  <c r="AH88" i="2" s="1"/>
  <c r="AH87" i="2" s="1"/>
  <c r="AG90" i="2"/>
  <c r="AG88" i="2" s="1"/>
  <c r="AG87" i="2" s="1"/>
  <c r="AF90" i="2"/>
  <c r="AB90" i="2"/>
  <c r="X90" i="2"/>
  <c r="T90" i="2"/>
  <c r="S90" i="2"/>
  <c r="BS90" i="2" s="1"/>
  <c r="R90" i="2"/>
  <c r="BR90" i="2" s="1"/>
  <c r="Q90" i="2"/>
  <c r="BQ90" i="2" s="1"/>
  <c r="BP90" i="2" s="1"/>
  <c r="L90" i="2"/>
  <c r="H90" i="2"/>
  <c r="D90" i="2"/>
  <c r="BR89" i="2"/>
  <c r="BO89" i="2"/>
  <c r="BN89" i="2"/>
  <c r="BL89" i="2" s="1"/>
  <c r="BM89" i="2"/>
  <c r="BH89" i="2"/>
  <c r="BD89" i="2"/>
  <c r="AZ89" i="2"/>
  <c r="AY89" i="2"/>
  <c r="AY88" i="2" s="1"/>
  <c r="AX89" i="2"/>
  <c r="AW89" i="2"/>
  <c r="AR89" i="2"/>
  <c r="AN89" i="2"/>
  <c r="AJ89" i="2"/>
  <c r="AI89" i="2"/>
  <c r="AH89" i="2"/>
  <c r="AF89" i="2" s="1"/>
  <c r="AG89" i="2"/>
  <c r="AB89" i="2"/>
  <c r="X89" i="2"/>
  <c r="T89" i="2"/>
  <c r="S89" i="2"/>
  <c r="R89" i="2"/>
  <c r="Q89" i="2"/>
  <c r="BQ89" i="2" s="1"/>
  <c r="L89" i="2"/>
  <c r="H89" i="2"/>
  <c r="D89" i="2"/>
  <c r="BM88" i="2"/>
  <c r="BK88" i="2"/>
  <c r="BJ88" i="2"/>
  <c r="BI88" i="2"/>
  <c r="BH88" i="2" s="1"/>
  <c r="BG88" i="2"/>
  <c r="BF88" i="2"/>
  <c r="BE88" i="2"/>
  <c r="BD88" i="2"/>
  <c r="BC88" i="2"/>
  <c r="BC87" i="2" s="1"/>
  <c r="BC85" i="2" s="1"/>
  <c r="BB88" i="2"/>
  <c r="BB87" i="2" s="1"/>
  <c r="BA88" i="2"/>
  <c r="AU88" i="2"/>
  <c r="AT88" i="2"/>
  <c r="AS88" i="2"/>
  <c r="AR88" i="2"/>
  <c r="AQ88" i="2"/>
  <c r="AQ87" i="2" s="1"/>
  <c r="AN87" i="2" s="1"/>
  <c r="AP88" i="2"/>
  <c r="AP87" i="2" s="1"/>
  <c r="AO88" i="2"/>
  <c r="AM88" i="2"/>
  <c r="AL88" i="2"/>
  <c r="AK88" i="2"/>
  <c r="AJ88" i="2" s="1"/>
  <c r="AI88" i="2"/>
  <c r="AE88" i="2"/>
  <c r="AE87" i="2" s="1"/>
  <c r="AD88" i="2"/>
  <c r="AD87" i="2" s="1"/>
  <c r="AC88" i="2"/>
  <c r="AB88" i="2" s="1"/>
  <c r="AA88" i="2"/>
  <c r="Z88" i="2"/>
  <c r="Y88" i="2"/>
  <c r="X88" i="2" s="1"/>
  <c r="W88" i="2"/>
  <c r="V88" i="2"/>
  <c r="U88" i="2"/>
  <c r="T88" i="2"/>
  <c r="R88" i="2"/>
  <c r="R87" i="2" s="1"/>
  <c r="O88" i="2"/>
  <c r="N88" i="2"/>
  <c r="M88" i="2"/>
  <c r="L88" i="2" s="1"/>
  <c r="K88" i="2"/>
  <c r="J88" i="2"/>
  <c r="I88" i="2"/>
  <c r="H88" i="2"/>
  <c r="G88" i="2"/>
  <c r="G87" i="2" s="1"/>
  <c r="F88" i="2"/>
  <c r="F87" i="2" s="1"/>
  <c r="E88" i="2"/>
  <c r="D88" i="2" s="1"/>
  <c r="BM87" i="2"/>
  <c r="BK87" i="2"/>
  <c r="BI87" i="2"/>
  <c r="BH87" i="2" s="1"/>
  <c r="BG87" i="2"/>
  <c r="BF87" i="2"/>
  <c r="BE87" i="2"/>
  <c r="BD87" i="2" s="1"/>
  <c r="BA87" i="2"/>
  <c r="AU87" i="2"/>
  <c r="AT87" i="2"/>
  <c r="AS87" i="2"/>
  <c r="AR87" i="2" s="1"/>
  <c r="AO87" i="2"/>
  <c r="AM87" i="2"/>
  <c r="AL87" i="2"/>
  <c r="AK87" i="2"/>
  <c r="AI87" i="2"/>
  <c r="AC87" i="2"/>
  <c r="AB87" i="2"/>
  <c r="AA87" i="2"/>
  <c r="Y87" i="2"/>
  <c r="W87" i="2"/>
  <c r="V87" i="2"/>
  <c r="U87" i="2"/>
  <c r="T87" i="2" s="1"/>
  <c r="O87" i="2"/>
  <c r="O85" i="2" s="1"/>
  <c r="M87" i="2"/>
  <c r="K87" i="2"/>
  <c r="J87" i="2"/>
  <c r="I87" i="2"/>
  <c r="H87" i="2" s="1"/>
  <c r="E87" i="2"/>
  <c r="D87" i="2"/>
  <c r="BI85" i="2"/>
  <c r="BE85" i="2"/>
  <c r="BA85" i="2"/>
  <c r="AS85" i="2"/>
  <c r="AO85" i="2"/>
  <c r="AK85" i="2"/>
  <c r="AC85" i="2"/>
  <c r="Y85" i="2"/>
  <c r="U85" i="2"/>
  <c r="M85" i="2"/>
  <c r="I85" i="2"/>
  <c r="E85" i="2"/>
  <c r="BO83" i="2"/>
  <c r="BN83" i="2"/>
  <c r="BM83" i="2"/>
  <c r="BL83" i="2" s="1"/>
  <c r="BH83" i="2"/>
  <c r="BD83" i="2"/>
  <c r="AZ83" i="2"/>
  <c r="AY83" i="2"/>
  <c r="AX83" i="2"/>
  <c r="AW83" i="2"/>
  <c r="AV83" i="2"/>
  <c r="AR83" i="2"/>
  <c r="AN83" i="2"/>
  <c r="AJ83" i="2"/>
  <c r="AI83" i="2"/>
  <c r="AH83" i="2"/>
  <c r="AG83" i="2"/>
  <c r="AF83" i="2" s="1"/>
  <c r="AB83" i="2"/>
  <c r="X83" i="2"/>
  <c r="T83" i="2"/>
  <c r="S83" i="2"/>
  <c r="R83" i="2"/>
  <c r="BR83" i="2" s="1"/>
  <c r="Q83" i="2"/>
  <c r="BQ83" i="2" s="1"/>
  <c r="P83" i="2"/>
  <c r="L83" i="2"/>
  <c r="H83" i="2"/>
  <c r="D83" i="2"/>
  <c r="BO82" i="2"/>
  <c r="BN82" i="2"/>
  <c r="BM82" i="2"/>
  <c r="BL82" i="2"/>
  <c r="BH82" i="2"/>
  <c r="BD82" i="2"/>
  <c r="AZ82" i="2"/>
  <c r="AY82" i="2"/>
  <c r="AX82" i="2"/>
  <c r="AW82" i="2"/>
  <c r="AV82" i="2" s="1"/>
  <c r="AR82" i="2"/>
  <c r="AN82" i="2"/>
  <c r="AJ82" i="2"/>
  <c r="AI82" i="2"/>
  <c r="AH82" i="2"/>
  <c r="AG82" i="2"/>
  <c r="AF82" i="2" s="1"/>
  <c r="AB82" i="2"/>
  <c r="X82" i="2"/>
  <c r="T82" i="2"/>
  <c r="S82" i="2"/>
  <c r="BS82" i="2" s="1"/>
  <c r="R82" i="2"/>
  <c r="P82" i="2" s="1"/>
  <c r="Q82" i="2"/>
  <c r="L82" i="2"/>
  <c r="H82" i="2"/>
  <c r="D82" i="2"/>
  <c r="BO81" i="2"/>
  <c r="BN81" i="2"/>
  <c r="BN79" i="2" s="1"/>
  <c r="BM81" i="2"/>
  <c r="BL81" i="2" s="1"/>
  <c r="BH81" i="2"/>
  <c r="BD81" i="2"/>
  <c r="AZ81" i="2"/>
  <c r="AY81" i="2"/>
  <c r="AY79" i="2" s="1"/>
  <c r="AY69" i="2" s="1"/>
  <c r="AX81" i="2"/>
  <c r="AW81" i="2"/>
  <c r="AV81" i="2" s="1"/>
  <c r="AR81" i="2"/>
  <c r="AN81" i="2"/>
  <c r="AJ81" i="2"/>
  <c r="AI81" i="2"/>
  <c r="BS81" i="2" s="1"/>
  <c r="AH81" i="2"/>
  <c r="BR81" i="2" s="1"/>
  <c r="AG81" i="2"/>
  <c r="AF81" i="2"/>
  <c r="AB81" i="2"/>
  <c r="X81" i="2"/>
  <c r="T81" i="2"/>
  <c r="S81" i="2"/>
  <c r="R81" i="2"/>
  <c r="Q81" i="2"/>
  <c r="L81" i="2"/>
  <c r="H81" i="2"/>
  <c r="D81" i="2"/>
  <c r="BO80" i="2"/>
  <c r="BO79" i="2" s="1"/>
  <c r="BO69" i="2" s="1"/>
  <c r="BO10" i="2" s="1"/>
  <c r="BN80" i="2"/>
  <c r="BM80" i="2"/>
  <c r="BL80" i="2"/>
  <c r="BH80" i="2"/>
  <c r="BD80" i="2"/>
  <c r="AZ80" i="2"/>
  <c r="AY80" i="2"/>
  <c r="AX80" i="2"/>
  <c r="AW80" i="2"/>
  <c r="AW79" i="2" s="1"/>
  <c r="AW69" i="2" s="1"/>
  <c r="AV80" i="2"/>
  <c r="AR80" i="2"/>
  <c r="AN80" i="2"/>
  <c r="AJ80" i="2"/>
  <c r="AI80" i="2"/>
  <c r="AH80" i="2"/>
  <c r="AG80" i="2"/>
  <c r="AB80" i="2"/>
  <c r="X80" i="2"/>
  <c r="T80" i="2"/>
  <c r="S80" i="2"/>
  <c r="BS80" i="2" s="1"/>
  <c r="R80" i="2"/>
  <c r="Q80" i="2"/>
  <c r="BQ80" i="2" s="1"/>
  <c r="L80" i="2"/>
  <c r="H80" i="2"/>
  <c r="D80" i="2"/>
  <c r="BM79" i="2"/>
  <c r="BK79" i="2"/>
  <c r="BJ79" i="2"/>
  <c r="BI79" i="2"/>
  <c r="BH79" i="2"/>
  <c r="BG79" i="2"/>
  <c r="BF79" i="2"/>
  <c r="BE79" i="2"/>
  <c r="BD79" i="2" s="1"/>
  <c r="BC79" i="2"/>
  <c r="BB79" i="2"/>
  <c r="BA79" i="2"/>
  <c r="AZ79" i="2"/>
  <c r="AX79" i="2"/>
  <c r="AV79" i="2"/>
  <c r="AU79" i="2"/>
  <c r="AT79" i="2"/>
  <c r="AS79" i="2"/>
  <c r="AR79" i="2" s="1"/>
  <c r="AQ79" i="2"/>
  <c r="AP79" i="2"/>
  <c r="AO79" i="2"/>
  <c r="AN79" i="2"/>
  <c r="AM79" i="2"/>
  <c r="AL79" i="2"/>
  <c r="AK79" i="2"/>
  <c r="AJ79" i="2"/>
  <c r="AI79" i="2"/>
  <c r="AG79" i="2"/>
  <c r="AE79" i="2"/>
  <c r="AD79" i="2"/>
  <c r="AC79" i="2"/>
  <c r="AB79" i="2"/>
  <c r="AA79" i="2"/>
  <c r="Z79" i="2"/>
  <c r="Y79" i="2"/>
  <c r="X79" i="2"/>
  <c r="W79" i="2"/>
  <c r="V79" i="2"/>
  <c r="U79" i="2"/>
  <c r="T79" i="2" s="1"/>
  <c r="O79" i="2"/>
  <c r="N79" i="2"/>
  <c r="M79" i="2"/>
  <c r="L79" i="2"/>
  <c r="K79" i="2"/>
  <c r="J79" i="2"/>
  <c r="I79" i="2"/>
  <c r="H79" i="2" s="1"/>
  <c r="G79" i="2"/>
  <c r="F79" i="2"/>
  <c r="E79" i="2"/>
  <c r="D79" i="2"/>
  <c r="BO78" i="2"/>
  <c r="BN78" i="2"/>
  <c r="BN76" i="2" s="1"/>
  <c r="BL76" i="2" s="1"/>
  <c r="BM78" i="2"/>
  <c r="BH78" i="2"/>
  <c r="BD78" i="2"/>
  <c r="AZ78" i="2"/>
  <c r="AY78" i="2"/>
  <c r="AX78" i="2"/>
  <c r="AW78" i="2"/>
  <c r="AV78" i="2" s="1"/>
  <c r="AR78" i="2"/>
  <c r="AN78" i="2"/>
  <c r="AJ78" i="2"/>
  <c r="AI78" i="2"/>
  <c r="AH78" i="2"/>
  <c r="AG78" i="2"/>
  <c r="AF78" i="2" s="1"/>
  <c r="AB78" i="2"/>
  <c r="X78" i="2"/>
  <c r="T78" i="2"/>
  <c r="S78" i="2"/>
  <c r="BS78" i="2" s="1"/>
  <c r="R78" i="2"/>
  <c r="Q78" i="2"/>
  <c r="L78" i="2"/>
  <c r="H78" i="2"/>
  <c r="D78" i="2"/>
  <c r="BO77" i="2"/>
  <c r="BN77" i="2"/>
  <c r="BM77" i="2"/>
  <c r="BL77" i="2"/>
  <c r="BH77" i="2"/>
  <c r="BD77" i="2"/>
  <c r="AZ77" i="2"/>
  <c r="AY77" i="2"/>
  <c r="AX77" i="2"/>
  <c r="AW77" i="2"/>
  <c r="AV77" i="2"/>
  <c r="AR77" i="2"/>
  <c r="AN77" i="2"/>
  <c r="AJ77" i="2"/>
  <c r="AI77" i="2"/>
  <c r="AH77" i="2"/>
  <c r="AF77" i="2" s="1"/>
  <c r="AG77" i="2"/>
  <c r="AB77" i="2"/>
  <c r="X77" i="2"/>
  <c r="T77" i="2"/>
  <c r="S77" i="2"/>
  <c r="BS77" i="2" s="1"/>
  <c r="BS76" i="2" s="1"/>
  <c r="R77" i="2"/>
  <c r="BR77" i="2" s="1"/>
  <c r="Q77" i="2"/>
  <c r="BQ77" i="2" s="1"/>
  <c r="L77" i="2"/>
  <c r="H77" i="2"/>
  <c r="D77" i="2"/>
  <c r="BO76" i="2"/>
  <c r="BM76" i="2"/>
  <c r="BK76" i="2"/>
  <c r="BJ76" i="2"/>
  <c r="BI76" i="2"/>
  <c r="BH76" i="2"/>
  <c r="BG76" i="2"/>
  <c r="BF76" i="2"/>
  <c r="BD76" i="2" s="1"/>
  <c r="BE76" i="2"/>
  <c r="BC76" i="2"/>
  <c r="BB76" i="2"/>
  <c r="BA76" i="2"/>
  <c r="AZ76" i="2"/>
  <c r="AY76" i="2"/>
  <c r="AX76" i="2"/>
  <c r="AW76" i="2"/>
  <c r="AV76" i="2"/>
  <c r="AU76" i="2"/>
  <c r="AT76" i="2"/>
  <c r="AR76" i="2" s="1"/>
  <c r="AS76" i="2"/>
  <c r="AQ76" i="2"/>
  <c r="AP76" i="2"/>
  <c r="AO76" i="2"/>
  <c r="AN76" i="2"/>
  <c r="AM76" i="2"/>
  <c r="AL76" i="2"/>
  <c r="AK76" i="2"/>
  <c r="AJ76" i="2"/>
  <c r="AI76" i="2"/>
  <c r="AH76" i="2"/>
  <c r="AF76" i="2" s="1"/>
  <c r="AG76" i="2"/>
  <c r="AE76" i="2"/>
  <c r="AD76" i="2"/>
  <c r="AC76" i="2"/>
  <c r="AB76" i="2"/>
  <c r="AA76" i="2"/>
  <c r="Z76" i="2"/>
  <c r="Y76" i="2"/>
  <c r="X76" i="2"/>
  <c r="W76" i="2"/>
  <c r="V76" i="2"/>
  <c r="T76" i="2" s="1"/>
  <c r="U76" i="2"/>
  <c r="S76" i="2"/>
  <c r="R76" i="2"/>
  <c r="O76" i="2"/>
  <c r="N76" i="2"/>
  <c r="M76" i="2"/>
  <c r="L76" i="2"/>
  <c r="K76" i="2"/>
  <c r="J76" i="2"/>
  <c r="H76" i="2" s="1"/>
  <c r="I76" i="2"/>
  <c r="G76" i="2"/>
  <c r="F76" i="2"/>
  <c r="E76" i="2"/>
  <c r="D76" i="2"/>
  <c r="BO75" i="2"/>
  <c r="BN75" i="2"/>
  <c r="BM75" i="2"/>
  <c r="BH75" i="2"/>
  <c r="BD75" i="2"/>
  <c r="AZ75" i="2"/>
  <c r="AY75" i="2"/>
  <c r="AX75" i="2"/>
  <c r="AW75" i="2"/>
  <c r="AV75" i="2" s="1"/>
  <c r="AR75" i="2"/>
  <c r="AN75" i="2"/>
  <c r="AJ75" i="2"/>
  <c r="AI75" i="2"/>
  <c r="AH75" i="2"/>
  <c r="AG75" i="2"/>
  <c r="AF75" i="2" s="1"/>
  <c r="AB75" i="2"/>
  <c r="X75" i="2"/>
  <c r="T75" i="2"/>
  <c r="S75" i="2"/>
  <c r="BS75" i="2" s="1"/>
  <c r="R75" i="2"/>
  <c r="Q75" i="2"/>
  <c r="L75" i="2"/>
  <c r="H75" i="2"/>
  <c r="D75" i="2"/>
  <c r="BO74" i="2"/>
  <c r="BN74" i="2"/>
  <c r="BM74" i="2"/>
  <c r="BL74" i="2"/>
  <c r="BH74" i="2"/>
  <c r="BD74" i="2"/>
  <c r="AZ74" i="2"/>
  <c r="AY74" i="2"/>
  <c r="AX74" i="2"/>
  <c r="AW74" i="2"/>
  <c r="AV74" i="2" s="1"/>
  <c r="AR74" i="2"/>
  <c r="AN74" i="2"/>
  <c r="AJ74" i="2"/>
  <c r="AI74" i="2"/>
  <c r="AH74" i="2"/>
  <c r="AG74" i="2"/>
  <c r="AF74" i="2"/>
  <c r="AB74" i="2"/>
  <c r="X74" i="2"/>
  <c r="T74" i="2"/>
  <c r="S74" i="2"/>
  <c r="BS74" i="2" s="1"/>
  <c r="R74" i="2"/>
  <c r="BR74" i="2" s="1"/>
  <c r="Q74" i="2"/>
  <c r="BQ74" i="2" s="1"/>
  <c r="L74" i="2"/>
  <c r="H74" i="2"/>
  <c r="D74" i="2"/>
  <c r="BO73" i="2"/>
  <c r="BM73" i="2"/>
  <c r="BK73" i="2"/>
  <c r="BJ73" i="2"/>
  <c r="BI73" i="2"/>
  <c r="BH73" i="2"/>
  <c r="BG73" i="2"/>
  <c r="BF73" i="2"/>
  <c r="BD73" i="2" s="1"/>
  <c r="BE73" i="2"/>
  <c r="BC73" i="2"/>
  <c r="BB73" i="2"/>
  <c r="BA73" i="2"/>
  <c r="AZ73" i="2"/>
  <c r="AY73" i="2"/>
  <c r="AX73" i="2"/>
  <c r="AW73" i="2"/>
  <c r="AV73" i="2"/>
  <c r="AU73" i="2"/>
  <c r="AT73" i="2"/>
  <c r="AR73" i="2" s="1"/>
  <c r="AS73" i="2"/>
  <c r="AQ73" i="2"/>
  <c r="AP73" i="2"/>
  <c r="AO73" i="2"/>
  <c r="AN73" i="2"/>
  <c r="AM73" i="2"/>
  <c r="AL73" i="2"/>
  <c r="AK73" i="2"/>
  <c r="AJ73" i="2"/>
  <c r="AI73" i="2"/>
  <c r="AH73" i="2"/>
  <c r="AG73" i="2"/>
  <c r="AE73" i="2"/>
  <c r="AD73" i="2"/>
  <c r="AC73" i="2"/>
  <c r="AB73" i="2"/>
  <c r="AA73" i="2"/>
  <c r="Z73" i="2"/>
  <c r="Y73" i="2"/>
  <c r="X73" i="2"/>
  <c r="W73" i="2"/>
  <c r="V73" i="2"/>
  <c r="U73" i="2"/>
  <c r="T73" i="2" s="1"/>
  <c r="S73" i="2"/>
  <c r="BS73" i="2" s="1"/>
  <c r="R73" i="2"/>
  <c r="O73" i="2"/>
  <c r="N73" i="2"/>
  <c r="M73" i="2"/>
  <c r="L73" i="2"/>
  <c r="K73" i="2"/>
  <c r="J73" i="2"/>
  <c r="H73" i="2" s="1"/>
  <c r="I73" i="2"/>
  <c r="G73" i="2"/>
  <c r="F73" i="2"/>
  <c r="E73" i="2"/>
  <c r="D73" i="2"/>
  <c r="BO72" i="2"/>
  <c r="BN72" i="2"/>
  <c r="BN70" i="2" s="1"/>
  <c r="BL70" i="2" s="1"/>
  <c r="BM72" i="2"/>
  <c r="BL72" i="2" s="1"/>
  <c r="BH72" i="2"/>
  <c r="BD72" i="2"/>
  <c r="AZ72" i="2"/>
  <c r="AY72" i="2"/>
  <c r="AX72" i="2"/>
  <c r="AW72" i="2"/>
  <c r="AV72" i="2" s="1"/>
  <c r="AR72" i="2"/>
  <c r="AN72" i="2"/>
  <c r="AJ72" i="2"/>
  <c r="AI72" i="2"/>
  <c r="AH72" i="2"/>
  <c r="AG72" i="2"/>
  <c r="AF72" i="2" s="1"/>
  <c r="AB72" i="2"/>
  <c r="X72" i="2"/>
  <c r="T72" i="2"/>
  <c r="S72" i="2"/>
  <c r="BS72" i="2" s="1"/>
  <c r="R72" i="2"/>
  <c r="BR72" i="2" s="1"/>
  <c r="Q72" i="2"/>
  <c r="L72" i="2"/>
  <c r="H72" i="2"/>
  <c r="D72" i="2"/>
  <c r="BO71" i="2"/>
  <c r="BN71" i="2"/>
  <c r="BM71" i="2"/>
  <c r="BL71" i="2"/>
  <c r="BH71" i="2"/>
  <c r="BD71" i="2"/>
  <c r="AZ71" i="2"/>
  <c r="AY71" i="2"/>
  <c r="AX71" i="2"/>
  <c r="AW71" i="2"/>
  <c r="AV71" i="2" s="1"/>
  <c r="AR71" i="2"/>
  <c r="AN71" i="2"/>
  <c r="AJ71" i="2"/>
  <c r="AI71" i="2"/>
  <c r="AH71" i="2"/>
  <c r="AH70" i="2" s="1"/>
  <c r="AG71" i="2"/>
  <c r="AF71" i="2"/>
  <c r="AB71" i="2"/>
  <c r="X71" i="2"/>
  <c r="T71" i="2"/>
  <c r="S71" i="2"/>
  <c r="BS71" i="2" s="1"/>
  <c r="BS70" i="2" s="1"/>
  <c r="R71" i="2"/>
  <c r="BR71" i="2" s="1"/>
  <c r="BR70" i="2" s="1"/>
  <c r="Q71" i="2"/>
  <c r="BQ71" i="2" s="1"/>
  <c r="L71" i="2"/>
  <c r="H71" i="2"/>
  <c r="D71" i="2"/>
  <c r="BO70" i="2"/>
  <c r="BM70" i="2"/>
  <c r="BK70" i="2"/>
  <c r="BJ70" i="2"/>
  <c r="BI70" i="2"/>
  <c r="BH70" i="2"/>
  <c r="BG70" i="2"/>
  <c r="BF70" i="2"/>
  <c r="BE70" i="2"/>
  <c r="BC70" i="2"/>
  <c r="BB70" i="2"/>
  <c r="BA70" i="2"/>
  <c r="AZ70" i="2"/>
  <c r="AY70" i="2"/>
  <c r="AX70" i="2"/>
  <c r="AW70" i="2"/>
  <c r="AV70" i="2"/>
  <c r="AU70" i="2"/>
  <c r="AT70" i="2"/>
  <c r="AS70" i="2"/>
  <c r="AQ70" i="2"/>
  <c r="AP70" i="2"/>
  <c r="AO70" i="2"/>
  <c r="AN70" i="2"/>
  <c r="AM70" i="2"/>
  <c r="AL70" i="2"/>
  <c r="AK70" i="2"/>
  <c r="AJ70" i="2"/>
  <c r="AI70" i="2"/>
  <c r="AG70" i="2"/>
  <c r="AE70" i="2"/>
  <c r="AD70" i="2"/>
  <c r="AC70" i="2"/>
  <c r="AB70" i="2"/>
  <c r="AA70" i="2"/>
  <c r="Z70" i="2"/>
  <c r="Y70" i="2"/>
  <c r="X70" i="2"/>
  <c r="W70" i="2"/>
  <c r="V70" i="2"/>
  <c r="U70" i="2"/>
  <c r="S70" i="2"/>
  <c r="R70" i="2"/>
  <c r="O70" i="2"/>
  <c r="N70" i="2"/>
  <c r="M70" i="2"/>
  <c r="L70" i="2"/>
  <c r="K70" i="2"/>
  <c r="J70" i="2"/>
  <c r="I70" i="2"/>
  <c r="G70" i="2"/>
  <c r="F70" i="2"/>
  <c r="E70" i="2"/>
  <c r="D70" i="2"/>
  <c r="BM69" i="2"/>
  <c r="BK69" i="2"/>
  <c r="BJ69" i="2"/>
  <c r="BI69" i="2"/>
  <c r="BH69" i="2"/>
  <c r="BG69" i="2"/>
  <c r="BE69" i="2"/>
  <c r="BC69" i="2"/>
  <c r="BB69" i="2"/>
  <c r="BA69" i="2"/>
  <c r="AX69" i="2"/>
  <c r="AU69" i="2"/>
  <c r="AS69" i="2"/>
  <c r="AQ69" i="2"/>
  <c r="AP69" i="2"/>
  <c r="AO69" i="2"/>
  <c r="AN69" i="2" s="1"/>
  <c r="AM69" i="2"/>
  <c r="AL69" i="2"/>
  <c r="AK69" i="2"/>
  <c r="AJ69" i="2"/>
  <c r="AI69" i="2"/>
  <c r="AG69" i="2"/>
  <c r="AE69" i="2"/>
  <c r="AD69" i="2"/>
  <c r="AC69" i="2"/>
  <c r="AA69" i="2"/>
  <c r="Z69" i="2"/>
  <c r="Y69" i="2"/>
  <c r="X69" i="2"/>
  <c r="W69" i="2"/>
  <c r="U69" i="2"/>
  <c r="O69" i="2"/>
  <c r="N69" i="2"/>
  <c r="M69" i="2"/>
  <c r="L69" i="2"/>
  <c r="K69" i="2"/>
  <c r="I69" i="2"/>
  <c r="G69" i="2"/>
  <c r="F69" i="2"/>
  <c r="E69" i="2"/>
  <c r="D69" i="2" s="1"/>
  <c r="BO67" i="2"/>
  <c r="BN67" i="2"/>
  <c r="BM67" i="2"/>
  <c r="BL67" i="2"/>
  <c r="BH67" i="2"/>
  <c r="BD67" i="2"/>
  <c r="AZ67" i="2"/>
  <c r="AY67" i="2"/>
  <c r="AX67" i="2"/>
  <c r="AW67" i="2"/>
  <c r="AV67" i="2" s="1"/>
  <c r="AR67" i="2"/>
  <c r="AN67" i="2"/>
  <c r="AJ67" i="2"/>
  <c r="AI67" i="2"/>
  <c r="AH67" i="2"/>
  <c r="AF67" i="2" s="1"/>
  <c r="AG67" i="2"/>
  <c r="AB67" i="2"/>
  <c r="X67" i="2"/>
  <c r="T67" i="2"/>
  <c r="S67" i="2"/>
  <c r="BS67" i="2" s="1"/>
  <c r="R67" i="2"/>
  <c r="Q67" i="2"/>
  <c r="BQ67" i="2" s="1"/>
  <c r="L67" i="2"/>
  <c r="H67" i="2"/>
  <c r="D67" i="2"/>
  <c r="BR66" i="2"/>
  <c r="BO66" i="2"/>
  <c r="BN66" i="2"/>
  <c r="BM66" i="2"/>
  <c r="BL66" i="2"/>
  <c r="BH66" i="2"/>
  <c r="BD66" i="2"/>
  <c r="AZ66" i="2"/>
  <c r="AY66" i="2"/>
  <c r="AX66" i="2"/>
  <c r="AW66" i="2"/>
  <c r="AV66" i="2" s="1"/>
  <c r="AR66" i="2"/>
  <c r="AN66" i="2"/>
  <c r="AJ66" i="2"/>
  <c r="AI66" i="2"/>
  <c r="AH66" i="2"/>
  <c r="AF66" i="2" s="1"/>
  <c r="AG66" i="2"/>
  <c r="AB66" i="2"/>
  <c r="X66" i="2"/>
  <c r="T66" i="2"/>
  <c r="S66" i="2"/>
  <c r="R66" i="2"/>
  <c r="Q66" i="2"/>
  <c r="BQ66" i="2" s="1"/>
  <c r="L66" i="2"/>
  <c r="H66" i="2"/>
  <c r="D66" i="2"/>
  <c r="BO65" i="2"/>
  <c r="BN65" i="2"/>
  <c r="BN63" i="2" s="1"/>
  <c r="BL63" i="2" s="1"/>
  <c r="BM65" i="2"/>
  <c r="BL65" i="2" s="1"/>
  <c r="BH65" i="2"/>
  <c r="BD65" i="2"/>
  <c r="AZ65" i="2"/>
  <c r="AY65" i="2"/>
  <c r="AV65" i="2" s="1"/>
  <c r="AX65" i="2"/>
  <c r="AW65" i="2"/>
  <c r="AR65" i="2"/>
  <c r="AN65" i="2"/>
  <c r="AJ65" i="2"/>
  <c r="AI65" i="2"/>
  <c r="AH65" i="2"/>
  <c r="AG65" i="2"/>
  <c r="AF65" i="2"/>
  <c r="AB65" i="2"/>
  <c r="X65" i="2"/>
  <c r="T65" i="2"/>
  <c r="S65" i="2"/>
  <c r="BS65" i="2" s="1"/>
  <c r="R65" i="2"/>
  <c r="BR65" i="2" s="1"/>
  <c r="Q65" i="2"/>
  <c r="L65" i="2"/>
  <c r="H65" i="2"/>
  <c r="D65" i="2"/>
  <c r="BO64" i="2"/>
  <c r="BN64" i="2"/>
  <c r="BM64" i="2"/>
  <c r="BL64" i="2"/>
  <c r="BH64" i="2"/>
  <c r="BD64" i="2"/>
  <c r="AZ64" i="2"/>
  <c r="AY64" i="2"/>
  <c r="AX64" i="2"/>
  <c r="AW64" i="2"/>
  <c r="AV64" i="2" s="1"/>
  <c r="AR64" i="2"/>
  <c r="AN64" i="2"/>
  <c r="AJ64" i="2"/>
  <c r="AI64" i="2"/>
  <c r="AH64" i="2"/>
  <c r="AG64" i="2"/>
  <c r="AF64" i="2"/>
  <c r="AB64" i="2"/>
  <c r="X64" i="2"/>
  <c r="T64" i="2"/>
  <c r="S64" i="2"/>
  <c r="BS64" i="2" s="1"/>
  <c r="R64" i="2"/>
  <c r="Q64" i="2"/>
  <c r="BQ64" i="2" s="1"/>
  <c r="L64" i="2"/>
  <c r="H64" i="2"/>
  <c r="D64" i="2"/>
  <c r="BO63" i="2"/>
  <c r="BM63" i="2"/>
  <c r="BK63" i="2"/>
  <c r="BJ63" i="2"/>
  <c r="BI63" i="2"/>
  <c r="BH63" i="2"/>
  <c r="BG63" i="2"/>
  <c r="BF63" i="2"/>
  <c r="BD63" i="2" s="1"/>
  <c r="BE63" i="2"/>
  <c r="BC63" i="2"/>
  <c r="BB63" i="2"/>
  <c r="AZ63" i="2" s="1"/>
  <c r="BA63" i="2"/>
  <c r="AY63" i="2"/>
  <c r="AX63" i="2"/>
  <c r="AW63" i="2"/>
  <c r="AV63" i="2"/>
  <c r="AU63" i="2"/>
  <c r="AT63" i="2"/>
  <c r="AR63" i="2" s="1"/>
  <c r="AS63" i="2"/>
  <c r="AQ63" i="2"/>
  <c r="AP63" i="2"/>
  <c r="AN63" i="2" s="1"/>
  <c r="AO63" i="2"/>
  <c r="AM63" i="2"/>
  <c r="AL63" i="2"/>
  <c r="AK63" i="2"/>
  <c r="AJ63" i="2"/>
  <c r="AI63" i="2"/>
  <c r="AH63" i="2"/>
  <c r="AF63" i="2" s="1"/>
  <c r="AG63" i="2"/>
  <c r="AE63" i="2"/>
  <c r="AD63" i="2"/>
  <c r="AB63" i="2" s="1"/>
  <c r="AC63" i="2"/>
  <c r="AA63" i="2"/>
  <c r="Z63" i="2"/>
  <c r="Y63" i="2"/>
  <c r="X63" i="2"/>
  <c r="W63" i="2"/>
  <c r="V63" i="2"/>
  <c r="T63" i="2" s="1"/>
  <c r="U63" i="2"/>
  <c r="S63" i="2"/>
  <c r="R63" i="2"/>
  <c r="O63" i="2"/>
  <c r="N63" i="2"/>
  <c r="M63" i="2"/>
  <c r="L63" i="2"/>
  <c r="K63" i="2"/>
  <c r="J63" i="2"/>
  <c r="H63" i="2" s="1"/>
  <c r="I63" i="2"/>
  <c r="G63" i="2"/>
  <c r="F63" i="2"/>
  <c r="E63" i="2"/>
  <c r="D63" i="2"/>
  <c r="BO62" i="2"/>
  <c r="BN62" i="2"/>
  <c r="BM62" i="2"/>
  <c r="BL62" i="2" s="1"/>
  <c r="BH62" i="2"/>
  <c r="BD62" i="2"/>
  <c r="AZ62" i="2"/>
  <c r="AY62" i="2"/>
  <c r="AX62" i="2"/>
  <c r="AW62" i="2"/>
  <c r="AV62" i="2" s="1"/>
  <c r="AR62" i="2"/>
  <c r="AN62" i="2"/>
  <c r="AJ62" i="2"/>
  <c r="AI62" i="2"/>
  <c r="AH62" i="2"/>
  <c r="AG62" i="2"/>
  <c r="AF62" i="2"/>
  <c r="AB62" i="2"/>
  <c r="X62" i="2"/>
  <c r="T62" i="2"/>
  <c r="S62" i="2"/>
  <c r="BS62" i="2" s="1"/>
  <c r="R62" i="2"/>
  <c r="BR62" i="2" s="1"/>
  <c r="Q62" i="2"/>
  <c r="L62" i="2"/>
  <c r="H62" i="2"/>
  <c r="D62" i="2"/>
  <c r="BO61" i="2"/>
  <c r="BN61" i="2"/>
  <c r="BM61" i="2"/>
  <c r="BL61" i="2"/>
  <c r="BH61" i="2"/>
  <c r="BD61" i="2"/>
  <c r="AZ61" i="2"/>
  <c r="AY61" i="2"/>
  <c r="AX61" i="2"/>
  <c r="AW61" i="2"/>
  <c r="AV61" i="2" s="1"/>
  <c r="AR61" i="2"/>
  <c r="AN61" i="2"/>
  <c r="AJ61" i="2"/>
  <c r="AI61" i="2"/>
  <c r="AH61" i="2"/>
  <c r="AG61" i="2"/>
  <c r="AF61" i="2"/>
  <c r="AB61" i="2"/>
  <c r="X61" i="2"/>
  <c r="T61" i="2"/>
  <c r="S61" i="2"/>
  <c r="BS61" i="2" s="1"/>
  <c r="R61" i="2"/>
  <c r="BR61" i="2" s="1"/>
  <c r="Q61" i="2"/>
  <c r="BQ61" i="2" s="1"/>
  <c r="L61" i="2"/>
  <c r="H61" i="2"/>
  <c r="D61" i="2"/>
  <c r="BR60" i="2"/>
  <c r="BO60" i="2"/>
  <c r="BN60" i="2"/>
  <c r="BM60" i="2"/>
  <c r="BL60" i="2" s="1"/>
  <c r="BH60" i="2"/>
  <c r="BD60" i="2"/>
  <c r="AZ60" i="2"/>
  <c r="AY60" i="2"/>
  <c r="AY57" i="2" s="1"/>
  <c r="AX60" i="2"/>
  <c r="AW60" i="2"/>
  <c r="AR60" i="2"/>
  <c r="AN60" i="2"/>
  <c r="AJ60" i="2"/>
  <c r="AI60" i="2"/>
  <c r="AH60" i="2"/>
  <c r="AG60" i="2"/>
  <c r="AF60" i="2" s="1"/>
  <c r="AB60" i="2"/>
  <c r="X60" i="2"/>
  <c r="T60" i="2"/>
  <c r="S60" i="2"/>
  <c r="R60" i="2"/>
  <c r="Q60" i="2"/>
  <c r="BQ60" i="2" s="1"/>
  <c r="L60" i="2"/>
  <c r="H60" i="2"/>
  <c r="D60" i="2"/>
  <c r="BO59" i="2"/>
  <c r="BN59" i="2"/>
  <c r="BM59" i="2"/>
  <c r="BH59" i="2"/>
  <c r="BD59" i="2"/>
  <c r="AZ59" i="2"/>
  <c r="AY59" i="2"/>
  <c r="AX59" i="2"/>
  <c r="AW59" i="2"/>
  <c r="AV59" i="2" s="1"/>
  <c r="AR59" i="2"/>
  <c r="AN59" i="2"/>
  <c r="AJ59" i="2"/>
  <c r="AI59" i="2"/>
  <c r="AH59" i="2"/>
  <c r="AG59" i="2"/>
  <c r="AF59" i="2"/>
  <c r="AB59" i="2"/>
  <c r="X59" i="2"/>
  <c r="T59" i="2"/>
  <c r="S59" i="2"/>
  <c r="BS59" i="2" s="1"/>
  <c r="R59" i="2"/>
  <c r="Q59" i="2"/>
  <c r="L59" i="2"/>
  <c r="H59" i="2"/>
  <c r="D59" i="2"/>
  <c r="BO58" i="2"/>
  <c r="BN58" i="2"/>
  <c r="BM58" i="2"/>
  <c r="BL58" i="2"/>
  <c r="BH58" i="2"/>
  <c r="BD58" i="2"/>
  <c r="AZ58" i="2"/>
  <c r="AY58" i="2"/>
  <c r="AX58" i="2"/>
  <c r="AW58" i="2"/>
  <c r="AV58" i="2"/>
  <c r="AR58" i="2"/>
  <c r="AN58" i="2"/>
  <c r="AJ58" i="2"/>
  <c r="AI58" i="2"/>
  <c r="AH58" i="2"/>
  <c r="AG58" i="2"/>
  <c r="AB58" i="2"/>
  <c r="X58" i="2"/>
  <c r="T58" i="2"/>
  <c r="S58" i="2"/>
  <c r="BS58" i="2" s="1"/>
  <c r="R58" i="2"/>
  <c r="Q58" i="2"/>
  <c r="BQ58" i="2" s="1"/>
  <c r="L58" i="2"/>
  <c r="H58" i="2"/>
  <c r="D58" i="2"/>
  <c r="BO57" i="2"/>
  <c r="BM57" i="2"/>
  <c r="BK57" i="2"/>
  <c r="BJ57" i="2"/>
  <c r="BI57" i="2"/>
  <c r="BH57" i="2"/>
  <c r="BG57" i="2"/>
  <c r="BF57" i="2"/>
  <c r="BE57" i="2"/>
  <c r="BC57" i="2"/>
  <c r="BB57" i="2"/>
  <c r="BA57" i="2"/>
  <c r="AZ57" i="2" s="1"/>
  <c r="AX57" i="2"/>
  <c r="AU57" i="2"/>
  <c r="AT57" i="2"/>
  <c r="AS57" i="2"/>
  <c r="AR57" i="2" s="1"/>
  <c r="AQ57" i="2"/>
  <c r="AP57" i="2"/>
  <c r="AO57" i="2"/>
  <c r="AN57" i="2"/>
  <c r="AM57" i="2"/>
  <c r="AL57" i="2"/>
  <c r="AK57" i="2"/>
  <c r="AJ57" i="2"/>
  <c r="AI57" i="2"/>
  <c r="AG57" i="2"/>
  <c r="AE57" i="2"/>
  <c r="AD57" i="2"/>
  <c r="AC57" i="2"/>
  <c r="AB57" i="2"/>
  <c r="AA57" i="2"/>
  <c r="Z57" i="2"/>
  <c r="Y57" i="2"/>
  <c r="X57" i="2"/>
  <c r="W57" i="2"/>
  <c r="V57" i="2"/>
  <c r="U57" i="2"/>
  <c r="T57" i="2" s="1"/>
  <c r="R57" i="2"/>
  <c r="O57" i="2"/>
  <c r="N57" i="2"/>
  <c r="M57" i="2"/>
  <c r="L57" i="2"/>
  <c r="K57" i="2"/>
  <c r="J57" i="2"/>
  <c r="I57" i="2"/>
  <c r="H57" i="2" s="1"/>
  <c r="G57" i="2"/>
  <c r="F57" i="2"/>
  <c r="D57" i="2" s="1"/>
  <c r="E57" i="2"/>
  <c r="BO56" i="2"/>
  <c r="BN56" i="2"/>
  <c r="BN54" i="2" s="1"/>
  <c r="BM56" i="2"/>
  <c r="BH56" i="2"/>
  <c r="BD56" i="2"/>
  <c r="AZ56" i="2"/>
  <c r="AY56" i="2"/>
  <c r="AX56" i="2"/>
  <c r="AW56" i="2"/>
  <c r="AV56" i="2" s="1"/>
  <c r="AR56" i="2"/>
  <c r="AN56" i="2"/>
  <c r="AJ56" i="2"/>
  <c r="AI56" i="2"/>
  <c r="AH56" i="2"/>
  <c r="AG56" i="2"/>
  <c r="AF56" i="2"/>
  <c r="AB56" i="2"/>
  <c r="X56" i="2"/>
  <c r="T56" i="2"/>
  <c r="S56" i="2"/>
  <c r="BS56" i="2" s="1"/>
  <c r="R56" i="2"/>
  <c r="BR56" i="2" s="1"/>
  <c r="Q56" i="2"/>
  <c r="L56" i="2"/>
  <c r="H56" i="2"/>
  <c r="D56" i="2"/>
  <c r="BO55" i="2"/>
  <c r="BN55" i="2"/>
  <c r="BM55" i="2"/>
  <c r="BL55" i="2"/>
  <c r="BH55" i="2"/>
  <c r="BD55" i="2"/>
  <c r="AZ55" i="2"/>
  <c r="AY55" i="2"/>
  <c r="AX55" i="2"/>
  <c r="AW55" i="2"/>
  <c r="AV55" i="2" s="1"/>
  <c r="AR55" i="2"/>
  <c r="AN55" i="2"/>
  <c r="AJ55" i="2"/>
  <c r="AI55" i="2"/>
  <c r="AH55" i="2"/>
  <c r="AF55" i="2" s="1"/>
  <c r="AG55" i="2"/>
  <c r="AB55" i="2"/>
  <c r="X55" i="2"/>
  <c r="T55" i="2"/>
  <c r="S55" i="2"/>
  <c r="BS55" i="2" s="1"/>
  <c r="BS54" i="2" s="1"/>
  <c r="R55" i="2"/>
  <c r="BR55" i="2" s="1"/>
  <c r="BR54" i="2" s="1"/>
  <c r="Q55" i="2"/>
  <c r="BQ55" i="2" s="1"/>
  <c r="L55" i="2"/>
  <c r="H55" i="2"/>
  <c r="D55" i="2"/>
  <c r="BO54" i="2"/>
  <c r="BM54" i="2"/>
  <c r="BK54" i="2"/>
  <c r="BJ54" i="2"/>
  <c r="BI54" i="2"/>
  <c r="BH54" i="2"/>
  <c r="BG54" i="2"/>
  <c r="BF54" i="2"/>
  <c r="BF49" i="2" s="1"/>
  <c r="BE54" i="2"/>
  <c r="BC54" i="2"/>
  <c r="BB54" i="2"/>
  <c r="BA54" i="2"/>
  <c r="AZ54" i="2" s="1"/>
  <c r="AY54" i="2"/>
  <c r="AX54" i="2"/>
  <c r="AW54" i="2"/>
  <c r="AV54" i="2"/>
  <c r="AU54" i="2"/>
  <c r="AT54" i="2"/>
  <c r="AT49" i="2" s="1"/>
  <c r="AS54" i="2"/>
  <c r="AQ54" i="2"/>
  <c r="AP54" i="2"/>
  <c r="AO54" i="2"/>
  <c r="AN54" i="2" s="1"/>
  <c r="AM54" i="2"/>
  <c r="AL54" i="2"/>
  <c r="AK54" i="2"/>
  <c r="AJ54" i="2"/>
  <c r="AI54" i="2"/>
  <c r="AG54" i="2"/>
  <c r="AE54" i="2"/>
  <c r="AD54" i="2"/>
  <c r="AC54" i="2"/>
  <c r="AB54" i="2" s="1"/>
  <c r="AA54" i="2"/>
  <c r="Z54" i="2"/>
  <c r="Y54" i="2"/>
  <c r="X54" i="2"/>
  <c r="W54" i="2"/>
  <c r="V54" i="2"/>
  <c r="U54" i="2"/>
  <c r="T54" i="2" s="1"/>
  <c r="S54" i="2"/>
  <c r="R54" i="2"/>
  <c r="O54" i="2"/>
  <c r="N54" i="2"/>
  <c r="M54" i="2"/>
  <c r="L54" i="2"/>
  <c r="K54" i="2"/>
  <c r="J54" i="2"/>
  <c r="I54" i="2"/>
  <c r="H54" i="2" s="1"/>
  <c r="G54" i="2"/>
  <c r="F54" i="2"/>
  <c r="E54" i="2"/>
  <c r="D54" i="2" s="1"/>
  <c r="BO53" i="2"/>
  <c r="BN53" i="2"/>
  <c r="BN50" i="2" s="1"/>
  <c r="BM53" i="2"/>
  <c r="BH53" i="2"/>
  <c r="BD53" i="2"/>
  <c r="AZ53" i="2"/>
  <c r="AY53" i="2"/>
  <c r="AX53" i="2"/>
  <c r="AW53" i="2"/>
  <c r="AV53" i="2" s="1"/>
  <c r="AR53" i="2"/>
  <c r="AN53" i="2"/>
  <c r="AJ53" i="2"/>
  <c r="AI53" i="2"/>
  <c r="AH53" i="2"/>
  <c r="AG53" i="2"/>
  <c r="AF53" i="2"/>
  <c r="AB53" i="2"/>
  <c r="X53" i="2"/>
  <c r="T53" i="2"/>
  <c r="S53" i="2"/>
  <c r="BS53" i="2" s="1"/>
  <c r="R53" i="2"/>
  <c r="Q53" i="2"/>
  <c r="L53" i="2"/>
  <c r="H53" i="2"/>
  <c r="D53" i="2"/>
  <c r="BO52" i="2"/>
  <c r="BN52" i="2"/>
  <c r="BM52" i="2"/>
  <c r="BL52" i="2"/>
  <c r="BH52" i="2"/>
  <c r="BD52" i="2"/>
  <c r="AZ52" i="2"/>
  <c r="AY52" i="2"/>
  <c r="AX52" i="2"/>
  <c r="AW52" i="2"/>
  <c r="AV52" i="2" s="1"/>
  <c r="AR52" i="2"/>
  <c r="AN52" i="2"/>
  <c r="AJ52" i="2"/>
  <c r="AI52" i="2"/>
  <c r="AH52" i="2"/>
  <c r="AH50" i="2" s="1"/>
  <c r="AF50" i="2" s="1"/>
  <c r="AG52" i="2"/>
  <c r="AB52" i="2"/>
  <c r="X52" i="2"/>
  <c r="T52" i="2"/>
  <c r="S52" i="2"/>
  <c r="BS52" i="2" s="1"/>
  <c r="R52" i="2"/>
  <c r="Q52" i="2"/>
  <c r="BQ52" i="2" s="1"/>
  <c r="L52" i="2"/>
  <c r="H52" i="2"/>
  <c r="D52" i="2"/>
  <c r="BR51" i="2"/>
  <c r="BO51" i="2"/>
  <c r="BN51" i="2"/>
  <c r="BM51" i="2"/>
  <c r="BL51" i="2"/>
  <c r="BH51" i="2"/>
  <c r="BD51" i="2"/>
  <c r="AZ51" i="2"/>
  <c r="AY51" i="2"/>
  <c r="AY50" i="2" s="1"/>
  <c r="AX51" i="2"/>
  <c r="AW51" i="2"/>
  <c r="AR51" i="2"/>
  <c r="AN51" i="2"/>
  <c r="AJ51" i="2"/>
  <c r="AI51" i="2"/>
  <c r="AH51" i="2"/>
  <c r="AF51" i="2" s="1"/>
  <c r="AG51" i="2"/>
  <c r="AB51" i="2"/>
  <c r="X51" i="2"/>
  <c r="T51" i="2"/>
  <c r="S51" i="2"/>
  <c r="R51" i="2"/>
  <c r="Q51" i="2"/>
  <c r="BQ51" i="2" s="1"/>
  <c r="L51" i="2"/>
  <c r="H51" i="2"/>
  <c r="D51" i="2"/>
  <c r="BO50" i="2"/>
  <c r="BM50" i="2"/>
  <c r="BK50" i="2"/>
  <c r="BJ50" i="2"/>
  <c r="BI50" i="2"/>
  <c r="BH50" i="2"/>
  <c r="BG50" i="2"/>
  <c r="BF50" i="2"/>
  <c r="BE50" i="2"/>
  <c r="BD50" i="2"/>
  <c r="BC50" i="2"/>
  <c r="BB50" i="2"/>
  <c r="BB49" i="2" s="1"/>
  <c r="BA50" i="2"/>
  <c r="AZ50" i="2" s="1"/>
  <c r="AX50" i="2"/>
  <c r="AU50" i="2"/>
  <c r="AT50" i="2"/>
  <c r="AS50" i="2"/>
  <c r="AR50" i="2"/>
  <c r="AQ50" i="2"/>
  <c r="AP50" i="2"/>
  <c r="AP49" i="2" s="1"/>
  <c r="AN49" i="2" s="1"/>
  <c r="AO50" i="2"/>
  <c r="AN50" i="2" s="1"/>
  <c r="AM50" i="2"/>
  <c r="AL50" i="2"/>
  <c r="AK50" i="2"/>
  <c r="AJ50" i="2" s="1"/>
  <c r="AI50" i="2"/>
  <c r="AG50" i="2"/>
  <c r="AE50" i="2"/>
  <c r="AD50" i="2"/>
  <c r="AD49" i="2" s="1"/>
  <c r="AC50" i="2"/>
  <c r="AB50" i="2" s="1"/>
  <c r="AA50" i="2"/>
  <c r="Z50" i="2"/>
  <c r="Y50" i="2"/>
  <c r="X50" i="2" s="1"/>
  <c r="W50" i="2"/>
  <c r="V50" i="2"/>
  <c r="U50" i="2"/>
  <c r="T50" i="2"/>
  <c r="R50" i="2"/>
  <c r="R49" i="2" s="1"/>
  <c r="O50" i="2"/>
  <c r="N50" i="2"/>
  <c r="M50" i="2"/>
  <c r="L50" i="2" s="1"/>
  <c r="K50" i="2"/>
  <c r="J50" i="2"/>
  <c r="I50" i="2"/>
  <c r="H50" i="2"/>
  <c r="G50" i="2"/>
  <c r="F50" i="2"/>
  <c r="F49" i="2" s="1"/>
  <c r="D49" i="2" s="1"/>
  <c r="E50" i="2"/>
  <c r="BO49" i="2"/>
  <c r="BM49" i="2"/>
  <c r="BK49" i="2"/>
  <c r="BJ49" i="2"/>
  <c r="BI49" i="2"/>
  <c r="BH49" i="2" s="1"/>
  <c r="BG49" i="2"/>
  <c r="BE49" i="2"/>
  <c r="BC49" i="2"/>
  <c r="BA49" i="2"/>
  <c r="AZ49" i="2"/>
  <c r="AX49" i="2"/>
  <c r="AU49" i="2"/>
  <c r="AS49" i="2"/>
  <c r="AQ49" i="2"/>
  <c r="AO49" i="2"/>
  <c r="AM49" i="2"/>
  <c r="AL49" i="2"/>
  <c r="AK49" i="2"/>
  <c r="AI49" i="2"/>
  <c r="AG49" i="2"/>
  <c r="AE49" i="2"/>
  <c r="AC49" i="2"/>
  <c r="AB49" i="2"/>
  <c r="AA49" i="2"/>
  <c r="Z49" i="2"/>
  <c r="Y49" i="2"/>
  <c r="W49" i="2"/>
  <c r="U49" i="2"/>
  <c r="O49" i="2"/>
  <c r="N49" i="2"/>
  <c r="M49" i="2"/>
  <c r="K49" i="2"/>
  <c r="I49" i="2"/>
  <c r="G49" i="2"/>
  <c r="E49" i="2"/>
  <c r="BR47" i="2"/>
  <c r="BO47" i="2"/>
  <c r="BN47" i="2"/>
  <c r="BM47" i="2"/>
  <c r="BL47" i="2" s="1"/>
  <c r="BH47" i="2"/>
  <c r="BD47" i="2"/>
  <c r="AZ47" i="2"/>
  <c r="AY47" i="2"/>
  <c r="AX47" i="2"/>
  <c r="AW47" i="2"/>
  <c r="AV47" i="2" s="1"/>
  <c r="AR47" i="2"/>
  <c r="AN47" i="2"/>
  <c r="AJ47" i="2"/>
  <c r="AI47" i="2"/>
  <c r="AH47" i="2"/>
  <c r="AG47" i="2"/>
  <c r="AF47" i="2" s="1"/>
  <c r="AB47" i="2"/>
  <c r="X47" i="2"/>
  <c r="T47" i="2"/>
  <c r="S47" i="2"/>
  <c r="BS47" i="2" s="1"/>
  <c r="R47" i="2"/>
  <c r="Q47" i="2"/>
  <c r="BQ47" i="2" s="1"/>
  <c r="BP47" i="2" s="1"/>
  <c r="L47" i="2"/>
  <c r="H47" i="2"/>
  <c r="D47" i="2"/>
  <c r="BO46" i="2"/>
  <c r="BN46" i="2"/>
  <c r="BN44" i="2" s="1"/>
  <c r="BM46" i="2"/>
  <c r="BH46" i="2"/>
  <c r="BD46" i="2"/>
  <c r="AZ46" i="2"/>
  <c r="AY46" i="2"/>
  <c r="AX46" i="2"/>
  <c r="AW46" i="2"/>
  <c r="AV46" i="2" s="1"/>
  <c r="AR46" i="2"/>
  <c r="AN46" i="2"/>
  <c r="AJ46" i="2"/>
  <c r="AI46" i="2"/>
  <c r="AH46" i="2"/>
  <c r="AG46" i="2"/>
  <c r="AF46" i="2" s="1"/>
  <c r="AB46" i="2"/>
  <c r="X46" i="2"/>
  <c r="T46" i="2"/>
  <c r="S46" i="2"/>
  <c r="BS46" i="2" s="1"/>
  <c r="R46" i="2"/>
  <c r="Q46" i="2"/>
  <c r="L46" i="2"/>
  <c r="H46" i="2"/>
  <c r="D46" i="2"/>
  <c r="BO45" i="2"/>
  <c r="BN45" i="2"/>
  <c r="BM45" i="2"/>
  <c r="BL45" i="2"/>
  <c r="BH45" i="2"/>
  <c r="BD45" i="2"/>
  <c r="AZ45" i="2"/>
  <c r="AY45" i="2"/>
  <c r="AX45" i="2"/>
  <c r="AW45" i="2"/>
  <c r="AV45" i="2" s="1"/>
  <c r="AR45" i="2"/>
  <c r="AN45" i="2"/>
  <c r="AJ45" i="2"/>
  <c r="AI45" i="2"/>
  <c r="AH45" i="2"/>
  <c r="AH44" i="2" s="1"/>
  <c r="AG45" i="2"/>
  <c r="AB45" i="2"/>
  <c r="X45" i="2"/>
  <c r="T45" i="2"/>
  <c r="S45" i="2"/>
  <c r="BS45" i="2" s="1"/>
  <c r="BS44" i="2" s="1"/>
  <c r="R45" i="2"/>
  <c r="Q45" i="2"/>
  <c r="BQ45" i="2" s="1"/>
  <c r="L45" i="2"/>
  <c r="H45" i="2"/>
  <c r="D45" i="2"/>
  <c r="BO44" i="2"/>
  <c r="BM44" i="2"/>
  <c r="BH44" i="2"/>
  <c r="BD44" i="2"/>
  <c r="AZ44" i="2"/>
  <c r="AY44" i="2"/>
  <c r="AX44" i="2"/>
  <c r="AW44" i="2"/>
  <c r="AR44" i="2"/>
  <c r="AN44" i="2"/>
  <c r="AJ44" i="2"/>
  <c r="AI44" i="2"/>
  <c r="AG44" i="2"/>
  <c r="AF44" i="2" s="1"/>
  <c r="AB44" i="2"/>
  <c r="X44" i="2"/>
  <c r="T44" i="2"/>
  <c r="S44" i="2"/>
  <c r="R44" i="2"/>
  <c r="L44" i="2"/>
  <c r="H44" i="2"/>
  <c r="D44" i="2"/>
  <c r="BO43" i="2"/>
  <c r="BN43" i="2"/>
  <c r="BM43" i="2"/>
  <c r="BL43" i="2" s="1"/>
  <c r="BH43" i="2"/>
  <c r="BD43" i="2"/>
  <c r="AZ43" i="2"/>
  <c r="AY43" i="2"/>
  <c r="AX43" i="2"/>
  <c r="AW43" i="2"/>
  <c r="AV43" i="2" s="1"/>
  <c r="AR43" i="2"/>
  <c r="AN43" i="2"/>
  <c r="AJ43" i="2"/>
  <c r="AI43" i="2"/>
  <c r="AH43" i="2"/>
  <c r="AG43" i="2"/>
  <c r="AF43" i="2" s="1"/>
  <c r="AB43" i="2"/>
  <c r="X43" i="2"/>
  <c r="T43" i="2"/>
  <c r="S43" i="2"/>
  <c r="BS43" i="2" s="1"/>
  <c r="R43" i="2"/>
  <c r="BR43" i="2" s="1"/>
  <c r="Q43" i="2"/>
  <c r="L43" i="2"/>
  <c r="H43" i="2"/>
  <c r="D43" i="2"/>
  <c r="BO42" i="2"/>
  <c r="BN42" i="2"/>
  <c r="BM42" i="2"/>
  <c r="BL42" i="2"/>
  <c r="BH42" i="2"/>
  <c r="BD42" i="2"/>
  <c r="AZ42" i="2"/>
  <c r="AY42" i="2"/>
  <c r="AX42" i="2"/>
  <c r="AW42" i="2"/>
  <c r="AV42" i="2" s="1"/>
  <c r="AR42" i="2"/>
  <c r="AN42" i="2"/>
  <c r="AJ42" i="2"/>
  <c r="AI42" i="2"/>
  <c r="AH42" i="2"/>
  <c r="AF42" i="2" s="1"/>
  <c r="AG42" i="2"/>
  <c r="AB42" i="2"/>
  <c r="X42" i="2"/>
  <c r="T42" i="2"/>
  <c r="S42" i="2"/>
  <c r="BS42" i="2" s="1"/>
  <c r="R42" i="2"/>
  <c r="Q42" i="2"/>
  <c r="BQ42" i="2" s="1"/>
  <c r="P42" i="2"/>
  <c r="L42" i="2"/>
  <c r="H42" i="2"/>
  <c r="D42" i="2"/>
  <c r="BR41" i="2"/>
  <c r="BO41" i="2"/>
  <c r="BN41" i="2"/>
  <c r="BM41" i="2"/>
  <c r="BL41" i="2" s="1"/>
  <c r="BH41" i="2"/>
  <c r="BD41" i="2"/>
  <c r="AZ41" i="2"/>
  <c r="AY41" i="2"/>
  <c r="AX41" i="2"/>
  <c r="AW41" i="2"/>
  <c r="AV41" i="2" s="1"/>
  <c r="AR41" i="2"/>
  <c r="AN41" i="2"/>
  <c r="AJ41" i="2"/>
  <c r="AI41" i="2"/>
  <c r="AH41" i="2"/>
  <c r="AG41" i="2"/>
  <c r="AF41" i="2" s="1"/>
  <c r="AB41" i="2"/>
  <c r="X41" i="2"/>
  <c r="T41" i="2"/>
  <c r="S41" i="2"/>
  <c r="R41" i="2"/>
  <c r="Q41" i="2"/>
  <c r="BQ41" i="2" s="1"/>
  <c r="L41" i="2"/>
  <c r="H41" i="2"/>
  <c r="D41" i="2"/>
  <c r="BO40" i="2"/>
  <c r="BN40" i="2"/>
  <c r="BM40" i="2"/>
  <c r="BL40" i="2" s="1"/>
  <c r="BH40" i="2"/>
  <c r="BD40" i="2"/>
  <c r="AZ40" i="2"/>
  <c r="AY40" i="2"/>
  <c r="AX40" i="2"/>
  <c r="AW40" i="2"/>
  <c r="AV40" i="2"/>
  <c r="AR40" i="2"/>
  <c r="AN40" i="2"/>
  <c r="AJ40" i="2"/>
  <c r="AI40" i="2"/>
  <c r="AH40" i="2"/>
  <c r="AG40" i="2"/>
  <c r="AF40" i="2" s="1"/>
  <c r="AB40" i="2"/>
  <c r="X40" i="2"/>
  <c r="T40" i="2"/>
  <c r="S40" i="2"/>
  <c r="BS40" i="2" s="1"/>
  <c r="R40" i="2"/>
  <c r="BR40" i="2" s="1"/>
  <c r="Q40" i="2"/>
  <c r="L40" i="2"/>
  <c r="H40" i="2"/>
  <c r="D40" i="2"/>
  <c r="BO39" i="2"/>
  <c r="BN39" i="2"/>
  <c r="BM39" i="2"/>
  <c r="BL39" i="2"/>
  <c r="BH39" i="2"/>
  <c r="BD39" i="2"/>
  <c r="AZ39" i="2"/>
  <c r="AY39" i="2"/>
  <c r="AX39" i="2"/>
  <c r="AW39" i="2"/>
  <c r="AV39" i="2"/>
  <c r="AR39" i="2"/>
  <c r="AN39" i="2"/>
  <c r="AJ39" i="2"/>
  <c r="AI39" i="2"/>
  <c r="AH39" i="2"/>
  <c r="AG39" i="2"/>
  <c r="AF39" i="2"/>
  <c r="AB39" i="2"/>
  <c r="X39" i="2"/>
  <c r="T39" i="2"/>
  <c r="S39" i="2"/>
  <c r="BS39" i="2" s="1"/>
  <c r="R39" i="2"/>
  <c r="BR39" i="2" s="1"/>
  <c r="Q39" i="2"/>
  <c r="BQ39" i="2" s="1"/>
  <c r="L39" i="2"/>
  <c r="H39" i="2"/>
  <c r="D39" i="2"/>
  <c r="BR38" i="2"/>
  <c r="BO38" i="2"/>
  <c r="BN38" i="2"/>
  <c r="BM38" i="2"/>
  <c r="BL38" i="2" s="1"/>
  <c r="BH38" i="2"/>
  <c r="BD38" i="2"/>
  <c r="AZ38" i="2"/>
  <c r="AY38" i="2"/>
  <c r="AX38" i="2"/>
  <c r="AW38" i="2"/>
  <c r="AV38" i="2" s="1"/>
  <c r="AR38" i="2"/>
  <c r="AN38" i="2"/>
  <c r="AJ38" i="2"/>
  <c r="AI38" i="2"/>
  <c r="AH38" i="2"/>
  <c r="AG38" i="2"/>
  <c r="AF38" i="2" s="1"/>
  <c r="AB38" i="2"/>
  <c r="X38" i="2"/>
  <c r="T38" i="2"/>
  <c r="S38" i="2"/>
  <c r="BS38" i="2" s="1"/>
  <c r="R38" i="2"/>
  <c r="Q38" i="2"/>
  <c r="BQ38" i="2" s="1"/>
  <c r="BP38" i="2" s="1"/>
  <c r="L38" i="2"/>
  <c r="H38" i="2"/>
  <c r="D38" i="2"/>
  <c r="BO37" i="2"/>
  <c r="BN37" i="2"/>
  <c r="BM37" i="2"/>
  <c r="BH37" i="2"/>
  <c r="BD37" i="2"/>
  <c r="AZ37" i="2"/>
  <c r="AY37" i="2"/>
  <c r="AX37" i="2"/>
  <c r="AW37" i="2"/>
  <c r="AV37" i="2" s="1"/>
  <c r="AR37" i="2"/>
  <c r="AN37" i="2"/>
  <c r="AJ37" i="2"/>
  <c r="AI37" i="2"/>
  <c r="AH37" i="2"/>
  <c r="AG37" i="2"/>
  <c r="AF37" i="2"/>
  <c r="AB37" i="2"/>
  <c r="X37" i="2"/>
  <c r="T37" i="2"/>
  <c r="S37" i="2"/>
  <c r="BS37" i="2" s="1"/>
  <c r="R37" i="2"/>
  <c r="Q37" i="2"/>
  <c r="L37" i="2"/>
  <c r="H37" i="2"/>
  <c r="D37" i="2"/>
  <c r="BO36" i="2"/>
  <c r="BN36" i="2"/>
  <c r="BM36" i="2"/>
  <c r="BL36" i="2"/>
  <c r="BH36" i="2"/>
  <c r="BD36" i="2"/>
  <c r="AZ36" i="2"/>
  <c r="AY36" i="2"/>
  <c r="AX36" i="2"/>
  <c r="AW36" i="2"/>
  <c r="AV36" i="2" s="1"/>
  <c r="AR36" i="2"/>
  <c r="AN36" i="2"/>
  <c r="AJ36" i="2"/>
  <c r="AI36" i="2"/>
  <c r="AH36" i="2"/>
  <c r="AF36" i="2" s="1"/>
  <c r="AG36" i="2"/>
  <c r="AB36" i="2"/>
  <c r="X36" i="2"/>
  <c r="T36" i="2"/>
  <c r="S36" i="2"/>
  <c r="BS36" i="2" s="1"/>
  <c r="R36" i="2"/>
  <c r="Q36" i="2"/>
  <c r="BQ36" i="2" s="1"/>
  <c r="P36" i="2"/>
  <c r="L36" i="2"/>
  <c r="H36" i="2"/>
  <c r="D36" i="2"/>
  <c r="BR35" i="2"/>
  <c r="BO35" i="2"/>
  <c r="BN35" i="2"/>
  <c r="BM35" i="2"/>
  <c r="BL35" i="2" s="1"/>
  <c r="BH35" i="2"/>
  <c r="BD35" i="2"/>
  <c r="AZ35" i="2"/>
  <c r="AY35" i="2"/>
  <c r="AX35" i="2"/>
  <c r="AW35" i="2"/>
  <c r="AV35" i="2" s="1"/>
  <c r="AR35" i="2"/>
  <c r="AN35" i="2"/>
  <c r="AJ35" i="2"/>
  <c r="AI35" i="2"/>
  <c r="AH35" i="2"/>
  <c r="AG35" i="2"/>
  <c r="AF35" i="2" s="1"/>
  <c r="AB35" i="2"/>
  <c r="X35" i="2"/>
  <c r="T35" i="2"/>
  <c r="S35" i="2"/>
  <c r="BS35" i="2" s="1"/>
  <c r="R35" i="2"/>
  <c r="Q35" i="2"/>
  <c r="BQ35" i="2" s="1"/>
  <c r="BP35" i="2" s="1"/>
  <c r="L35" i="2"/>
  <c r="H35" i="2"/>
  <c r="D35" i="2"/>
  <c r="BO34" i="2"/>
  <c r="BN34" i="2"/>
  <c r="BM34" i="2"/>
  <c r="BL34" i="2" s="1"/>
  <c r="BH34" i="2"/>
  <c r="BD34" i="2"/>
  <c r="AZ34" i="2"/>
  <c r="AY34" i="2"/>
  <c r="AX34" i="2"/>
  <c r="AW34" i="2"/>
  <c r="AV34" i="2" s="1"/>
  <c r="AR34" i="2"/>
  <c r="AN34" i="2"/>
  <c r="AJ34" i="2"/>
  <c r="AI34" i="2"/>
  <c r="AH34" i="2"/>
  <c r="AG34" i="2"/>
  <c r="AF34" i="2"/>
  <c r="AB34" i="2"/>
  <c r="X34" i="2"/>
  <c r="T34" i="2"/>
  <c r="S34" i="2"/>
  <c r="BS34" i="2" s="1"/>
  <c r="R34" i="2"/>
  <c r="BR34" i="2" s="1"/>
  <c r="Q34" i="2"/>
  <c r="L34" i="2"/>
  <c r="H34" i="2"/>
  <c r="D34" i="2"/>
  <c r="BO33" i="2"/>
  <c r="BN33" i="2"/>
  <c r="BM33" i="2"/>
  <c r="BL33" i="2"/>
  <c r="BH33" i="2"/>
  <c r="BD33" i="2"/>
  <c r="AZ33" i="2"/>
  <c r="AY33" i="2"/>
  <c r="AX33" i="2"/>
  <c r="AW33" i="2"/>
  <c r="AV33" i="2"/>
  <c r="AR33" i="2"/>
  <c r="AN33" i="2"/>
  <c r="AJ33" i="2"/>
  <c r="AI33" i="2"/>
  <c r="AH33" i="2"/>
  <c r="AG33" i="2"/>
  <c r="AF33" i="2"/>
  <c r="AB33" i="2"/>
  <c r="X33" i="2"/>
  <c r="T33" i="2"/>
  <c r="S33" i="2"/>
  <c r="BS33" i="2" s="1"/>
  <c r="R33" i="2"/>
  <c r="BR33" i="2" s="1"/>
  <c r="Q33" i="2"/>
  <c r="BQ33" i="2" s="1"/>
  <c r="L33" i="2"/>
  <c r="H33" i="2"/>
  <c r="D33" i="2"/>
  <c r="BR32" i="2"/>
  <c r="BO32" i="2"/>
  <c r="BN32" i="2"/>
  <c r="BM32" i="2"/>
  <c r="BL32" i="2" s="1"/>
  <c r="BH32" i="2"/>
  <c r="BD32" i="2"/>
  <c r="AZ32" i="2"/>
  <c r="AY32" i="2"/>
  <c r="AY30" i="2" s="1"/>
  <c r="AX32" i="2"/>
  <c r="AW32" i="2"/>
  <c r="AR32" i="2"/>
  <c r="AN32" i="2"/>
  <c r="AJ32" i="2"/>
  <c r="AI32" i="2"/>
  <c r="AH32" i="2"/>
  <c r="AG32" i="2"/>
  <c r="AF32" i="2" s="1"/>
  <c r="AB32" i="2"/>
  <c r="X32" i="2"/>
  <c r="T32" i="2"/>
  <c r="S32" i="2"/>
  <c r="R32" i="2"/>
  <c r="Q32" i="2"/>
  <c r="BQ32" i="2" s="1"/>
  <c r="L32" i="2"/>
  <c r="H32" i="2"/>
  <c r="D32" i="2"/>
  <c r="BO31" i="2"/>
  <c r="BN31" i="2"/>
  <c r="BN30" i="2" s="1"/>
  <c r="BM31" i="2"/>
  <c r="BH31" i="2"/>
  <c r="BD31" i="2"/>
  <c r="AZ31" i="2"/>
  <c r="AY31" i="2"/>
  <c r="AX31" i="2"/>
  <c r="AW31" i="2"/>
  <c r="AV31" i="2" s="1"/>
  <c r="AR31" i="2"/>
  <c r="AN31" i="2"/>
  <c r="AJ31" i="2"/>
  <c r="AI31" i="2"/>
  <c r="AH31" i="2"/>
  <c r="AG31" i="2"/>
  <c r="AF31" i="2" s="1"/>
  <c r="AB31" i="2"/>
  <c r="X31" i="2"/>
  <c r="T31" i="2"/>
  <c r="S31" i="2"/>
  <c r="BS31" i="2" s="1"/>
  <c r="R31" i="2"/>
  <c r="Q31" i="2"/>
  <c r="L31" i="2"/>
  <c r="H31" i="2"/>
  <c r="D31" i="2"/>
  <c r="BO30" i="2"/>
  <c r="BM30" i="2"/>
  <c r="BK30" i="2"/>
  <c r="BJ30" i="2"/>
  <c r="BJ29" i="2" s="1"/>
  <c r="BI30" i="2"/>
  <c r="BH30" i="2" s="1"/>
  <c r="BG30" i="2"/>
  <c r="BF30" i="2"/>
  <c r="BE30" i="2"/>
  <c r="BD30" i="2"/>
  <c r="BC30" i="2"/>
  <c r="BB30" i="2"/>
  <c r="BA30" i="2"/>
  <c r="AZ30" i="2"/>
  <c r="AX30" i="2"/>
  <c r="AX29" i="2" s="1"/>
  <c r="AU30" i="2"/>
  <c r="AT30" i="2"/>
  <c r="AS30" i="2"/>
  <c r="AR30" i="2"/>
  <c r="AQ30" i="2"/>
  <c r="AP30" i="2"/>
  <c r="AO30" i="2"/>
  <c r="AN30" i="2"/>
  <c r="AM30" i="2"/>
  <c r="AL30" i="2"/>
  <c r="AK30" i="2"/>
  <c r="AI30" i="2"/>
  <c r="AG30" i="2"/>
  <c r="AE30" i="2"/>
  <c r="AD30" i="2"/>
  <c r="AC30" i="2"/>
  <c r="AB30" i="2"/>
  <c r="AA30" i="2"/>
  <c r="Z30" i="2"/>
  <c r="Y30" i="2"/>
  <c r="W30" i="2"/>
  <c r="V30" i="2"/>
  <c r="U30" i="2"/>
  <c r="T30" i="2"/>
  <c r="R30" i="2"/>
  <c r="O30" i="2"/>
  <c r="N30" i="2"/>
  <c r="N29" i="2" s="1"/>
  <c r="M30" i="2"/>
  <c r="L30" i="2" s="1"/>
  <c r="K30" i="2"/>
  <c r="J30" i="2"/>
  <c r="I30" i="2"/>
  <c r="H30" i="2"/>
  <c r="G30" i="2"/>
  <c r="F30" i="2"/>
  <c r="E30" i="2"/>
  <c r="D30" i="2"/>
  <c r="BO29" i="2"/>
  <c r="BM29" i="2"/>
  <c r="BK29" i="2"/>
  <c r="BI29" i="2"/>
  <c r="BH29" i="2"/>
  <c r="BG29" i="2"/>
  <c r="BF29" i="2"/>
  <c r="BE29" i="2"/>
  <c r="BD29" i="2" s="1"/>
  <c r="BC29" i="2"/>
  <c r="BB29" i="2"/>
  <c r="BA29" i="2"/>
  <c r="AZ29" i="2"/>
  <c r="AU29" i="2"/>
  <c r="AT29" i="2"/>
  <c r="AR29" i="2" s="1"/>
  <c r="AS29" i="2"/>
  <c r="AQ29" i="2"/>
  <c r="AP29" i="2"/>
  <c r="AO29" i="2"/>
  <c r="AN29" i="2"/>
  <c r="AM29" i="2"/>
  <c r="AK29" i="2"/>
  <c r="AI29" i="2"/>
  <c r="AG29" i="2"/>
  <c r="AE29" i="2"/>
  <c r="AD29" i="2"/>
  <c r="AC29" i="2"/>
  <c r="AB29" i="2"/>
  <c r="AA29" i="2"/>
  <c r="Y29" i="2"/>
  <c r="W29" i="2"/>
  <c r="V29" i="2"/>
  <c r="U29" i="2"/>
  <c r="R29" i="2"/>
  <c r="O29" i="2"/>
  <c r="M29" i="2"/>
  <c r="L29" i="2"/>
  <c r="K29" i="2"/>
  <c r="J29" i="2"/>
  <c r="I29" i="2"/>
  <c r="H29" i="2" s="1"/>
  <c r="G29" i="2"/>
  <c r="F29" i="2"/>
  <c r="E29" i="2"/>
  <c r="D29" i="2"/>
  <c r="BO27" i="2"/>
  <c r="BN27" i="2"/>
  <c r="BN25" i="2" s="1"/>
  <c r="BL25" i="2" s="1"/>
  <c r="BM27" i="2"/>
  <c r="BL27" i="2" s="1"/>
  <c r="BH27" i="2"/>
  <c r="BD27" i="2"/>
  <c r="AZ27" i="2"/>
  <c r="AY27" i="2"/>
  <c r="AX27" i="2"/>
  <c r="AW27" i="2"/>
  <c r="AV27" i="2" s="1"/>
  <c r="AR27" i="2"/>
  <c r="AN27" i="2"/>
  <c r="AJ27" i="2"/>
  <c r="AI27" i="2"/>
  <c r="AF27" i="2" s="1"/>
  <c r="AH27" i="2"/>
  <c r="AG27" i="2"/>
  <c r="AB27" i="2"/>
  <c r="X27" i="2"/>
  <c r="T27" i="2"/>
  <c r="S27" i="2"/>
  <c r="BS27" i="2" s="1"/>
  <c r="R27" i="2"/>
  <c r="BR27" i="2" s="1"/>
  <c r="Q27" i="2"/>
  <c r="L27" i="2"/>
  <c r="H27" i="2"/>
  <c r="D27" i="2"/>
  <c r="BO26" i="2"/>
  <c r="BN26" i="2"/>
  <c r="BM26" i="2"/>
  <c r="BL26" i="2"/>
  <c r="BH26" i="2"/>
  <c r="BD26" i="2"/>
  <c r="AZ26" i="2"/>
  <c r="AY26" i="2"/>
  <c r="AX26" i="2"/>
  <c r="AW26" i="2"/>
  <c r="AV26" i="2" s="1"/>
  <c r="AR26" i="2"/>
  <c r="AN26" i="2"/>
  <c r="AJ26" i="2"/>
  <c r="AI26" i="2"/>
  <c r="AH26" i="2"/>
  <c r="AF26" i="2" s="1"/>
  <c r="AG26" i="2"/>
  <c r="AB26" i="2"/>
  <c r="X26" i="2"/>
  <c r="T26" i="2"/>
  <c r="S26" i="2"/>
  <c r="BS26" i="2" s="1"/>
  <c r="BS25" i="2" s="1"/>
  <c r="R26" i="2"/>
  <c r="BR26" i="2" s="1"/>
  <c r="BR25" i="2" s="1"/>
  <c r="Q26" i="2"/>
  <c r="BQ26" i="2" s="1"/>
  <c r="L26" i="2"/>
  <c r="H26" i="2"/>
  <c r="D26" i="2"/>
  <c r="BO25" i="2"/>
  <c r="BM25" i="2"/>
  <c r="BK25" i="2"/>
  <c r="BJ25" i="2"/>
  <c r="BI25" i="2"/>
  <c r="BH25" i="2"/>
  <c r="BG25" i="2"/>
  <c r="BF25" i="2"/>
  <c r="BE25" i="2"/>
  <c r="BC25" i="2"/>
  <c r="BB25" i="2"/>
  <c r="BA25" i="2"/>
  <c r="AZ25" i="2"/>
  <c r="AY25" i="2"/>
  <c r="AX25" i="2"/>
  <c r="AW25" i="2"/>
  <c r="AV25" i="2"/>
  <c r="AU25" i="2"/>
  <c r="AT25" i="2"/>
  <c r="AR25" i="2" s="1"/>
  <c r="AS25" i="2"/>
  <c r="AQ25" i="2"/>
  <c r="AP25" i="2"/>
  <c r="AO25" i="2"/>
  <c r="AN25" i="2"/>
  <c r="AM25" i="2"/>
  <c r="AL25" i="2"/>
  <c r="AK25" i="2"/>
  <c r="AJ25" i="2"/>
  <c r="AI25" i="2"/>
  <c r="AH25" i="2"/>
  <c r="AF25" i="2" s="1"/>
  <c r="AG25" i="2"/>
  <c r="AE25" i="2"/>
  <c r="AD25" i="2"/>
  <c r="AC25" i="2"/>
  <c r="AB25" i="2"/>
  <c r="AA25" i="2"/>
  <c r="Z25" i="2"/>
  <c r="Y25" i="2"/>
  <c r="X25" i="2"/>
  <c r="W25" i="2"/>
  <c r="V25" i="2"/>
  <c r="T25" i="2" s="1"/>
  <c r="U25" i="2"/>
  <c r="S25" i="2"/>
  <c r="R25" i="2"/>
  <c r="O25" i="2"/>
  <c r="N25" i="2"/>
  <c r="M25" i="2"/>
  <c r="L25" i="2"/>
  <c r="K25" i="2"/>
  <c r="J25" i="2"/>
  <c r="H25" i="2" s="1"/>
  <c r="I25" i="2"/>
  <c r="G25" i="2"/>
  <c r="F25" i="2"/>
  <c r="E25" i="2"/>
  <c r="D25" i="2"/>
  <c r="BO23" i="2"/>
  <c r="BN23" i="2"/>
  <c r="BL23" i="2" s="1"/>
  <c r="BM23" i="2"/>
  <c r="BH23" i="2"/>
  <c r="BD23" i="2"/>
  <c r="AZ23" i="2"/>
  <c r="AY23" i="2"/>
  <c r="AX23" i="2"/>
  <c r="AW23" i="2"/>
  <c r="AV23" i="2" s="1"/>
  <c r="AR23" i="2"/>
  <c r="AN23" i="2"/>
  <c r="AJ23" i="2"/>
  <c r="AI23" i="2"/>
  <c r="AH23" i="2"/>
  <c r="AG23" i="2"/>
  <c r="AF23" i="2" s="1"/>
  <c r="AB23" i="2"/>
  <c r="X23" i="2"/>
  <c r="T23" i="2"/>
  <c r="S23" i="2"/>
  <c r="BS23" i="2" s="1"/>
  <c r="R23" i="2"/>
  <c r="BR23" i="2" s="1"/>
  <c r="Q23" i="2"/>
  <c r="L23" i="2"/>
  <c r="H23" i="2"/>
  <c r="D23" i="2"/>
  <c r="BO22" i="2"/>
  <c r="BN22" i="2"/>
  <c r="BM22" i="2"/>
  <c r="BL22" i="2"/>
  <c r="BH22" i="2"/>
  <c r="BD22" i="2"/>
  <c r="AZ22" i="2"/>
  <c r="AY22" i="2"/>
  <c r="AX22" i="2"/>
  <c r="AW22" i="2"/>
  <c r="AV22" i="2" s="1"/>
  <c r="AR22" i="2"/>
  <c r="AN22" i="2"/>
  <c r="AJ22" i="2"/>
  <c r="AI22" i="2"/>
  <c r="AH22" i="2"/>
  <c r="AH20" i="2" s="1"/>
  <c r="AG22" i="2"/>
  <c r="AF22" i="2"/>
  <c r="AB22" i="2"/>
  <c r="X22" i="2"/>
  <c r="T22" i="2"/>
  <c r="S22" i="2"/>
  <c r="BS22" i="2" s="1"/>
  <c r="R22" i="2"/>
  <c r="BR22" i="2" s="1"/>
  <c r="Q22" i="2"/>
  <c r="BQ22" i="2" s="1"/>
  <c r="L22" i="2"/>
  <c r="H22" i="2"/>
  <c r="D22" i="2"/>
  <c r="BR21" i="2"/>
  <c r="BO21" i="2"/>
  <c r="BN21" i="2"/>
  <c r="BM21" i="2"/>
  <c r="BL21" i="2"/>
  <c r="BH21" i="2"/>
  <c r="BD21" i="2"/>
  <c r="AZ21" i="2"/>
  <c r="AY21" i="2"/>
  <c r="AY20" i="2" s="1"/>
  <c r="AX21" i="2"/>
  <c r="AW21" i="2"/>
  <c r="AR21" i="2"/>
  <c r="AN21" i="2"/>
  <c r="AJ21" i="2"/>
  <c r="AI21" i="2"/>
  <c r="AH21" i="2"/>
  <c r="AF21" i="2" s="1"/>
  <c r="AG21" i="2"/>
  <c r="AB21" i="2"/>
  <c r="X21" i="2"/>
  <c r="T21" i="2"/>
  <c r="S21" i="2"/>
  <c r="R21" i="2"/>
  <c r="Q21" i="2"/>
  <c r="BQ21" i="2" s="1"/>
  <c r="L21" i="2"/>
  <c r="H21" i="2"/>
  <c r="D21" i="2"/>
  <c r="BO20" i="2"/>
  <c r="BN20" i="2"/>
  <c r="BL20" i="2" s="1"/>
  <c r="BM20" i="2"/>
  <c r="BK20" i="2"/>
  <c r="BJ20" i="2"/>
  <c r="BI20" i="2"/>
  <c r="BH20" i="2"/>
  <c r="BG20" i="2"/>
  <c r="BF20" i="2"/>
  <c r="BE20" i="2"/>
  <c r="BD20" i="2"/>
  <c r="BC20" i="2"/>
  <c r="BB20" i="2"/>
  <c r="BA20" i="2"/>
  <c r="AX20" i="2"/>
  <c r="AU20" i="2"/>
  <c r="AT20" i="2"/>
  <c r="AS20" i="2"/>
  <c r="AR20" i="2"/>
  <c r="AQ20" i="2"/>
  <c r="AP20" i="2"/>
  <c r="AO20" i="2"/>
  <c r="AM20" i="2"/>
  <c r="AL20" i="2"/>
  <c r="AK20" i="2"/>
  <c r="AJ20" i="2"/>
  <c r="AI20" i="2"/>
  <c r="AG20" i="2"/>
  <c r="AF20" i="2"/>
  <c r="AE20" i="2"/>
  <c r="AD20" i="2"/>
  <c r="AC20" i="2"/>
  <c r="AA20" i="2"/>
  <c r="Z20" i="2"/>
  <c r="Y20" i="2"/>
  <c r="X20" i="2"/>
  <c r="W20" i="2"/>
  <c r="V20" i="2"/>
  <c r="U20" i="2"/>
  <c r="T20" i="2"/>
  <c r="R20" i="2"/>
  <c r="Q20" i="2"/>
  <c r="O20" i="2"/>
  <c r="N20" i="2"/>
  <c r="M20" i="2"/>
  <c r="L20" i="2"/>
  <c r="K20" i="2"/>
  <c r="J20" i="2"/>
  <c r="I20" i="2"/>
  <c r="H20" i="2"/>
  <c r="G20" i="2"/>
  <c r="F20" i="2"/>
  <c r="E20" i="2"/>
  <c r="BO19" i="2"/>
  <c r="BN19" i="2"/>
  <c r="BM19" i="2"/>
  <c r="BL19" i="2"/>
  <c r="BH19" i="2"/>
  <c r="BD19" i="2"/>
  <c r="AZ19" i="2"/>
  <c r="AY19" i="2"/>
  <c r="AX19" i="2"/>
  <c r="AW19" i="2"/>
  <c r="AV19" i="2" s="1"/>
  <c r="AR19" i="2"/>
  <c r="AN19" i="2"/>
  <c r="AJ19" i="2"/>
  <c r="AI19" i="2"/>
  <c r="AH19" i="2"/>
  <c r="AF19" i="2" s="1"/>
  <c r="AG19" i="2"/>
  <c r="AB19" i="2"/>
  <c r="X19" i="2"/>
  <c r="T19" i="2"/>
  <c r="S19" i="2"/>
  <c r="BS19" i="2" s="1"/>
  <c r="R19" i="2"/>
  <c r="BR19" i="2" s="1"/>
  <c r="Q19" i="2"/>
  <c r="BQ19" i="2" s="1"/>
  <c r="BP19" i="2" s="1"/>
  <c r="L19" i="2"/>
  <c r="H19" i="2"/>
  <c r="D19" i="2"/>
  <c r="BR18" i="2"/>
  <c r="BO18" i="2"/>
  <c r="BN18" i="2"/>
  <c r="BM18" i="2"/>
  <c r="BL18" i="2"/>
  <c r="BH18" i="2"/>
  <c r="BD18" i="2"/>
  <c r="AZ18" i="2"/>
  <c r="AY18" i="2"/>
  <c r="AX18" i="2"/>
  <c r="AW18" i="2"/>
  <c r="AR18" i="2"/>
  <c r="AN18" i="2"/>
  <c r="AJ18" i="2"/>
  <c r="AI18" i="2"/>
  <c r="AH18" i="2"/>
  <c r="AF18" i="2" s="1"/>
  <c r="AG18" i="2"/>
  <c r="AB18" i="2"/>
  <c r="X18" i="2"/>
  <c r="T18" i="2"/>
  <c r="S18" i="2"/>
  <c r="BS18" i="2" s="1"/>
  <c r="R18" i="2"/>
  <c r="Q18" i="2"/>
  <c r="BQ18" i="2" s="1"/>
  <c r="L18" i="2"/>
  <c r="H18" i="2"/>
  <c r="D18" i="2"/>
  <c r="BO17" i="2"/>
  <c r="BN17" i="2"/>
  <c r="BL17" i="2" s="1"/>
  <c r="BM17" i="2"/>
  <c r="BH17" i="2"/>
  <c r="BD17" i="2"/>
  <c r="AZ17" i="2"/>
  <c r="AY17" i="2"/>
  <c r="AX17" i="2"/>
  <c r="AW17" i="2"/>
  <c r="AV17" i="2" s="1"/>
  <c r="AR17" i="2"/>
  <c r="AN17" i="2"/>
  <c r="AJ17" i="2"/>
  <c r="AI17" i="2"/>
  <c r="AH17" i="2"/>
  <c r="AG17" i="2"/>
  <c r="AF17" i="2"/>
  <c r="AB17" i="2"/>
  <c r="X17" i="2"/>
  <c r="T17" i="2"/>
  <c r="S17" i="2"/>
  <c r="BS17" i="2" s="1"/>
  <c r="R17" i="2"/>
  <c r="BR17" i="2" s="1"/>
  <c r="Q17" i="2"/>
  <c r="L17" i="2"/>
  <c r="H17" i="2"/>
  <c r="D17" i="2"/>
  <c r="BO16" i="2"/>
  <c r="BN16" i="2"/>
  <c r="BM16" i="2"/>
  <c r="BL16" i="2"/>
  <c r="BH16" i="2"/>
  <c r="BD16" i="2"/>
  <c r="AZ16" i="2"/>
  <c r="AY16" i="2"/>
  <c r="AX16" i="2"/>
  <c r="AW16" i="2"/>
  <c r="AV16" i="2" s="1"/>
  <c r="AR16" i="2"/>
  <c r="AN16" i="2"/>
  <c r="AJ16" i="2"/>
  <c r="AI16" i="2"/>
  <c r="AH16" i="2"/>
  <c r="AH13" i="2" s="1"/>
  <c r="AF13" i="2" s="1"/>
  <c r="AG16" i="2"/>
  <c r="AF16" i="2"/>
  <c r="AB16" i="2"/>
  <c r="X16" i="2"/>
  <c r="T16" i="2"/>
  <c r="S16" i="2"/>
  <c r="BS16" i="2" s="1"/>
  <c r="R16" i="2"/>
  <c r="BR16" i="2" s="1"/>
  <c r="Q16" i="2"/>
  <c r="BQ16" i="2" s="1"/>
  <c r="L16" i="2"/>
  <c r="H16" i="2"/>
  <c r="D16" i="2"/>
  <c r="BR15" i="2"/>
  <c r="BO15" i="2"/>
  <c r="BN15" i="2"/>
  <c r="BL15" i="2" s="1"/>
  <c r="BM15" i="2"/>
  <c r="BH15" i="2"/>
  <c r="BD15" i="2"/>
  <c r="AZ15" i="2"/>
  <c r="AY15" i="2"/>
  <c r="AX15" i="2"/>
  <c r="AW15" i="2"/>
  <c r="AR15" i="2"/>
  <c r="AN15" i="2"/>
  <c r="AJ15" i="2"/>
  <c r="AI15" i="2"/>
  <c r="AH15" i="2"/>
  <c r="AF15" i="2" s="1"/>
  <c r="AG15" i="2"/>
  <c r="AB15" i="2"/>
  <c r="X15" i="2"/>
  <c r="T15" i="2"/>
  <c r="S15" i="2"/>
  <c r="R15" i="2"/>
  <c r="Q15" i="2"/>
  <c r="BQ15" i="2" s="1"/>
  <c r="L15" i="2"/>
  <c r="H15" i="2"/>
  <c r="D15" i="2"/>
  <c r="BO14" i="2"/>
  <c r="BN14" i="2"/>
  <c r="BM14" i="2"/>
  <c r="BH14" i="2"/>
  <c r="BD14" i="2"/>
  <c r="AZ14" i="2"/>
  <c r="AY14" i="2"/>
  <c r="AV14" i="2" s="1"/>
  <c r="AX14" i="2"/>
  <c r="AW14" i="2"/>
  <c r="AR14" i="2"/>
  <c r="AN14" i="2"/>
  <c r="AJ14" i="2"/>
  <c r="AI14" i="2"/>
  <c r="AH14" i="2"/>
  <c r="AG14" i="2"/>
  <c r="AF14" i="2"/>
  <c r="AB14" i="2"/>
  <c r="X14" i="2"/>
  <c r="T14" i="2"/>
  <c r="S14" i="2"/>
  <c r="BS14" i="2" s="1"/>
  <c r="R14" i="2"/>
  <c r="Q14" i="2"/>
  <c r="L14" i="2"/>
  <c r="H14" i="2"/>
  <c r="D14" i="2"/>
  <c r="BO13" i="2"/>
  <c r="BM13" i="2"/>
  <c r="BK13" i="2"/>
  <c r="BJ13" i="2"/>
  <c r="BJ12" i="2" s="1"/>
  <c r="BJ10" i="2" s="1"/>
  <c r="BI13" i="2"/>
  <c r="BG13" i="2"/>
  <c r="BF13" i="2"/>
  <c r="BE13" i="2"/>
  <c r="BD13" i="2"/>
  <c r="BC13" i="2"/>
  <c r="BB13" i="2"/>
  <c r="BA13" i="2"/>
  <c r="AZ13" i="2"/>
  <c r="AX13" i="2"/>
  <c r="AX12" i="2" s="1"/>
  <c r="AX10" i="2" s="1"/>
  <c r="AU13" i="2"/>
  <c r="AT13" i="2"/>
  <c r="AS13" i="2"/>
  <c r="AR13" i="2"/>
  <c r="AQ13" i="2"/>
  <c r="AP13" i="2"/>
  <c r="AO13" i="2"/>
  <c r="AN13" i="2"/>
  <c r="AM13" i="2"/>
  <c r="AL13" i="2"/>
  <c r="AL12" i="2" s="1"/>
  <c r="AK13" i="2"/>
  <c r="AI13" i="2"/>
  <c r="AG13" i="2"/>
  <c r="AE13" i="2"/>
  <c r="AD13" i="2"/>
  <c r="AC13" i="2"/>
  <c r="AB13" i="2"/>
  <c r="AA13" i="2"/>
  <c r="Z13" i="2"/>
  <c r="Y13" i="2"/>
  <c r="W13" i="2"/>
  <c r="V13" i="2"/>
  <c r="U13" i="2"/>
  <c r="T13" i="2"/>
  <c r="R13" i="2"/>
  <c r="O13" i="2"/>
  <c r="N13" i="2"/>
  <c r="M13" i="2"/>
  <c r="K13" i="2"/>
  <c r="J13" i="2"/>
  <c r="I13" i="2"/>
  <c r="H13" i="2"/>
  <c r="G13" i="2"/>
  <c r="F13" i="2"/>
  <c r="E13" i="2"/>
  <c r="D13" i="2"/>
  <c r="BO12" i="2"/>
  <c r="BM12" i="2"/>
  <c r="BK12" i="2"/>
  <c r="BI12" i="2"/>
  <c r="BH12" i="2"/>
  <c r="BG12" i="2"/>
  <c r="BF12" i="2"/>
  <c r="BE12" i="2"/>
  <c r="BC12" i="2"/>
  <c r="BA12" i="2"/>
  <c r="AU12" i="2"/>
  <c r="AT12" i="2"/>
  <c r="AS12" i="2"/>
  <c r="AR12" i="2" s="1"/>
  <c r="AQ12" i="2"/>
  <c r="AO12" i="2"/>
  <c r="AM12" i="2"/>
  <c r="AK12" i="2"/>
  <c r="AJ12" i="2"/>
  <c r="AI12" i="2"/>
  <c r="AH12" i="2"/>
  <c r="AG12" i="2"/>
  <c r="AF12" i="2" s="1"/>
  <c r="AE12" i="2"/>
  <c r="AC12" i="2"/>
  <c r="AA12" i="2"/>
  <c r="Y12" i="2"/>
  <c r="W12" i="2"/>
  <c r="V12" i="2"/>
  <c r="U12" i="2"/>
  <c r="O12" i="2"/>
  <c r="M12" i="2"/>
  <c r="K12" i="2"/>
  <c r="J12" i="2"/>
  <c r="I12" i="2"/>
  <c r="H12" i="2" s="1"/>
  <c r="G12" i="2"/>
  <c r="E12" i="2"/>
  <c r="BM10" i="2"/>
  <c r="BK10" i="2"/>
  <c r="BI10" i="2"/>
  <c r="BH10" i="2" s="1"/>
  <c r="BG10" i="2"/>
  <c r="BE10" i="2"/>
  <c r="BE491" i="2" s="1"/>
  <c r="BC10" i="2"/>
  <c r="BA10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O10" i="2"/>
  <c r="M10" i="2"/>
  <c r="K10" i="2"/>
  <c r="I10" i="2"/>
  <c r="G10" i="2"/>
  <c r="E10" i="2"/>
  <c r="A497" i="1"/>
  <c r="A496" i="1"/>
  <c r="A495" i="1"/>
  <c r="A494" i="1"/>
  <c r="S489" i="1"/>
  <c r="R489" i="1"/>
  <c r="Q489" i="1"/>
  <c r="P489" i="1"/>
  <c r="O489" i="1"/>
  <c r="N489" i="1"/>
  <c r="M489" i="1"/>
  <c r="K489" i="1"/>
  <c r="J489" i="1"/>
  <c r="I489" i="1"/>
  <c r="U489" i="1" s="1"/>
  <c r="H489" i="1"/>
  <c r="G489" i="1"/>
  <c r="F489" i="1"/>
  <c r="V489" i="1" s="1"/>
  <c r="E489" i="1"/>
  <c r="U488" i="1"/>
  <c r="S488" i="1"/>
  <c r="R488" i="1"/>
  <c r="Q488" i="1"/>
  <c r="P488" i="1"/>
  <c r="O488" i="1"/>
  <c r="N488" i="1"/>
  <c r="M488" i="1"/>
  <c r="L488" i="1"/>
  <c r="K488" i="1"/>
  <c r="W488" i="1" s="1"/>
  <c r="J488" i="1"/>
  <c r="V488" i="1" s="1"/>
  <c r="I488" i="1"/>
  <c r="H488" i="1"/>
  <c r="G488" i="1"/>
  <c r="F488" i="1"/>
  <c r="E488" i="1"/>
  <c r="D488" i="1"/>
  <c r="T488" i="1" s="1"/>
  <c r="S487" i="1"/>
  <c r="R487" i="1"/>
  <c r="Q487" i="1"/>
  <c r="P487" i="1"/>
  <c r="O487" i="1"/>
  <c r="N487" i="1"/>
  <c r="M487" i="1"/>
  <c r="L487" i="1"/>
  <c r="K487" i="1"/>
  <c r="J487" i="1"/>
  <c r="I487" i="1"/>
  <c r="G487" i="1"/>
  <c r="F487" i="1"/>
  <c r="V487" i="1" s="1"/>
  <c r="E487" i="1"/>
  <c r="U487" i="1" s="1"/>
  <c r="D487" i="1"/>
  <c r="S486" i="1"/>
  <c r="R486" i="1"/>
  <c r="Q486" i="1"/>
  <c r="P486" i="1"/>
  <c r="O486" i="1"/>
  <c r="N486" i="1"/>
  <c r="M486" i="1"/>
  <c r="K486" i="1"/>
  <c r="W486" i="1" s="1"/>
  <c r="J486" i="1"/>
  <c r="I486" i="1"/>
  <c r="U486" i="1" s="1"/>
  <c r="H486" i="1"/>
  <c r="G486" i="1"/>
  <c r="F486" i="1"/>
  <c r="V486" i="1" s="1"/>
  <c r="E486" i="1"/>
  <c r="S485" i="1"/>
  <c r="R485" i="1"/>
  <c r="Q485" i="1"/>
  <c r="N485" i="1"/>
  <c r="M485" i="1"/>
  <c r="K485" i="1"/>
  <c r="J485" i="1"/>
  <c r="V485" i="1" s="1"/>
  <c r="I485" i="1"/>
  <c r="U485" i="1" s="1"/>
  <c r="G485" i="1"/>
  <c r="F485" i="1"/>
  <c r="E485" i="1"/>
  <c r="D485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T484" i="1" s="1"/>
  <c r="G484" i="1"/>
  <c r="W484" i="1" s="1"/>
  <c r="F484" i="1"/>
  <c r="V484" i="1" s="1"/>
  <c r="E484" i="1"/>
  <c r="U484" i="1" s="1"/>
  <c r="D484" i="1"/>
  <c r="S483" i="1"/>
  <c r="R483" i="1"/>
  <c r="Q483" i="1"/>
  <c r="P483" i="1"/>
  <c r="O483" i="1"/>
  <c r="N483" i="1"/>
  <c r="M483" i="1"/>
  <c r="K483" i="1"/>
  <c r="W483" i="1" s="1"/>
  <c r="J483" i="1"/>
  <c r="I483" i="1"/>
  <c r="U483" i="1" s="1"/>
  <c r="H483" i="1"/>
  <c r="G483" i="1"/>
  <c r="F483" i="1"/>
  <c r="V483" i="1" s="1"/>
  <c r="E483" i="1"/>
  <c r="W482" i="1"/>
  <c r="U482" i="1"/>
  <c r="S482" i="1"/>
  <c r="R482" i="1"/>
  <c r="Q482" i="1"/>
  <c r="O482" i="1"/>
  <c r="N482" i="1"/>
  <c r="M482" i="1"/>
  <c r="L482" i="1"/>
  <c r="K482" i="1"/>
  <c r="J482" i="1"/>
  <c r="V482" i="1" s="1"/>
  <c r="I482" i="1"/>
  <c r="H482" i="1"/>
  <c r="G482" i="1"/>
  <c r="F482" i="1"/>
  <c r="E482" i="1"/>
  <c r="D482" i="1"/>
  <c r="S481" i="1"/>
  <c r="R481" i="1"/>
  <c r="Q481" i="1"/>
  <c r="P481" i="1"/>
  <c r="O481" i="1"/>
  <c r="N481" i="1"/>
  <c r="M481" i="1"/>
  <c r="L481" i="1"/>
  <c r="K481" i="1"/>
  <c r="J481" i="1"/>
  <c r="I481" i="1"/>
  <c r="G481" i="1"/>
  <c r="F481" i="1"/>
  <c r="V481" i="1" s="1"/>
  <c r="E481" i="1"/>
  <c r="U481" i="1" s="1"/>
  <c r="D481" i="1"/>
  <c r="S480" i="1"/>
  <c r="R480" i="1"/>
  <c r="Q480" i="1"/>
  <c r="P480" i="1"/>
  <c r="O480" i="1"/>
  <c r="N480" i="1"/>
  <c r="M480" i="1"/>
  <c r="K480" i="1"/>
  <c r="W480" i="1" s="1"/>
  <c r="J480" i="1"/>
  <c r="I480" i="1"/>
  <c r="U480" i="1" s="1"/>
  <c r="H480" i="1"/>
  <c r="G480" i="1"/>
  <c r="F480" i="1"/>
  <c r="V480" i="1" s="1"/>
  <c r="E480" i="1"/>
  <c r="W479" i="1"/>
  <c r="S479" i="1"/>
  <c r="R479" i="1"/>
  <c r="Q479" i="1"/>
  <c r="P479" i="1"/>
  <c r="O479" i="1"/>
  <c r="N479" i="1"/>
  <c r="M479" i="1"/>
  <c r="K479" i="1"/>
  <c r="J479" i="1"/>
  <c r="V479" i="1" s="1"/>
  <c r="I479" i="1"/>
  <c r="U479" i="1" s="1"/>
  <c r="H479" i="1"/>
  <c r="G479" i="1"/>
  <c r="F479" i="1"/>
  <c r="E479" i="1"/>
  <c r="D479" i="1"/>
  <c r="S478" i="1"/>
  <c r="R478" i="1"/>
  <c r="Q478" i="1"/>
  <c r="O478" i="1"/>
  <c r="N478" i="1"/>
  <c r="M478" i="1"/>
  <c r="L478" i="1"/>
  <c r="K478" i="1"/>
  <c r="J478" i="1"/>
  <c r="I478" i="1"/>
  <c r="G478" i="1"/>
  <c r="W478" i="1" s="1"/>
  <c r="F478" i="1"/>
  <c r="V478" i="1" s="1"/>
  <c r="E478" i="1"/>
  <c r="S477" i="1"/>
  <c r="R477" i="1"/>
  <c r="Q477" i="1"/>
  <c r="P477" i="1"/>
  <c r="O477" i="1"/>
  <c r="N477" i="1"/>
  <c r="M477" i="1"/>
  <c r="L477" i="1"/>
  <c r="K477" i="1"/>
  <c r="W477" i="1" s="1"/>
  <c r="J477" i="1"/>
  <c r="I477" i="1"/>
  <c r="H477" i="1"/>
  <c r="G477" i="1"/>
  <c r="F477" i="1"/>
  <c r="V477" i="1" s="1"/>
  <c r="E477" i="1"/>
  <c r="S476" i="1"/>
  <c r="R476" i="1"/>
  <c r="Q476" i="1"/>
  <c r="P476" i="1"/>
  <c r="O476" i="1"/>
  <c r="N476" i="1"/>
  <c r="M476" i="1"/>
  <c r="K476" i="1"/>
  <c r="W476" i="1" s="1"/>
  <c r="J476" i="1"/>
  <c r="V476" i="1" s="1"/>
  <c r="I476" i="1"/>
  <c r="U476" i="1" s="1"/>
  <c r="H476" i="1"/>
  <c r="G476" i="1"/>
  <c r="F476" i="1"/>
  <c r="E476" i="1"/>
  <c r="D476" i="1"/>
  <c r="S475" i="1"/>
  <c r="R475" i="1"/>
  <c r="Q475" i="1"/>
  <c r="P475" i="1"/>
  <c r="N475" i="1"/>
  <c r="M475" i="1"/>
  <c r="J475" i="1"/>
  <c r="G475" i="1"/>
  <c r="E475" i="1"/>
  <c r="S473" i="1"/>
  <c r="R473" i="1"/>
  <c r="Q473" i="1"/>
  <c r="P473" i="1"/>
  <c r="O473" i="1"/>
  <c r="N473" i="1"/>
  <c r="M473" i="1"/>
  <c r="K473" i="1"/>
  <c r="J473" i="1"/>
  <c r="I473" i="1"/>
  <c r="U473" i="1" s="1"/>
  <c r="G473" i="1"/>
  <c r="F473" i="1"/>
  <c r="V473" i="1" s="1"/>
  <c r="E473" i="1"/>
  <c r="U472" i="1"/>
  <c r="S472" i="1"/>
  <c r="R472" i="1"/>
  <c r="Q472" i="1"/>
  <c r="P472" i="1"/>
  <c r="O472" i="1"/>
  <c r="N472" i="1"/>
  <c r="M472" i="1"/>
  <c r="L472" i="1"/>
  <c r="K472" i="1"/>
  <c r="W472" i="1" s="1"/>
  <c r="J472" i="1"/>
  <c r="V472" i="1" s="1"/>
  <c r="I472" i="1"/>
  <c r="H472" i="1"/>
  <c r="G472" i="1"/>
  <c r="F472" i="1"/>
  <c r="E472" i="1"/>
  <c r="D472" i="1"/>
  <c r="S471" i="1"/>
  <c r="R471" i="1"/>
  <c r="Q471" i="1"/>
  <c r="P471" i="1"/>
  <c r="O471" i="1"/>
  <c r="N471" i="1"/>
  <c r="M471" i="1"/>
  <c r="L471" i="1"/>
  <c r="K471" i="1"/>
  <c r="J471" i="1"/>
  <c r="I471" i="1"/>
  <c r="G471" i="1"/>
  <c r="W471" i="1" s="1"/>
  <c r="F471" i="1"/>
  <c r="V471" i="1" s="1"/>
  <c r="E471" i="1"/>
  <c r="U471" i="1" s="1"/>
  <c r="D471" i="1"/>
  <c r="S470" i="1"/>
  <c r="R470" i="1"/>
  <c r="Q470" i="1"/>
  <c r="P470" i="1"/>
  <c r="O470" i="1"/>
  <c r="N470" i="1"/>
  <c r="M470" i="1"/>
  <c r="L470" i="1"/>
  <c r="K470" i="1"/>
  <c r="J470" i="1"/>
  <c r="I470" i="1"/>
  <c r="U470" i="1" s="1"/>
  <c r="G470" i="1"/>
  <c r="F470" i="1"/>
  <c r="V470" i="1" s="1"/>
  <c r="E470" i="1"/>
  <c r="W469" i="1"/>
  <c r="S469" i="1"/>
  <c r="R469" i="1"/>
  <c r="Q469" i="1"/>
  <c r="P469" i="1"/>
  <c r="O469" i="1"/>
  <c r="N469" i="1"/>
  <c r="K469" i="1"/>
  <c r="J469" i="1"/>
  <c r="V469" i="1" s="1"/>
  <c r="I469" i="1"/>
  <c r="H469" i="1"/>
  <c r="G469" i="1"/>
  <c r="F469" i="1"/>
  <c r="S468" i="1"/>
  <c r="R468" i="1"/>
  <c r="Q468" i="1"/>
  <c r="P468" i="1"/>
  <c r="O468" i="1"/>
  <c r="N468" i="1"/>
  <c r="M468" i="1"/>
  <c r="L468" i="1"/>
  <c r="K468" i="1"/>
  <c r="J468" i="1"/>
  <c r="I468" i="1"/>
  <c r="G468" i="1"/>
  <c r="F468" i="1"/>
  <c r="V468" i="1" s="1"/>
  <c r="E468" i="1"/>
  <c r="U468" i="1" s="1"/>
  <c r="S467" i="1"/>
  <c r="R467" i="1"/>
  <c r="Q467" i="1"/>
  <c r="P467" i="1"/>
  <c r="O467" i="1"/>
  <c r="N467" i="1"/>
  <c r="M467" i="1"/>
  <c r="L467" i="1"/>
  <c r="K467" i="1"/>
  <c r="W467" i="1" s="1"/>
  <c r="J467" i="1"/>
  <c r="I467" i="1"/>
  <c r="H467" i="1"/>
  <c r="G467" i="1"/>
  <c r="F467" i="1"/>
  <c r="V467" i="1" s="1"/>
  <c r="E467" i="1"/>
  <c r="S466" i="1"/>
  <c r="R466" i="1"/>
  <c r="Q466" i="1"/>
  <c r="P466" i="1"/>
  <c r="O466" i="1"/>
  <c r="N466" i="1"/>
  <c r="M466" i="1"/>
  <c r="L466" i="1"/>
  <c r="K466" i="1"/>
  <c r="W466" i="1" s="1"/>
  <c r="J466" i="1"/>
  <c r="V466" i="1" s="1"/>
  <c r="I466" i="1"/>
  <c r="U466" i="1" s="1"/>
  <c r="H466" i="1"/>
  <c r="G466" i="1"/>
  <c r="F466" i="1"/>
  <c r="E466" i="1"/>
  <c r="S465" i="1"/>
  <c r="R465" i="1"/>
  <c r="Q465" i="1"/>
  <c r="O465" i="1"/>
  <c r="N465" i="1"/>
  <c r="M465" i="1"/>
  <c r="L465" i="1"/>
  <c r="K465" i="1"/>
  <c r="J465" i="1"/>
  <c r="I465" i="1"/>
  <c r="G465" i="1"/>
  <c r="W465" i="1" s="1"/>
  <c r="F465" i="1"/>
  <c r="V465" i="1" s="1"/>
  <c r="E465" i="1"/>
  <c r="U465" i="1" s="1"/>
  <c r="D465" i="1"/>
  <c r="S464" i="1"/>
  <c r="R464" i="1"/>
  <c r="Q464" i="1"/>
  <c r="O464" i="1"/>
  <c r="N464" i="1"/>
  <c r="M464" i="1"/>
  <c r="L464" i="1"/>
  <c r="K464" i="1"/>
  <c r="I464" i="1"/>
  <c r="G464" i="1"/>
  <c r="S463" i="1"/>
  <c r="R463" i="1"/>
  <c r="N463" i="1"/>
  <c r="I463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W461" i="1" s="1"/>
  <c r="F461" i="1"/>
  <c r="V461" i="1" s="1"/>
  <c r="E461" i="1"/>
  <c r="U461" i="1" s="1"/>
  <c r="S460" i="1"/>
  <c r="R460" i="1"/>
  <c r="Q460" i="1"/>
  <c r="P460" i="1"/>
  <c r="O460" i="1"/>
  <c r="N460" i="1"/>
  <c r="M460" i="1"/>
  <c r="K460" i="1"/>
  <c r="W460" i="1" s="1"/>
  <c r="J460" i="1"/>
  <c r="I460" i="1"/>
  <c r="H460" i="1"/>
  <c r="G460" i="1"/>
  <c r="F460" i="1"/>
  <c r="V460" i="1" s="1"/>
  <c r="E460" i="1"/>
  <c r="S459" i="1"/>
  <c r="R459" i="1"/>
  <c r="Q459" i="1"/>
  <c r="P459" i="1"/>
  <c r="O459" i="1"/>
  <c r="N459" i="1"/>
  <c r="M459" i="1"/>
  <c r="L459" i="1"/>
  <c r="K459" i="1"/>
  <c r="W459" i="1" s="1"/>
  <c r="J459" i="1"/>
  <c r="V459" i="1" s="1"/>
  <c r="I459" i="1"/>
  <c r="U459" i="1" s="1"/>
  <c r="H459" i="1"/>
  <c r="G459" i="1"/>
  <c r="F459" i="1"/>
  <c r="E459" i="1"/>
  <c r="D459" i="1"/>
  <c r="T459" i="1" s="1"/>
  <c r="S458" i="1"/>
  <c r="R458" i="1"/>
  <c r="Q458" i="1"/>
  <c r="P458" i="1"/>
  <c r="O458" i="1"/>
  <c r="N458" i="1"/>
  <c r="M458" i="1"/>
  <c r="L458" i="1"/>
  <c r="K458" i="1"/>
  <c r="J458" i="1"/>
  <c r="I458" i="1"/>
  <c r="G458" i="1"/>
  <c r="W458" i="1" s="1"/>
  <c r="F458" i="1"/>
  <c r="V458" i="1" s="1"/>
  <c r="E458" i="1"/>
  <c r="U458" i="1" s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W457" i="1" s="1"/>
  <c r="F457" i="1"/>
  <c r="V457" i="1" s="1"/>
  <c r="E457" i="1"/>
  <c r="W456" i="1"/>
  <c r="S456" i="1"/>
  <c r="R456" i="1"/>
  <c r="Q456" i="1"/>
  <c r="P456" i="1"/>
  <c r="O456" i="1"/>
  <c r="N456" i="1"/>
  <c r="M456" i="1"/>
  <c r="L456" i="1"/>
  <c r="K456" i="1"/>
  <c r="J456" i="1"/>
  <c r="V456" i="1" s="1"/>
  <c r="I456" i="1"/>
  <c r="U456" i="1" s="1"/>
  <c r="H456" i="1"/>
  <c r="G456" i="1"/>
  <c r="F456" i="1"/>
  <c r="E456" i="1"/>
  <c r="S455" i="1"/>
  <c r="R455" i="1"/>
  <c r="Q455" i="1"/>
  <c r="O455" i="1"/>
  <c r="N455" i="1"/>
  <c r="M455" i="1"/>
  <c r="L455" i="1"/>
  <c r="K455" i="1"/>
  <c r="J455" i="1"/>
  <c r="I455" i="1"/>
  <c r="G455" i="1"/>
  <c r="F455" i="1"/>
  <c r="V455" i="1" s="1"/>
  <c r="E455" i="1"/>
  <c r="U455" i="1" s="1"/>
  <c r="S454" i="1"/>
  <c r="R454" i="1"/>
  <c r="Q454" i="1"/>
  <c r="P454" i="1"/>
  <c r="O454" i="1"/>
  <c r="N454" i="1"/>
  <c r="M454" i="1"/>
  <c r="K454" i="1"/>
  <c r="J454" i="1"/>
  <c r="I454" i="1"/>
  <c r="U454" i="1" s="1"/>
  <c r="H454" i="1"/>
  <c r="G454" i="1"/>
  <c r="F454" i="1"/>
  <c r="V454" i="1" s="1"/>
  <c r="E454" i="1"/>
  <c r="W453" i="1"/>
  <c r="U453" i="1"/>
  <c r="S453" i="1"/>
  <c r="R453" i="1"/>
  <c r="Q453" i="1"/>
  <c r="P453" i="1"/>
  <c r="O453" i="1"/>
  <c r="N453" i="1"/>
  <c r="M453" i="1"/>
  <c r="K453" i="1"/>
  <c r="J453" i="1"/>
  <c r="V453" i="1" s="1"/>
  <c r="I453" i="1"/>
  <c r="H453" i="1"/>
  <c r="G453" i="1"/>
  <c r="F453" i="1"/>
  <c r="E453" i="1"/>
  <c r="D453" i="1"/>
  <c r="S452" i="1"/>
  <c r="R452" i="1"/>
  <c r="Q452" i="1"/>
  <c r="P452" i="1"/>
  <c r="O452" i="1"/>
  <c r="N452" i="1"/>
  <c r="M452" i="1"/>
  <c r="J452" i="1"/>
  <c r="I452" i="1"/>
  <c r="G452" i="1"/>
  <c r="E452" i="1"/>
  <c r="U452" i="1" s="1"/>
  <c r="S450" i="1"/>
  <c r="R450" i="1"/>
  <c r="Q450" i="1"/>
  <c r="P450" i="1"/>
  <c r="O450" i="1"/>
  <c r="N450" i="1"/>
  <c r="M450" i="1"/>
  <c r="L450" i="1"/>
  <c r="K450" i="1"/>
  <c r="J450" i="1"/>
  <c r="I450" i="1"/>
  <c r="U450" i="1" s="1"/>
  <c r="H450" i="1"/>
  <c r="G450" i="1"/>
  <c r="F450" i="1"/>
  <c r="V450" i="1" s="1"/>
  <c r="E450" i="1"/>
  <c r="W449" i="1"/>
  <c r="S449" i="1"/>
  <c r="R449" i="1"/>
  <c r="Q449" i="1"/>
  <c r="P449" i="1"/>
  <c r="O449" i="1"/>
  <c r="N449" i="1"/>
  <c r="M449" i="1"/>
  <c r="L449" i="1"/>
  <c r="K449" i="1"/>
  <c r="J449" i="1"/>
  <c r="V449" i="1" s="1"/>
  <c r="I449" i="1"/>
  <c r="U449" i="1" s="1"/>
  <c r="H449" i="1"/>
  <c r="G449" i="1"/>
  <c r="F449" i="1"/>
  <c r="E449" i="1"/>
  <c r="D449" i="1"/>
  <c r="T449" i="1" s="1"/>
  <c r="S448" i="1"/>
  <c r="R448" i="1"/>
  <c r="Q448" i="1"/>
  <c r="O448" i="1"/>
  <c r="N448" i="1"/>
  <c r="M448" i="1"/>
  <c r="L448" i="1"/>
  <c r="K448" i="1"/>
  <c r="J448" i="1"/>
  <c r="I448" i="1"/>
  <c r="G448" i="1"/>
  <c r="W448" i="1" s="1"/>
  <c r="F448" i="1"/>
  <c r="V448" i="1" s="1"/>
  <c r="E448" i="1"/>
  <c r="D448" i="1"/>
  <c r="S447" i="1"/>
  <c r="R447" i="1"/>
  <c r="Q447" i="1"/>
  <c r="P447" i="1"/>
  <c r="O447" i="1"/>
  <c r="N447" i="1"/>
  <c r="M447" i="1"/>
  <c r="K447" i="1"/>
  <c r="J447" i="1"/>
  <c r="I447" i="1"/>
  <c r="H447" i="1"/>
  <c r="G447" i="1"/>
  <c r="F447" i="1"/>
  <c r="V447" i="1" s="1"/>
  <c r="E447" i="1"/>
  <c r="D447" i="1"/>
  <c r="S446" i="1"/>
  <c r="R446" i="1"/>
  <c r="Q446" i="1"/>
  <c r="P446" i="1"/>
  <c r="N446" i="1"/>
  <c r="M446" i="1"/>
  <c r="K446" i="1"/>
  <c r="I446" i="1"/>
  <c r="U446" i="1" s="1"/>
  <c r="G446" i="1"/>
  <c r="F446" i="1"/>
  <c r="E446" i="1"/>
  <c r="D446" i="1"/>
  <c r="S445" i="1"/>
  <c r="R445" i="1"/>
  <c r="Q445" i="1"/>
  <c r="P445" i="1"/>
  <c r="O445" i="1"/>
  <c r="N445" i="1"/>
  <c r="M445" i="1"/>
  <c r="L445" i="1"/>
  <c r="K445" i="1"/>
  <c r="J445" i="1"/>
  <c r="I445" i="1"/>
  <c r="G445" i="1"/>
  <c r="W445" i="1" s="1"/>
  <c r="F445" i="1"/>
  <c r="V445" i="1" s="1"/>
  <c r="E445" i="1"/>
  <c r="U445" i="1" s="1"/>
  <c r="S444" i="1"/>
  <c r="R444" i="1"/>
  <c r="Q444" i="1"/>
  <c r="P444" i="1"/>
  <c r="O444" i="1"/>
  <c r="N444" i="1"/>
  <c r="M444" i="1"/>
  <c r="K444" i="1"/>
  <c r="J444" i="1"/>
  <c r="I444" i="1"/>
  <c r="U444" i="1" s="1"/>
  <c r="H444" i="1"/>
  <c r="G444" i="1"/>
  <c r="W444" i="1" s="1"/>
  <c r="F444" i="1"/>
  <c r="V444" i="1" s="1"/>
  <c r="E444" i="1"/>
  <c r="S443" i="1"/>
  <c r="R443" i="1"/>
  <c r="Q443" i="1"/>
  <c r="P443" i="1"/>
  <c r="O443" i="1"/>
  <c r="N443" i="1"/>
  <c r="M443" i="1"/>
  <c r="L443" i="1"/>
  <c r="K443" i="1"/>
  <c r="W443" i="1" s="1"/>
  <c r="J443" i="1"/>
  <c r="V443" i="1" s="1"/>
  <c r="I443" i="1"/>
  <c r="U443" i="1" s="1"/>
  <c r="H443" i="1"/>
  <c r="G443" i="1"/>
  <c r="F443" i="1"/>
  <c r="E443" i="1"/>
  <c r="D443" i="1"/>
  <c r="T443" i="1" s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W442" i="1" s="1"/>
  <c r="F442" i="1"/>
  <c r="V442" i="1" s="1"/>
  <c r="E442" i="1"/>
  <c r="U442" i="1" s="1"/>
  <c r="S441" i="1"/>
  <c r="R441" i="1"/>
  <c r="Q441" i="1"/>
  <c r="P441" i="1"/>
  <c r="O441" i="1"/>
  <c r="N441" i="1"/>
  <c r="M441" i="1"/>
  <c r="K441" i="1"/>
  <c r="J441" i="1"/>
  <c r="I441" i="1"/>
  <c r="H441" i="1"/>
  <c r="G441" i="1"/>
  <c r="F441" i="1"/>
  <c r="V441" i="1" s="1"/>
  <c r="E441" i="1"/>
  <c r="D441" i="1"/>
  <c r="W440" i="1"/>
  <c r="S440" i="1"/>
  <c r="R440" i="1"/>
  <c r="Q440" i="1"/>
  <c r="P440" i="1"/>
  <c r="O440" i="1"/>
  <c r="N440" i="1"/>
  <c r="M440" i="1"/>
  <c r="L440" i="1"/>
  <c r="K440" i="1"/>
  <c r="J440" i="1"/>
  <c r="V440" i="1" s="1"/>
  <c r="I440" i="1"/>
  <c r="U440" i="1" s="1"/>
  <c r="H440" i="1"/>
  <c r="G440" i="1"/>
  <c r="F440" i="1"/>
  <c r="E440" i="1"/>
  <c r="S439" i="1"/>
  <c r="R439" i="1"/>
  <c r="Q439" i="1"/>
  <c r="P439" i="1"/>
  <c r="O439" i="1"/>
  <c r="N439" i="1"/>
  <c r="M439" i="1"/>
  <c r="L439" i="1"/>
  <c r="K439" i="1"/>
  <c r="J439" i="1"/>
  <c r="I439" i="1"/>
  <c r="G439" i="1"/>
  <c r="W439" i="1" s="1"/>
  <c r="F439" i="1"/>
  <c r="V439" i="1" s="1"/>
  <c r="E439" i="1"/>
  <c r="U439" i="1" s="1"/>
  <c r="S438" i="1"/>
  <c r="R438" i="1"/>
  <c r="N438" i="1"/>
  <c r="M438" i="1"/>
  <c r="I438" i="1"/>
  <c r="G438" i="1"/>
  <c r="E438" i="1"/>
  <c r="S437" i="1"/>
  <c r="R437" i="1"/>
  <c r="N437" i="1"/>
  <c r="M437" i="1"/>
  <c r="I437" i="1"/>
  <c r="G437" i="1"/>
  <c r="E437" i="1"/>
  <c r="S435" i="1"/>
  <c r="R435" i="1"/>
  <c r="N435" i="1"/>
  <c r="S433" i="1"/>
  <c r="R433" i="1"/>
  <c r="Q433" i="1"/>
  <c r="P433" i="1"/>
  <c r="O433" i="1"/>
  <c r="N433" i="1"/>
  <c r="M433" i="1"/>
  <c r="L433" i="1"/>
  <c r="K433" i="1"/>
  <c r="J433" i="1"/>
  <c r="I433" i="1"/>
  <c r="G433" i="1"/>
  <c r="W433" i="1" s="1"/>
  <c r="F433" i="1"/>
  <c r="V433" i="1" s="1"/>
  <c r="E433" i="1"/>
  <c r="D433" i="1"/>
  <c r="W432" i="1"/>
  <c r="U432" i="1"/>
  <c r="S432" i="1"/>
  <c r="R432" i="1"/>
  <c r="Q432" i="1"/>
  <c r="P432" i="1"/>
  <c r="O432" i="1"/>
  <c r="N432" i="1"/>
  <c r="M432" i="1"/>
  <c r="K432" i="1"/>
  <c r="J432" i="1"/>
  <c r="V432" i="1" s="1"/>
  <c r="I432" i="1"/>
  <c r="H432" i="1"/>
  <c r="G432" i="1"/>
  <c r="F432" i="1"/>
  <c r="E432" i="1"/>
  <c r="S431" i="1"/>
  <c r="R431" i="1"/>
  <c r="Q431" i="1"/>
  <c r="O431" i="1"/>
  <c r="N431" i="1"/>
  <c r="M431" i="1"/>
  <c r="L431" i="1"/>
  <c r="K431" i="1"/>
  <c r="J431" i="1"/>
  <c r="I431" i="1"/>
  <c r="H431" i="1"/>
  <c r="G431" i="1"/>
  <c r="W431" i="1" s="1"/>
  <c r="F431" i="1"/>
  <c r="V431" i="1" s="1"/>
  <c r="E431" i="1"/>
  <c r="U431" i="1" s="1"/>
  <c r="D431" i="1"/>
  <c r="S430" i="1"/>
  <c r="R430" i="1"/>
  <c r="Q430" i="1"/>
  <c r="P430" i="1"/>
  <c r="O430" i="1"/>
  <c r="N430" i="1"/>
  <c r="M430" i="1"/>
  <c r="L430" i="1"/>
  <c r="K430" i="1"/>
  <c r="J430" i="1"/>
  <c r="I430" i="1"/>
  <c r="G430" i="1"/>
  <c r="W430" i="1" s="1"/>
  <c r="F430" i="1"/>
  <c r="V430" i="1" s="1"/>
  <c r="E430" i="1"/>
  <c r="S429" i="1"/>
  <c r="R429" i="1"/>
  <c r="Q429" i="1"/>
  <c r="O429" i="1"/>
  <c r="N429" i="1"/>
  <c r="M429" i="1"/>
  <c r="L429" i="1"/>
  <c r="K429" i="1"/>
  <c r="W429" i="1" s="1"/>
  <c r="J429" i="1"/>
  <c r="V429" i="1" s="1"/>
  <c r="G429" i="1"/>
  <c r="F429" i="1"/>
  <c r="S428" i="1"/>
  <c r="R428" i="1"/>
  <c r="Q428" i="1"/>
  <c r="O428" i="1"/>
  <c r="N428" i="1"/>
  <c r="M428" i="1"/>
  <c r="L428" i="1"/>
  <c r="K428" i="1"/>
  <c r="J428" i="1"/>
  <c r="I428" i="1"/>
  <c r="H428" i="1"/>
  <c r="G428" i="1"/>
  <c r="F428" i="1"/>
  <c r="V428" i="1" s="1"/>
  <c r="E428" i="1"/>
  <c r="U428" i="1" s="1"/>
  <c r="D428" i="1"/>
  <c r="S427" i="1"/>
  <c r="R427" i="1"/>
  <c r="Q427" i="1"/>
  <c r="P427" i="1"/>
  <c r="O427" i="1"/>
  <c r="N427" i="1"/>
  <c r="M427" i="1"/>
  <c r="L427" i="1"/>
  <c r="K427" i="1"/>
  <c r="J427" i="1"/>
  <c r="I427" i="1"/>
  <c r="G427" i="1"/>
  <c r="W427" i="1" s="1"/>
  <c r="F427" i="1"/>
  <c r="V427" i="1" s="1"/>
  <c r="E427" i="1"/>
  <c r="R426" i="1"/>
  <c r="Q426" i="1"/>
  <c r="O426" i="1"/>
  <c r="N426" i="1"/>
  <c r="M426" i="1"/>
  <c r="L426" i="1"/>
  <c r="K426" i="1"/>
  <c r="J426" i="1"/>
  <c r="V426" i="1" s="1"/>
  <c r="G426" i="1"/>
  <c r="F426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T425" i="1" s="1"/>
  <c r="G425" i="1"/>
  <c r="W425" i="1" s="1"/>
  <c r="F425" i="1"/>
  <c r="V425" i="1" s="1"/>
  <c r="E425" i="1"/>
  <c r="U425" i="1" s="1"/>
  <c r="D425" i="1"/>
  <c r="S424" i="1"/>
  <c r="R424" i="1"/>
  <c r="Q424" i="1"/>
  <c r="P424" i="1"/>
  <c r="O424" i="1"/>
  <c r="N424" i="1"/>
  <c r="M424" i="1"/>
  <c r="L424" i="1"/>
  <c r="K424" i="1"/>
  <c r="J424" i="1"/>
  <c r="I424" i="1"/>
  <c r="U424" i="1" s="1"/>
  <c r="G424" i="1"/>
  <c r="W424" i="1" s="1"/>
  <c r="F424" i="1"/>
  <c r="V424" i="1" s="1"/>
  <c r="E424" i="1"/>
  <c r="D424" i="1"/>
  <c r="U423" i="1"/>
  <c r="S423" i="1"/>
  <c r="R423" i="1"/>
  <c r="Q423" i="1"/>
  <c r="P423" i="1"/>
  <c r="O423" i="1"/>
  <c r="N423" i="1"/>
  <c r="M423" i="1"/>
  <c r="K423" i="1"/>
  <c r="W423" i="1" s="1"/>
  <c r="J423" i="1"/>
  <c r="V423" i="1" s="1"/>
  <c r="I423" i="1"/>
  <c r="H423" i="1"/>
  <c r="G423" i="1"/>
  <c r="F423" i="1"/>
  <c r="E423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T422" i="1" s="1"/>
  <c r="G422" i="1"/>
  <c r="W422" i="1" s="1"/>
  <c r="F422" i="1"/>
  <c r="V422" i="1" s="1"/>
  <c r="E422" i="1"/>
  <c r="U422" i="1" s="1"/>
  <c r="D422" i="1"/>
  <c r="S421" i="1"/>
  <c r="R421" i="1"/>
  <c r="Q421" i="1"/>
  <c r="P421" i="1"/>
  <c r="O421" i="1"/>
  <c r="N421" i="1"/>
  <c r="M421" i="1"/>
  <c r="K421" i="1"/>
  <c r="J421" i="1"/>
  <c r="G421" i="1"/>
  <c r="W421" i="1" s="1"/>
  <c r="F421" i="1"/>
  <c r="V421" i="1" s="1"/>
  <c r="R420" i="1"/>
  <c r="Q420" i="1"/>
  <c r="O420" i="1"/>
  <c r="M420" i="1"/>
  <c r="K420" i="1"/>
  <c r="G420" i="1"/>
  <c r="F420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W418" i="1" s="1"/>
  <c r="F418" i="1"/>
  <c r="V418" i="1" s="1"/>
  <c r="E418" i="1"/>
  <c r="U418" i="1" s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W417" i="1" s="1"/>
  <c r="F417" i="1"/>
  <c r="V417" i="1" s="1"/>
  <c r="E417" i="1"/>
  <c r="U416" i="1"/>
  <c r="S416" i="1"/>
  <c r="R416" i="1"/>
  <c r="Q416" i="1"/>
  <c r="P416" i="1"/>
  <c r="O416" i="1"/>
  <c r="N416" i="1"/>
  <c r="M416" i="1"/>
  <c r="K416" i="1"/>
  <c r="W416" i="1" s="1"/>
  <c r="J416" i="1"/>
  <c r="V416" i="1" s="1"/>
  <c r="I416" i="1"/>
  <c r="H416" i="1"/>
  <c r="G416" i="1"/>
  <c r="F416" i="1"/>
  <c r="E416" i="1"/>
  <c r="D416" i="1"/>
  <c r="S415" i="1"/>
  <c r="R415" i="1"/>
  <c r="Q415" i="1"/>
  <c r="O415" i="1"/>
  <c r="N415" i="1"/>
  <c r="M415" i="1"/>
  <c r="L415" i="1"/>
  <c r="K415" i="1"/>
  <c r="J415" i="1"/>
  <c r="I415" i="1"/>
  <c r="H415" i="1"/>
  <c r="G415" i="1"/>
  <c r="F415" i="1"/>
  <c r="V415" i="1" s="1"/>
  <c r="E415" i="1"/>
  <c r="D415" i="1"/>
  <c r="S414" i="1"/>
  <c r="R414" i="1"/>
  <c r="Q414" i="1"/>
  <c r="P414" i="1"/>
  <c r="O414" i="1"/>
  <c r="N414" i="1"/>
  <c r="M414" i="1"/>
  <c r="L414" i="1"/>
  <c r="K414" i="1"/>
  <c r="J414" i="1"/>
  <c r="I414" i="1"/>
  <c r="U414" i="1" s="1"/>
  <c r="G414" i="1"/>
  <c r="W414" i="1" s="1"/>
  <c r="F414" i="1"/>
  <c r="V414" i="1" s="1"/>
  <c r="E414" i="1"/>
  <c r="U413" i="1"/>
  <c r="S413" i="1"/>
  <c r="R413" i="1"/>
  <c r="Q413" i="1"/>
  <c r="P413" i="1"/>
  <c r="O413" i="1"/>
  <c r="N413" i="1"/>
  <c r="M413" i="1"/>
  <c r="L413" i="1"/>
  <c r="K413" i="1"/>
  <c r="W413" i="1" s="1"/>
  <c r="J413" i="1"/>
  <c r="V413" i="1" s="1"/>
  <c r="I413" i="1"/>
  <c r="H413" i="1"/>
  <c r="G413" i="1"/>
  <c r="F413" i="1"/>
  <c r="E413" i="1"/>
  <c r="S412" i="1"/>
  <c r="R412" i="1"/>
  <c r="Q412" i="1"/>
  <c r="O412" i="1"/>
  <c r="N412" i="1"/>
  <c r="M412" i="1"/>
  <c r="K412" i="1"/>
  <c r="J412" i="1"/>
  <c r="G412" i="1"/>
  <c r="F412" i="1"/>
  <c r="V412" i="1" s="1"/>
  <c r="S411" i="1"/>
  <c r="R411" i="1"/>
  <c r="Q411" i="1"/>
  <c r="P411" i="1"/>
  <c r="O411" i="1"/>
  <c r="N411" i="1"/>
  <c r="M411" i="1"/>
  <c r="L411" i="1"/>
  <c r="K411" i="1"/>
  <c r="J411" i="1"/>
  <c r="I411" i="1"/>
  <c r="U411" i="1" s="1"/>
  <c r="G411" i="1"/>
  <c r="F411" i="1"/>
  <c r="V411" i="1" s="1"/>
  <c r="E411" i="1"/>
  <c r="D411" i="1"/>
  <c r="W410" i="1"/>
  <c r="S410" i="1"/>
  <c r="R410" i="1"/>
  <c r="Q410" i="1"/>
  <c r="P410" i="1"/>
  <c r="O410" i="1"/>
  <c r="N410" i="1"/>
  <c r="M410" i="1"/>
  <c r="L410" i="1"/>
  <c r="K410" i="1"/>
  <c r="J410" i="1"/>
  <c r="V410" i="1" s="1"/>
  <c r="I410" i="1"/>
  <c r="U410" i="1" s="1"/>
  <c r="H410" i="1"/>
  <c r="G410" i="1"/>
  <c r="F410" i="1"/>
  <c r="E410" i="1"/>
  <c r="D410" i="1"/>
  <c r="T410" i="1" s="1"/>
  <c r="S409" i="1"/>
  <c r="R409" i="1"/>
  <c r="Q409" i="1"/>
  <c r="P409" i="1"/>
  <c r="O409" i="1"/>
  <c r="N409" i="1"/>
  <c r="M409" i="1"/>
  <c r="L409" i="1"/>
  <c r="K409" i="1"/>
  <c r="J409" i="1"/>
  <c r="G409" i="1"/>
  <c r="W409" i="1" s="1"/>
  <c r="F409" i="1"/>
  <c r="V409" i="1" s="1"/>
  <c r="E409" i="1"/>
  <c r="S408" i="1"/>
  <c r="R408" i="1"/>
  <c r="Q408" i="1"/>
  <c r="P408" i="1"/>
  <c r="O408" i="1"/>
  <c r="N408" i="1"/>
  <c r="M408" i="1"/>
  <c r="L408" i="1"/>
  <c r="K408" i="1"/>
  <c r="J408" i="1"/>
  <c r="I408" i="1"/>
  <c r="G408" i="1"/>
  <c r="W408" i="1" s="1"/>
  <c r="F408" i="1"/>
  <c r="V408" i="1" s="1"/>
  <c r="E408" i="1"/>
  <c r="U407" i="1"/>
  <c r="S407" i="1"/>
  <c r="R407" i="1"/>
  <c r="Q407" i="1"/>
  <c r="P407" i="1"/>
  <c r="O407" i="1"/>
  <c r="N407" i="1"/>
  <c r="M407" i="1"/>
  <c r="K407" i="1"/>
  <c r="W407" i="1" s="1"/>
  <c r="J407" i="1"/>
  <c r="V407" i="1" s="1"/>
  <c r="I407" i="1"/>
  <c r="H407" i="1"/>
  <c r="G407" i="1"/>
  <c r="F407" i="1"/>
  <c r="E407" i="1"/>
  <c r="S406" i="1"/>
  <c r="R406" i="1"/>
  <c r="Q406" i="1"/>
  <c r="O406" i="1"/>
  <c r="N406" i="1"/>
  <c r="M406" i="1"/>
  <c r="L406" i="1"/>
  <c r="K406" i="1"/>
  <c r="J406" i="1"/>
  <c r="G406" i="1"/>
  <c r="W406" i="1" s="1"/>
  <c r="F406" i="1"/>
  <c r="V406" i="1" s="1"/>
  <c r="E406" i="1"/>
  <c r="S405" i="1"/>
  <c r="R405" i="1"/>
  <c r="Q405" i="1"/>
  <c r="P405" i="1"/>
  <c r="O405" i="1"/>
  <c r="N405" i="1"/>
  <c r="M405" i="1"/>
  <c r="L405" i="1"/>
  <c r="K405" i="1"/>
  <c r="J405" i="1"/>
  <c r="I405" i="1"/>
  <c r="G405" i="1"/>
  <c r="F405" i="1"/>
  <c r="V405" i="1" s="1"/>
  <c r="E405" i="1"/>
  <c r="W404" i="1"/>
  <c r="S404" i="1"/>
  <c r="R404" i="1"/>
  <c r="Q404" i="1"/>
  <c r="P404" i="1"/>
  <c r="O404" i="1"/>
  <c r="N404" i="1"/>
  <c r="M404" i="1"/>
  <c r="K404" i="1"/>
  <c r="J404" i="1"/>
  <c r="V404" i="1" s="1"/>
  <c r="I404" i="1"/>
  <c r="U404" i="1" s="1"/>
  <c r="H404" i="1"/>
  <c r="G404" i="1"/>
  <c r="F404" i="1"/>
  <c r="E404" i="1"/>
  <c r="S403" i="1"/>
  <c r="R403" i="1"/>
  <c r="Q403" i="1"/>
  <c r="O403" i="1"/>
  <c r="N403" i="1"/>
  <c r="M403" i="1"/>
  <c r="L403" i="1"/>
  <c r="K403" i="1"/>
  <c r="J403" i="1"/>
  <c r="I403" i="1"/>
  <c r="H403" i="1"/>
  <c r="G403" i="1"/>
  <c r="W403" i="1" s="1"/>
  <c r="F403" i="1"/>
  <c r="V403" i="1" s="1"/>
  <c r="E403" i="1"/>
  <c r="D403" i="1"/>
  <c r="S402" i="1"/>
  <c r="R402" i="1"/>
  <c r="Q402" i="1"/>
  <c r="P402" i="1"/>
  <c r="N402" i="1"/>
  <c r="M402" i="1"/>
  <c r="K402" i="1"/>
  <c r="J402" i="1"/>
  <c r="G402" i="1"/>
  <c r="F402" i="1"/>
  <c r="V402" i="1" s="1"/>
  <c r="E402" i="1"/>
  <c r="D402" i="1"/>
  <c r="S401" i="1"/>
  <c r="R401" i="1"/>
  <c r="Q401" i="1"/>
  <c r="P401" i="1"/>
  <c r="N401" i="1"/>
  <c r="M401" i="1"/>
  <c r="K401" i="1"/>
  <c r="J401" i="1"/>
  <c r="V401" i="1" s="1"/>
  <c r="G401" i="1"/>
  <c r="F401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W399" i="1" s="1"/>
  <c r="F399" i="1"/>
  <c r="V399" i="1" s="1"/>
  <c r="E399" i="1"/>
  <c r="U399" i="1" s="1"/>
  <c r="S398" i="1"/>
  <c r="R398" i="1"/>
  <c r="Q398" i="1"/>
  <c r="P398" i="1"/>
  <c r="O398" i="1"/>
  <c r="N398" i="1"/>
  <c r="M398" i="1"/>
  <c r="L398" i="1"/>
  <c r="K398" i="1"/>
  <c r="J398" i="1"/>
  <c r="I398" i="1"/>
  <c r="G398" i="1"/>
  <c r="W398" i="1" s="1"/>
  <c r="F398" i="1"/>
  <c r="V398" i="1" s="1"/>
  <c r="E398" i="1"/>
  <c r="D398" i="1"/>
  <c r="W397" i="1"/>
  <c r="U397" i="1"/>
  <c r="S397" i="1"/>
  <c r="R397" i="1"/>
  <c r="Q397" i="1"/>
  <c r="P397" i="1"/>
  <c r="O397" i="1"/>
  <c r="N397" i="1"/>
  <c r="M397" i="1"/>
  <c r="K397" i="1"/>
  <c r="J397" i="1"/>
  <c r="V397" i="1" s="1"/>
  <c r="I397" i="1"/>
  <c r="H397" i="1"/>
  <c r="G397" i="1"/>
  <c r="F397" i="1"/>
  <c r="E397" i="1"/>
  <c r="D397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W396" i="1" s="1"/>
  <c r="F396" i="1"/>
  <c r="V396" i="1" s="1"/>
  <c r="E396" i="1"/>
  <c r="U396" i="1" s="1"/>
  <c r="S395" i="1"/>
  <c r="R395" i="1"/>
  <c r="Q395" i="1"/>
  <c r="P395" i="1"/>
  <c r="O395" i="1"/>
  <c r="N395" i="1"/>
  <c r="M395" i="1"/>
  <c r="L395" i="1"/>
  <c r="K395" i="1"/>
  <c r="J395" i="1"/>
  <c r="I395" i="1"/>
  <c r="U395" i="1" s="1"/>
  <c r="G395" i="1"/>
  <c r="W395" i="1" s="1"/>
  <c r="F395" i="1"/>
  <c r="V395" i="1" s="1"/>
  <c r="E395" i="1"/>
  <c r="D395" i="1"/>
  <c r="S394" i="1"/>
  <c r="R394" i="1"/>
  <c r="Q394" i="1"/>
  <c r="P394" i="1"/>
  <c r="M394" i="1"/>
  <c r="K394" i="1"/>
  <c r="J394" i="1"/>
  <c r="G394" i="1"/>
  <c r="S393" i="1"/>
  <c r="R393" i="1"/>
  <c r="Q393" i="1"/>
  <c r="O393" i="1"/>
  <c r="N393" i="1"/>
  <c r="M393" i="1"/>
  <c r="L393" i="1"/>
  <c r="K393" i="1"/>
  <c r="J393" i="1"/>
  <c r="I393" i="1"/>
  <c r="H393" i="1"/>
  <c r="G393" i="1"/>
  <c r="F393" i="1"/>
  <c r="V393" i="1" s="1"/>
  <c r="E393" i="1"/>
  <c r="U393" i="1" s="1"/>
  <c r="S392" i="1"/>
  <c r="R392" i="1"/>
  <c r="Q392" i="1"/>
  <c r="P392" i="1"/>
  <c r="O392" i="1"/>
  <c r="N392" i="1"/>
  <c r="M392" i="1"/>
  <c r="L392" i="1"/>
  <c r="K392" i="1"/>
  <c r="J392" i="1"/>
  <c r="I392" i="1"/>
  <c r="G392" i="1"/>
  <c r="W392" i="1" s="1"/>
  <c r="F392" i="1"/>
  <c r="V392" i="1" s="1"/>
  <c r="E392" i="1"/>
  <c r="D392" i="1"/>
  <c r="W391" i="1"/>
  <c r="U391" i="1"/>
  <c r="S391" i="1"/>
  <c r="R391" i="1"/>
  <c r="Q391" i="1"/>
  <c r="P391" i="1"/>
  <c r="O391" i="1"/>
  <c r="N391" i="1"/>
  <c r="M391" i="1"/>
  <c r="K391" i="1"/>
  <c r="J391" i="1"/>
  <c r="V391" i="1" s="1"/>
  <c r="I391" i="1"/>
  <c r="H391" i="1"/>
  <c r="G391" i="1"/>
  <c r="F391" i="1"/>
  <c r="E391" i="1"/>
  <c r="D391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T390" i="1" s="1"/>
  <c r="G390" i="1"/>
  <c r="W390" i="1" s="1"/>
  <c r="F390" i="1"/>
  <c r="V390" i="1" s="1"/>
  <c r="E390" i="1"/>
  <c r="U390" i="1" s="1"/>
  <c r="D390" i="1"/>
  <c r="S389" i="1"/>
  <c r="R389" i="1"/>
  <c r="Q389" i="1"/>
  <c r="P389" i="1"/>
  <c r="M389" i="1"/>
  <c r="K389" i="1"/>
  <c r="J389" i="1"/>
  <c r="G389" i="1"/>
  <c r="F389" i="1"/>
  <c r="R388" i="1"/>
  <c r="Q388" i="1"/>
  <c r="M388" i="1"/>
  <c r="K388" i="1"/>
  <c r="G388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T386" i="1" s="1"/>
  <c r="G386" i="1"/>
  <c r="W386" i="1" s="1"/>
  <c r="F386" i="1"/>
  <c r="V386" i="1" s="1"/>
  <c r="E386" i="1"/>
  <c r="U386" i="1" s="1"/>
  <c r="D386" i="1"/>
  <c r="S385" i="1"/>
  <c r="R385" i="1"/>
  <c r="Q385" i="1"/>
  <c r="P385" i="1"/>
  <c r="O385" i="1"/>
  <c r="N385" i="1"/>
  <c r="M385" i="1"/>
  <c r="L385" i="1"/>
  <c r="K385" i="1"/>
  <c r="J385" i="1"/>
  <c r="I385" i="1"/>
  <c r="G385" i="1"/>
  <c r="F385" i="1"/>
  <c r="V385" i="1" s="1"/>
  <c r="E385" i="1"/>
  <c r="S384" i="1"/>
  <c r="R384" i="1"/>
  <c r="Q384" i="1"/>
  <c r="P384" i="1"/>
  <c r="O384" i="1"/>
  <c r="N384" i="1"/>
  <c r="M384" i="1"/>
  <c r="K384" i="1"/>
  <c r="W384" i="1" s="1"/>
  <c r="J384" i="1"/>
  <c r="V384" i="1" s="1"/>
  <c r="I384" i="1"/>
  <c r="U384" i="1" s="1"/>
  <c r="H384" i="1"/>
  <c r="G384" i="1"/>
  <c r="F384" i="1"/>
  <c r="E384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T383" i="1" s="1"/>
  <c r="G383" i="1"/>
  <c r="W383" i="1" s="1"/>
  <c r="F383" i="1"/>
  <c r="V383" i="1" s="1"/>
  <c r="E383" i="1"/>
  <c r="U383" i="1" s="1"/>
  <c r="D383" i="1"/>
  <c r="S382" i="1"/>
  <c r="R382" i="1"/>
  <c r="Q382" i="1"/>
  <c r="P382" i="1"/>
  <c r="O382" i="1"/>
  <c r="M382" i="1"/>
  <c r="K382" i="1"/>
  <c r="J382" i="1"/>
  <c r="I382" i="1"/>
  <c r="H382" i="1"/>
  <c r="G382" i="1"/>
  <c r="F382" i="1"/>
  <c r="S381" i="1"/>
  <c r="R381" i="1"/>
  <c r="Q381" i="1"/>
  <c r="P381" i="1"/>
  <c r="O381" i="1"/>
  <c r="M381" i="1"/>
  <c r="K381" i="1"/>
  <c r="W381" i="1" s="1"/>
  <c r="J381" i="1"/>
  <c r="G381" i="1"/>
  <c r="F381" i="1"/>
  <c r="S379" i="1"/>
  <c r="R379" i="1"/>
  <c r="Q379" i="1"/>
  <c r="O379" i="1"/>
  <c r="N379" i="1"/>
  <c r="M379" i="1"/>
  <c r="L379" i="1"/>
  <c r="K379" i="1"/>
  <c r="J379" i="1"/>
  <c r="I379" i="1"/>
  <c r="H379" i="1"/>
  <c r="G379" i="1"/>
  <c r="W379" i="1" s="1"/>
  <c r="F379" i="1"/>
  <c r="V379" i="1" s="1"/>
  <c r="E379" i="1"/>
  <c r="U379" i="1" s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V378" i="1" s="1"/>
  <c r="E378" i="1"/>
  <c r="W377" i="1"/>
  <c r="S377" i="1"/>
  <c r="R377" i="1"/>
  <c r="Q377" i="1"/>
  <c r="P377" i="1"/>
  <c r="O377" i="1"/>
  <c r="N377" i="1"/>
  <c r="M377" i="1"/>
  <c r="K377" i="1"/>
  <c r="J377" i="1"/>
  <c r="I377" i="1"/>
  <c r="U377" i="1" s="1"/>
  <c r="H377" i="1"/>
  <c r="G377" i="1"/>
  <c r="F377" i="1"/>
  <c r="V377" i="1" s="1"/>
  <c r="E377" i="1"/>
  <c r="D377" i="1"/>
  <c r="S376" i="1"/>
  <c r="R376" i="1"/>
  <c r="Q376" i="1"/>
  <c r="O376" i="1"/>
  <c r="N376" i="1"/>
  <c r="M376" i="1"/>
  <c r="L376" i="1"/>
  <c r="K376" i="1"/>
  <c r="J376" i="1"/>
  <c r="I376" i="1"/>
  <c r="H376" i="1"/>
  <c r="G376" i="1"/>
  <c r="W376" i="1" s="1"/>
  <c r="F376" i="1"/>
  <c r="V376" i="1" s="1"/>
  <c r="E376" i="1"/>
  <c r="D376" i="1"/>
  <c r="S375" i="1"/>
  <c r="R375" i="1"/>
  <c r="Q375" i="1"/>
  <c r="P375" i="1"/>
  <c r="O375" i="1"/>
  <c r="N375" i="1"/>
  <c r="M375" i="1"/>
  <c r="L375" i="1"/>
  <c r="K375" i="1"/>
  <c r="J375" i="1"/>
  <c r="I375" i="1"/>
  <c r="G375" i="1"/>
  <c r="W375" i="1" s="1"/>
  <c r="F375" i="1"/>
  <c r="V375" i="1" s="1"/>
  <c r="E375" i="1"/>
  <c r="W374" i="1"/>
  <c r="U374" i="1"/>
  <c r="S374" i="1"/>
  <c r="R374" i="1"/>
  <c r="Q374" i="1"/>
  <c r="P374" i="1"/>
  <c r="O374" i="1"/>
  <c r="N374" i="1"/>
  <c r="M374" i="1"/>
  <c r="K374" i="1"/>
  <c r="J374" i="1"/>
  <c r="I374" i="1"/>
  <c r="H374" i="1"/>
  <c r="G374" i="1"/>
  <c r="F374" i="1"/>
  <c r="V374" i="1" s="1"/>
  <c r="E374" i="1"/>
  <c r="R373" i="1"/>
  <c r="Q373" i="1"/>
  <c r="N373" i="1"/>
  <c r="M373" i="1"/>
  <c r="K373" i="1"/>
  <c r="J373" i="1"/>
  <c r="G373" i="1"/>
  <c r="F373" i="1"/>
  <c r="V373" i="1" s="1"/>
  <c r="S372" i="1"/>
  <c r="R372" i="1"/>
  <c r="Q372" i="1"/>
  <c r="P372" i="1"/>
  <c r="O372" i="1"/>
  <c r="N372" i="1"/>
  <c r="M372" i="1"/>
  <c r="L372" i="1"/>
  <c r="K372" i="1"/>
  <c r="J372" i="1"/>
  <c r="I372" i="1"/>
  <c r="G372" i="1"/>
  <c r="W372" i="1" s="1"/>
  <c r="F372" i="1"/>
  <c r="V372" i="1" s="1"/>
  <c r="E372" i="1"/>
  <c r="W371" i="1"/>
  <c r="U371" i="1"/>
  <c r="S371" i="1"/>
  <c r="R371" i="1"/>
  <c r="Q371" i="1"/>
  <c r="P371" i="1"/>
  <c r="O371" i="1"/>
  <c r="N371" i="1"/>
  <c r="M371" i="1"/>
  <c r="K371" i="1"/>
  <c r="J371" i="1"/>
  <c r="I371" i="1"/>
  <c r="H371" i="1"/>
  <c r="G371" i="1"/>
  <c r="F371" i="1"/>
  <c r="V371" i="1" s="1"/>
  <c r="E371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T370" i="1" s="1"/>
  <c r="G370" i="1"/>
  <c r="W370" i="1" s="1"/>
  <c r="F370" i="1"/>
  <c r="V370" i="1" s="1"/>
  <c r="E370" i="1"/>
  <c r="U370" i="1" s="1"/>
  <c r="D370" i="1"/>
  <c r="S369" i="1"/>
  <c r="R369" i="1"/>
  <c r="Q369" i="1"/>
  <c r="P369" i="1"/>
  <c r="O369" i="1"/>
  <c r="N369" i="1"/>
  <c r="M369" i="1"/>
  <c r="K369" i="1"/>
  <c r="J369" i="1"/>
  <c r="G369" i="1"/>
  <c r="F369" i="1"/>
  <c r="V369" i="1" s="1"/>
  <c r="W368" i="1"/>
  <c r="S368" i="1"/>
  <c r="R368" i="1"/>
  <c r="Q368" i="1"/>
  <c r="P368" i="1"/>
  <c r="O368" i="1"/>
  <c r="N368" i="1"/>
  <c r="M368" i="1"/>
  <c r="L368" i="1"/>
  <c r="K368" i="1"/>
  <c r="J368" i="1"/>
  <c r="I368" i="1"/>
  <c r="U368" i="1" s="1"/>
  <c r="H368" i="1"/>
  <c r="G368" i="1"/>
  <c r="F368" i="1"/>
  <c r="V368" i="1" s="1"/>
  <c r="E368" i="1"/>
  <c r="S367" i="1"/>
  <c r="R367" i="1"/>
  <c r="Q367" i="1"/>
  <c r="O367" i="1"/>
  <c r="N367" i="1"/>
  <c r="M367" i="1"/>
  <c r="L367" i="1"/>
  <c r="K367" i="1"/>
  <c r="J367" i="1"/>
  <c r="I367" i="1"/>
  <c r="H367" i="1"/>
  <c r="G367" i="1"/>
  <c r="F367" i="1"/>
  <c r="V367" i="1" s="1"/>
  <c r="E367" i="1"/>
  <c r="U367" i="1" s="1"/>
  <c r="S366" i="1"/>
  <c r="R366" i="1"/>
  <c r="Q366" i="1"/>
  <c r="P366" i="1"/>
  <c r="O366" i="1"/>
  <c r="N366" i="1"/>
  <c r="M366" i="1"/>
  <c r="L366" i="1"/>
  <c r="K366" i="1"/>
  <c r="J366" i="1"/>
  <c r="I366" i="1"/>
  <c r="U366" i="1" s="1"/>
  <c r="G366" i="1"/>
  <c r="W366" i="1" s="1"/>
  <c r="F366" i="1"/>
  <c r="V366" i="1" s="1"/>
  <c r="E366" i="1"/>
  <c r="R365" i="1"/>
  <c r="Q365" i="1"/>
  <c r="O365" i="1"/>
  <c r="N365" i="1"/>
  <c r="M365" i="1"/>
  <c r="K365" i="1"/>
  <c r="J365" i="1"/>
  <c r="G365" i="1"/>
  <c r="F365" i="1"/>
  <c r="V365" i="1" s="1"/>
  <c r="R364" i="1"/>
  <c r="Q364" i="1"/>
  <c r="M364" i="1"/>
  <c r="K364" i="1"/>
  <c r="G364" i="1"/>
  <c r="F364" i="1"/>
  <c r="R362" i="1"/>
  <c r="Q362" i="1"/>
  <c r="M362" i="1"/>
  <c r="K362" i="1"/>
  <c r="G362" i="1"/>
  <c r="S360" i="1"/>
  <c r="R360" i="1"/>
  <c r="Q360" i="1"/>
  <c r="O360" i="1"/>
  <c r="N360" i="1"/>
  <c r="M360" i="1"/>
  <c r="L360" i="1"/>
  <c r="K360" i="1"/>
  <c r="W360" i="1" s="1"/>
  <c r="J360" i="1"/>
  <c r="I360" i="1"/>
  <c r="U360" i="1" s="1"/>
  <c r="H360" i="1"/>
  <c r="G360" i="1"/>
  <c r="F360" i="1"/>
  <c r="V360" i="1" s="1"/>
  <c r="E360" i="1"/>
  <c r="S359" i="1"/>
  <c r="R359" i="1"/>
  <c r="Q359" i="1"/>
  <c r="P359" i="1"/>
  <c r="O359" i="1"/>
  <c r="N359" i="1"/>
  <c r="M359" i="1"/>
  <c r="L359" i="1"/>
  <c r="K359" i="1"/>
  <c r="J359" i="1"/>
  <c r="I359" i="1"/>
  <c r="G359" i="1"/>
  <c r="W359" i="1" s="1"/>
  <c r="F359" i="1"/>
  <c r="E359" i="1"/>
  <c r="U359" i="1" s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V358" i="1" s="1"/>
  <c r="E358" i="1"/>
  <c r="U358" i="1" s="1"/>
  <c r="S357" i="1"/>
  <c r="R357" i="1"/>
  <c r="Q357" i="1"/>
  <c r="P357" i="1"/>
  <c r="O357" i="1"/>
  <c r="N357" i="1"/>
  <c r="M357" i="1"/>
  <c r="L357" i="1"/>
  <c r="K357" i="1"/>
  <c r="J357" i="1"/>
  <c r="V357" i="1" s="1"/>
  <c r="I357" i="1"/>
  <c r="U357" i="1" s="1"/>
  <c r="H357" i="1"/>
  <c r="G357" i="1"/>
  <c r="W357" i="1" s="1"/>
  <c r="F357" i="1"/>
  <c r="E357" i="1"/>
  <c r="S356" i="1"/>
  <c r="R356" i="1"/>
  <c r="Q356" i="1"/>
  <c r="O356" i="1"/>
  <c r="N356" i="1"/>
  <c r="M356" i="1"/>
  <c r="L356" i="1"/>
  <c r="K356" i="1"/>
  <c r="W356" i="1" s="1"/>
  <c r="J356" i="1"/>
  <c r="I356" i="1"/>
  <c r="U356" i="1" s="1"/>
  <c r="G356" i="1"/>
  <c r="F356" i="1"/>
  <c r="V356" i="1" s="1"/>
  <c r="E356" i="1"/>
  <c r="S355" i="1"/>
  <c r="R355" i="1"/>
  <c r="O355" i="1"/>
  <c r="N355" i="1"/>
  <c r="M355" i="1"/>
  <c r="L355" i="1"/>
  <c r="J355" i="1"/>
  <c r="I355" i="1"/>
  <c r="S354" i="1"/>
  <c r="R354" i="1"/>
  <c r="Q354" i="1"/>
  <c r="P354" i="1"/>
  <c r="O354" i="1"/>
  <c r="N354" i="1"/>
  <c r="M354" i="1"/>
  <c r="K354" i="1"/>
  <c r="J354" i="1"/>
  <c r="V354" i="1" s="1"/>
  <c r="I354" i="1"/>
  <c r="U354" i="1" s="1"/>
  <c r="H354" i="1"/>
  <c r="G354" i="1"/>
  <c r="F354" i="1"/>
  <c r="E354" i="1"/>
  <c r="D354" i="1"/>
  <c r="S353" i="1"/>
  <c r="R353" i="1"/>
  <c r="Q353" i="1"/>
  <c r="O353" i="1"/>
  <c r="N353" i="1"/>
  <c r="M353" i="1"/>
  <c r="K353" i="1"/>
  <c r="J353" i="1"/>
  <c r="I353" i="1"/>
  <c r="U353" i="1" s="1"/>
  <c r="G353" i="1"/>
  <c r="F353" i="1"/>
  <c r="V353" i="1" s="1"/>
  <c r="E353" i="1"/>
  <c r="S352" i="1"/>
  <c r="R352" i="1"/>
  <c r="Q352" i="1"/>
  <c r="P352" i="1"/>
  <c r="O352" i="1"/>
  <c r="N352" i="1"/>
  <c r="M352" i="1"/>
  <c r="L352" i="1"/>
  <c r="K352" i="1"/>
  <c r="W352" i="1" s="1"/>
  <c r="J352" i="1"/>
  <c r="I352" i="1"/>
  <c r="H352" i="1"/>
  <c r="G352" i="1"/>
  <c r="F352" i="1"/>
  <c r="V352" i="1" s="1"/>
  <c r="E352" i="1"/>
  <c r="U352" i="1" s="1"/>
  <c r="S351" i="1"/>
  <c r="R351" i="1"/>
  <c r="O351" i="1"/>
  <c r="N351" i="1"/>
  <c r="M351" i="1"/>
  <c r="J351" i="1"/>
  <c r="I351" i="1"/>
  <c r="E351" i="1"/>
  <c r="S350" i="1"/>
  <c r="R350" i="1"/>
  <c r="Q350" i="1"/>
  <c r="O350" i="1"/>
  <c r="N350" i="1"/>
  <c r="M350" i="1"/>
  <c r="L350" i="1"/>
  <c r="K350" i="1"/>
  <c r="W350" i="1" s="1"/>
  <c r="J350" i="1"/>
  <c r="I350" i="1"/>
  <c r="U350" i="1" s="1"/>
  <c r="G350" i="1"/>
  <c r="F350" i="1"/>
  <c r="V350" i="1" s="1"/>
  <c r="E350" i="1"/>
  <c r="S349" i="1"/>
  <c r="R349" i="1"/>
  <c r="Q349" i="1"/>
  <c r="P349" i="1"/>
  <c r="O349" i="1"/>
  <c r="N349" i="1"/>
  <c r="M349" i="1"/>
  <c r="L349" i="1"/>
  <c r="K349" i="1"/>
  <c r="W349" i="1" s="1"/>
  <c r="J349" i="1"/>
  <c r="I349" i="1"/>
  <c r="H349" i="1"/>
  <c r="G349" i="1"/>
  <c r="F349" i="1"/>
  <c r="V349" i="1" s="1"/>
  <c r="E349" i="1"/>
  <c r="U349" i="1" s="1"/>
  <c r="S348" i="1"/>
  <c r="R348" i="1"/>
  <c r="Q348" i="1"/>
  <c r="P348" i="1"/>
  <c r="O348" i="1"/>
  <c r="N348" i="1"/>
  <c r="M348" i="1"/>
  <c r="K348" i="1"/>
  <c r="J348" i="1"/>
  <c r="V348" i="1" s="1"/>
  <c r="I348" i="1"/>
  <c r="U348" i="1" s="1"/>
  <c r="H348" i="1"/>
  <c r="G348" i="1"/>
  <c r="F348" i="1"/>
  <c r="E348" i="1"/>
  <c r="S347" i="1"/>
  <c r="R347" i="1"/>
  <c r="Q347" i="1"/>
  <c r="O347" i="1"/>
  <c r="N347" i="1"/>
  <c r="M347" i="1"/>
  <c r="L347" i="1"/>
  <c r="J347" i="1"/>
  <c r="I347" i="1"/>
  <c r="U347" i="1" s="1"/>
  <c r="E347" i="1"/>
  <c r="W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V346" i="1" s="1"/>
  <c r="E346" i="1"/>
  <c r="U346" i="1" s="1"/>
  <c r="S345" i="1"/>
  <c r="R345" i="1"/>
  <c r="Q345" i="1"/>
  <c r="P345" i="1"/>
  <c r="O345" i="1"/>
  <c r="N345" i="1"/>
  <c r="M345" i="1"/>
  <c r="L345" i="1"/>
  <c r="K345" i="1"/>
  <c r="J345" i="1"/>
  <c r="V345" i="1" s="1"/>
  <c r="I345" i="1"/>
  <c r="U345" i="1" s="1"/>
  <c r="H345" i="1"/>
  <c r="G345" i="1"/>
  <c r="W345" i="1" s="1"/>
  <c r="F345" i="1"/>
  <c r="E345" i="1"/>
  <c r="S344" i="1"/>
  <c r="R344" i="1"/>
  <c r="Q344" i="1"/>
  <c r="O344" i="1"/>
  <c r="N344" i="1"/>
  <c r="M344" i="1"/>
  <c r="L344" i="1"/>
  <c r="K344" i="1"/>
  <c r="J344" i="1"/>
  <c r="I344" i="1"/>
  <c r="U344" i="1" s="1"/>
  <c r="H344" i="1"/>
  <c r="G344" i="1"/>
  <c r="F344" i="1"/>
  <c r="V344" i="1" s="1"/>
  <c r="E344" i="1"/>
  <c r="D344" i="1"/>
  <c r="S343" i="1"/>
  <c r="R343" i="1"/>
  <c r="O343" i="1"/>
  <c r="N343" i="1"/>
  <c r="M343" i="1"/>
  <c r="L343" i="1"/>
  <c r="K343" i="1"/>
  <c r="J343" i="1"/>
  <c r="I343" i="1"/>
  <c r="H343" i="1"/>
  <c r="F343" i="1"/>
  <c r="V343" i="1" s="1"/>
  <c r="E343" i="1"/>
  <c r="S342" i="1"/>
  <c r="R342" i="1"/>
  <c r="Q342" i="1"/>
  <c r="P342" i="1"/>
  <c r="O342" i="1"/>
  <c r="N342" i="1"/>
  <c r="M342" i="1"/>
  <c r="K342" i="1"/>
  <c r="J342" i="1"/>
  <c r="V342" i="1" s="1"/>
  <c r="I342" i="1"/>
  <c r="U342" i="1" s="1"/>
  <c r="H342" i="1"/>
  <c r="G342" i="1"/>
  <c r="W342" i="1" s="1"/>
  <c r="F342" i="1"/>
  <c r="E342" i="1"/>
  <c r="S341" i="1"/>
  <c r="R341" i="1"/>
  <c r="Q341" i="1"/>
  <c r="O341" i="1"/>
  <c r="N341" i="1"/>
  <c r="M341" i="1"/>
  <c r="L341" i="1"/>
  <c r="K341" i="1"/>
  <c r="W341" i="1" s="1"/>
  <c r="J341" i="1"/>
  <c r="I341" i="1"/>
  <c r="U341" i="1" s="1"/>
  <c r="H341" i="1"/>
  <c r="G341" i="1"/>
  <c r="F341" i="1"/>
  <c r="V341" i="1" s="1"/>
  <c r="E341" i="1"/>
  <c r="W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V340" i="1" s="1"/>
  <c r="E340" i="1"/>
  <c r="U340" i="1" s="1"/>
  <c r="S339" i="1"/>
  <c r="R339" i="1"/>
  <c r="O339" i="1"/>
  <c r="N339" i="1"/>
  <c r="M339" i="1"/>
  <c r="L339" i="1"/>
  <c r="K339" i="1"/>
  <c r="J339" i="1"/>
  <c r="I339" i="1"/>
  <c r="E339" i="1"/>
  <c r="S338" i="1"/>
  <c r="R338" i="1"/>
  <c r="Q338" i="1"/>
  <c r="P338" i="1"/>
  <c r="O338" i="1"/>
  <c r="N338" i="1"/>
  <c r="M338" i="1"/>
  <c r="L338" i="1"/>
  <c r="K338" i="1"/>
  <c r="W338" i="1" s="1"/>
  <c r="J338" i="1"/>
  <c r="I338" i="1"/>
  <c r="U338" i="1" s="1"/>
  <c r="G338" i="1"/>
  <c r="F338" i="1"/>
  <c r="V338" i="1" s="1"/>
  <c r="E338" i="1"/>
  <c r="S337" i="1"/>
  <c r="R337" i="1"/>
  <c r="Q337" i="1"/>
  <c r="P337" i="1"/>
  <c r="O337" i="1"/>
  <c r="N337" i="1"/>
  <c r="M337" i="1"/>
  <c r="L337" i="1"/>
  <c r="K337" i="1"/>
  <c r="W337" i="1" s="1"/>
  <c r="J337" i="1"/>
  <c r="I337" i="1"/>
  <c r="H337" i="1"/>
  <c r="G337" i="1"/>
  <c r="F337" i="1"/>
  <c r="V337" i="1" s="1"/>
  <c r="E337" i="1"/>
  <c r="U337" i="1" s="1"/>
  <c r="D337" i="1"/>
  <c r="S336" i="1"/>
  <c r="R336" i="1"/>
  <c r="Q336" i="1"/>
  <c r="P336" i="1"/>
  <c r="O336" i="1"/>
  <c r="N336" i="1"/>
  <c r="M336" i="1"/>
  <c r="L336" i="1"/>
  <c r="K336" i="1"/>
  <c r="J336" i="1"/>
  <c r="V336" i="1" s="1"/>
  <c r="I336" i="1"/>
  <c r="U336" i="1" s="1"/>
  <c r="H336" i="1"/>
  <c r="T336" i="1" s="1"/>
  <c r="G336" i="1"/>
  <c r="W336" i="1" s="1"/>
  <c r="F336" i="1"/>
  <c r="E336" i="1"/>
  <c r="D336" i="1"/>
  <c r="S335" i="1"/>
  <c r="R335" i="1"/>
  <c r="O335" i="1"/>
  <c r="N335" i="1"/>
  <c r="M335" i="1"/>
  <c r="L335" i="1"/>
  <c r="J335" i="1"/>
  <c r="I335" i="1"/>
  <c r="F335" i="1"/>
  <c r="V335" i="1" s="1"/>
  <c r="E335" i="1"/>
  <c r="W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V334" i="1" s="1"/>
  <c r="E334" i="1"/>
  <c r="U334" i="1" s="1"/>
  <c r="S333" i="1"/>
  <c r="R333" i="1"/>
  <c r="Q333" i="1"/>
  <c r="P333" i="1"/>
  <c r="O333" i="1"/>
  <c r="N333" i="1"/>
  <c r="M333" i="1"/>
  <c r="K333" i="1"/>
  <c r="J333" i="1"/>
  <c r="V333" i="1" s="1"/>
  <c r="I333" i="1"/>
  <c r="U333" i="1" s="1"/>
  <c r="H333" i="1"/>
  <c r="G333" i="1"/>
  <c r="F333" i="1"/>
  <c r="E333" i="1"/>
  <c r="S332" i="1"/>
  <c r="R332" i="1"/>
  <c r="Q332" i="1"/>
  <c r="O332" i="1"/>
  <c r="N332" i="1"/>
  <c r="M332" i="1"/>
  <c r="L332" i="1"/>
  <c r="K332" i="1"/>
  <c r="J332" i="1"/>
  <c r="I332" i="1"/>
  <c r="U332" i="1" s="1"/>
  <c r="H332" i="1"/>
  <c r="G332" i="1"/>
  <c r="F332" i="1"/>
  <c r="V332" i="1" s="1"/>
  <c r="E332" i="1"/>
  <c r="D332" i="1"/>
  <c r="S331" i="1"/>
  <c r="R331" i="1"/>
  <c r="O331" i="1"/>
  <c r="N331" i="1"/>
  <c r="K331" i="1"/>
  <c r="J331" i="1"/>
  <c r="I331" i="1"/>
  <c r="H331" i="1"/>
  <c r="E331" i="1"/>
  <c r="S330" i="1"/>
  <c r="O330" i="1"/>
  <c r="S328" i="1"/>
  <c r="R328" i="1"/>
  <c r="Q328" i="1"/>
  <c r="P328" i="1"/>
  <c r="O328" i="1"/>
  <c r="N328" i="1"/>
  <c r="M328" i="1"/>
  <c r="L328" i="1"/>
  <c r="K328" i="1"/>
  <c r="W328" i="1" s="1"/>
  <c r="J328" i="1"/>
  <c r="I328" i="1"/>
  <c r="U328" i="1" s="1"/>
  <c r="H328" i="1"/>
  <c r="G328" i="1"/>
  <c r="F328" i="1"/>
  <c r="V328" i="1" s="1"/>
  <c r="E328" i="1"/>
  <c r="D328" i="1"/>
  <c r="T328" i="1" s="1"/>
  <c r="S327" i="1"/>
  <c r="R327" i="1"/>
  <c r="Q327" i="1"/>
  <c r="P327" i="1"/>
  <c r="O327" i="1"/>
  <c r="N327" i="1"/>
  <c r="M327" i="1"/>
  <c r="L327" i="1"/>
  <c r="K327" i="1"/>
  <c r="W327" i="1" s="1"/>
  <c r="J327" i="1"/>
  <c r="I327" i="1"/>
  <c r="H327" i="1"/>
  <c r="G327" i="1"/>
  <c r="F327" i="1"/>
  <c r="V327" i="1" s="1"/>
  <c r="E327" i="1"/>
  <c r="U327" i="1" s="1"/>
  <c r="D327" i="1"/>
  <c r="T327" i="1" s="1"/>
  <c r="S326" i="1"/>
  <c r="R326" i="1"/>
  <c r="Q326" i="1"/>
  <c r="P326" i="1"/>
  <c r="O326" i="1"/>
  <c r="N326" i="1"/>
  <c r="M326" i="1"/>
  <c r="K326" i="1"/>
  <c r="J326" i="1"/>
  <c r="V326" i="1" s="1"/>
  <c r="I326" i="1"/>
  <c r="U326" i="1" s="1"/>
  <c r="H326" i="1"/>
  <c r="G326" i="1"/>
  <c r="W326" i="1" s="1"/>
  <c r="F326" i="1"/>
  <c r="E326" i="1"/>
  <c r="S325" i="1"/>
  <c r="R325" i="1"/>
  <c r="Q325" i="1"/>
  <c r="O325" i="1"/>
  <c r="N325" i="1"/>
  <c r="M325" i="1"/>
  <c r="L325" i="1"/>
  <c r="K325" i="1"/>
  <c r="W325" i="1" s="1"/>
  <c r="J325" i="1"/>
  <c r="I325" i="1"/>
  <c r="U325" i="1" s="1"/>
  <c r="H325" i="1"/>
  <c r="G325" i="1"/>
  <c r="F325" i="1"/>
  <c r="V325" i="1" s="1"/>
  <c r="E325" i="1"/>
  <c r="D325" i="1"/>
  <c r="S324" i="1"/>
  <c r="R324" i="1"/>
  <c r="Q324" i="1"/>
  <c r="P324" i="1"/>
  <c r="O324" i="1"/>
  <c r="N324" i="1"/>
  <c r="M324" i="1"/>
  <c r="L324" i="1"/>
  <c r="K324" i="1"/>
  <c r="W324" i="1" s="1"/>
  <c r="J324" i="1"/>
  <c r="I324" i="1"/>
  <c r="H324" i="1"/>
  <c r="G324" i="1"/>
  <c r="F324" i="1"/>
  <c r="V324" i="1" s="1"/>
  <c r="E324" i="1"/>
  <c r="U324" i="1" s="1"/>
  <c r="S323" i="1"/>
  <c r="R323" i="1"/>
  <c r="O323" i="1"/>
  <c r="N323" i="1"/>
  <c r="M323" i="1"/>
  <c r="L323" i="1"/>
  <c r="K323" i="1"/>
  <c r="J323" i="1"/>
  <c r="I323" i="1"/>
  <c r="E323" i="1"/>
  <c r="S322" i="1"/>
  <c r="R322" i="1"/>
  <c r="Q322" i="1"/>
  <c r="P322" i="1"/>
  <c r="O322" i="1"/>
  <c r="N322" i="1"/>
  <c r="M322" i="1"/>
  <c r="L322" i="1"/>
  <c r="K322" i="1"/>
  <c r="W322" i="1" s="1"/>
  <c r="J322" i="1"/>
  <c r="I322" i="1"/>
  <c r="U322" i="1" s="1"/>
  <c r="H322" i="1"/>
  <c r="G322" i="1"/>
  <c r="F322" i="1"/>
  <c r="V322" i="1" s="1"/>
  <c r="E322" i="1"/>
  <c r="W321" i="1"/>
  <c r="S321" i="1"/>
  <c r="R321" i="1"/>
  <c r="Q321" i="1"/>
  <c r="O321" i="1"/>
  <c r="N321" i="1"/>
  <c r="M321" i="1"/>
  <c r="L321" i="1"/>
  <c r="K321" i="1"/>
  <c r="J321" i="1"/>
  <c r="I321" i="1"/>
  <c r="H321" i="1"/>
  <c r="G321" i="1"/>
  <c r="F321" i="1"/>
  <c r="V321" i="1" s="1"/>
  <c r="E321" i="1"/>
  <c r="U321" i="1" s="1"/>
  <c r="D321" i="1"/>
  <c r="S320" i="1"/>
  <c r="R320" i="1"/>
  <c r="Q320" i="1"/>
  <c r="P320" i="1"/>
  <c r="O320" i="1"/>
  <c r="N320" i="1"/>
  <c r="M320" i="1"/>
  <c r="L320" i="1"/>
  <c r="K320" i="1"/>
  <c r="J320" i="1"/>
  <c r="V320" i="1" s="1"/>
  <c r="I320" i="1"/>
  <c r="H320" i="1"/>
  <c r="G320" i="1"/>
  <c r="W320" i="1" s="1"/>
  <c r="F320" i="1"/>
  <c r="E320" i="1"/>
  <c r="U320" i="1" s="1"/>
  <c r="S319" i="1"/>
  <c r="Q319" i="1"/>
  <c r="O319" i="1"/>
  <c r="N319" i="1"/>
  <c r="M319" i="1"/>
  <c r="L319" i="1"/>
  <c r="K319" i="1"/>
  <c r="J319" i="1"/>
  <c r="I319" i="1"/>
  <c r="F319" i="1"/>
  <c r="W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V318" i="1" s="1"/>
  <c r="E318" i="1"/>
  <c r="U318" i="1" s="1"/>
  <c r="D318" i="1"/>
  <c r="S317" i="1"/>
  <c r="R317" i="1"/>
  <c r="Q317" i="1"/>
  <c r="P317" i="1"/>
  <c r="O317" i="1"/>
  <c r="N317" i="1"/>
  <c r="M317" i="1"/>
  <c r="L317" i="1"/>
  <c r="K317" i="1"/>
  <c r="J317" i="1"/>
  <c r="V317" i="1" s="1"/>
  <c r="I317" i="1"/>
  <c r="H317" i="1"/>
  <c r="G317" i="1"/>
  <c r="W317" i="1" s="1"/>
  <c r="F317" i="1"/>
  <c r="E317" i="1"/>
  <c r="U317" i="1" s="1"/>
  <c r="S316" i="1"/>
  <c r="R316" i="1"/>
  <c r="Q316" i="1"/>
  <c r="P316" i="1"/>
  <c r="O316" i="1"/>
  <c r="N316" i="1"/>
  <c r="M316" i="1"/>
  <c r="K316" i="1"/>
  <c r="J316" i="1"/>
  <c r="I316" i="1"/>
  <c r="U316" i="1" s="1"/>
  <c r="H316" i="1"/>
  <c r="G316" i="1"/>
  <c r="W316" i="1" s="1"/>
  <c r="F316" i="1"/>
  <c r="V316" i="1" s="1"/>
  <c r="E316" i="1"/>
  <c r="W315" i="1"/>
  <c r="S315" i="1"/>
  <c r="R315" i="1"/>
  <c r="Q315" i="1"/>
  <c r="O315" i="1"/>
  <c r="N315" i="1"/>
  <c r="K315" i="1"/>
  <c r="I315" i="1"/>
  <c r="G315" i="1"/>
  <c r="F315" i="1"/>
  <c r="E315" i="1"/>
  <c r="S314" i="1"/>
  <c r="R314" i="1"/>
  <c r="Q314" i="1"/>
  <c r="P314" i="1"/>
  <c r="O314" i="1"/>
  <c r="N314" i="1"/>
  <c r="M314" i="1"/>
  <c r="L314" i="1"/>
  <c r="K314" i="1"/>
  <c r="J314" i="1"/>
  <c r="V314" i="1" s="1"/>
  <c r="I314" i="1"/>
  <c r="H314" i="1"/>
  <c r="G314" i="1"/>
  <c r="W314" i="1" s="1"/>
  <c r="F314" i="1"/>
  <c r="E314" i="1"/>
  <c r="U314" i="1" s="1"/>
  <c r="S313" i="1"/>
  <c r="R313" i="1"/>
  <c r="Q313" i="1"/>
  <c r="P313" i="1"/>
  <c r="O313" i="1"/>
  <c r="N313" i="1"/>
  <c r="M313" i="1"/>
  <c r="K313" i="1"/>
  <c r="J313" i="1"/>
  <c r="I313" i="1"/>
  <c r="U313" i="1" s="1"/>
  <c r="H313" i="1"/>
  <c r="G313" i="1"/>
  <c r="F313" i="1"/>
  <c r="V313" i="1" s="1"/>
  <c r="E313" i="1"/>
  <c r="S312" i="1"/>
  <c r="R312" i="1"/>
  <c r="Q312" i="1"/>
  <c r="O312" i="1"/>
  <c r="N312" i="1"/>
  <c r="M312" i="1"/>
  <c r="L312" i="1"/>
  <c r="K312" i="1"/>
  <c r="W312" i="1" s="1"/>
  <c r="J312" i="1"/>
  <c r="I312" i="1"/>
  <c r="H312" i="1"/>
  <c r="G312" i="1"/>
  <c r="F312" i="1"/>
  <c r="V312" i="1" s="1"/>
  <c r="E312" i="1"/>
  <c r="U312" i="1" s="1"/>
  <c r="D312" i="1"/>
  <c r="S311" i="1"/>
  <c r="Q311" i="1"/>
  <c r="O311" i="1"/>
  <c r="K311" i="1"/>
  <c r="J311" i="1"/>
  <c r="I311" i="1"/>
  <c r="G311" i="1"/>
  <c r="S310" i="1"/>
  <c r="R310" i="1"/>
  <c r="Q310" i="1"/>
  <c r="P310" i="1"/>
  <c r="O310" i="1"/>
  <c r="N310" i="1"/>
  <c r="M310" i="1"/>
  <c r="L310" i="1"/>
  <c r="K310" i="1"/>
  <c r="J310" i="1"/>
  <c r="I310" i="1"/>
  <c r="U310" i="1" s="1"/>
  <c r="H310" i="1"/>
  <c r="G310" i="1"/>
  <c r="F310" i="1"/>
  <c r="V310" i="1" s="1"/>
  <c r="E310" i="1"/>
  <c r="D310" i="1"/>
  <c r="T310" i="1" s="1"/>
  <c r="S309" i="1"/>
  <c r="R309" i="1"/>
  <c r="Q309" i="1"/>
  <c r="O309" i="1"/>
  <c r="N309" i="1"/>
  <c r="M309" i="1"/>
  <c r="L309" i="1"/>
  <c r="K309" i="1"/>
  <c r="W309" i="1" s="1"/>
  <c r="J309" i="1"/>
  <c r="I309" i="1"/>
  <c r="H309" i="1"/>
  <c r="G309" i="1"/>
  <c r="F309" i="1"/>
  <c r="V309" i="1" s="1"/>
  <c r="E309" i="1"/>
  <c r="U309" i="1" s="1"/>
  <c r="D309" i="1"/>
  <c r="S308" i="1"/>
  <c r="R308" i="1"/>
  <c r="Q308" i="1"/>
  <c r="P308" i="1"/>
  <c r="O308" i="1"/>
  <c r="N308" i="1"/>
  <c r="M308" i="1"/>
  <c r="L308" i="1"/>
  <c r="K308" i="1"/>
  <c r="J308" i="1"/>
  <c r="V308" i="1" s="1"/>
  <c r="I308" i="1"/>
  <c r="U308" i="1" s="1"/>
  <c r="H308" i="1"/>
  <c r="G308" i="1"/>
  <c r="W308" i="1" s="1"/>
  <c r="F308" i="1"/>
  <c r="E308" i="1"/>
  <c r="S307" i="1"/>
  <c r="R307" i="1"/>
  <c r="Q307" i="1"/>
  <c r="O307" i="1"/>
  <c r="K307" i="1"/>
  <c r="J307" i="1"/>
  <c r="I307" i="1"/>
  <c r="H307" i="1"/>
  <c r="F307" i="1"/>
  <c r="S306" i="1"/>
  <c r="R306" i="1"/>
  <c r="Q306" i="1"/>
  <c r="O306" i="1"/>
  <c r="N306" i="1"/>
  <c r="M306" i="1"/>
  <c r="L306" i="1"/>
  <c r="K306" i="1"/>
  <c r="W306" i="1" s="1"/>
  <c r="J306" i="1"/>
  <c r="I306" i="1"/>
  <c r="H306" i="1"/>
  <c r="G306" i="1"/>
  <c r="F306" i="1"/>
  <c r="V306" i="1" s="1"/>
  <c r="E306" i="1"/>
  <c r="U306" i="1" s="1"/>
  <c r="D306" i="1"/>
  <c r="S305" i="1"/>
  <c r="R305" i="1"/>
  <c r="Q305" i="1"/>
  <c r="P305" i="1"/>
  <c r="O305" i="1"/>
  <c r="N305" i="1"/>
  <c r="M305" i="1"/>
  <c r="L305" i="1"/>
  <c r="K305" i="1"/>
  <c r="J305" i="1"/>
  <c r="V305" i="1" s="1"/>
  <c r="I305" i="1"/>
  <c r="U305" i="1" s="1"/>
  <c r="G305" i="1"/>
  <c r="W305" i="1" s="1"/>
  <c r="F305" i="1"/>
  <c r="E305" i="1"/>
  <c r="S304" i="1"/>
  <c r="R304" i="1"/>
  <c r="Q304" i="1"/>
  <c r="P304" i="1"/>
  <c r="O304" i="1"/>
  <c r="N304" i="1"/>
  <c r="M304" i="1"/>
  <c r="K304" i="1"/>
  <c r="J304" i="1"/>
  <c r="I304" i="1"/>
  <c r="U304" i="1" s="1"/>
  <c r="H304" i="1"/>
  <c r="G304" i="1"/>
  <c r="W304" i="1" s="1"/>
  <c r="F304" i="1"/>
  <c r="V304" i="1" s="1"/>
  <c r="E304" i="1"/>
  <c r="D304" i="1"/>
  <c r="W303" i="1"/>
  <c r="S303" i="1"/>
  <c r="R303" i="1"/>
  <c r="Q303" i="1"/>
  <c r="O303" i="1"/>
  <c r="N303" i="1"/>
  <c r="K303" i="1"/>
  <c r="G303" i="1"/>
  <c r="F303" i="1"/>
  <c r="E303" i="1"/>
  <c r="S302" i="1"/>
  <c r="O302" i="1"/>
  <c r="S300" i="1"/>
  <c r="R300" i="1"/>
  <c r="Q300" i="1"/>
  <c r="P300" i="1"/>
  <c r="O300" i="1"/>
  <c r="N300" i="1"/>
  <c r="M300" i="1"/>
  <c r="K300" i="1"/>
  <c r="J300" i="1"/>
  <c r="I300" i="1"/>
  <c r="U300" i="1" s="1"/>
  <c r="H300" i="1"/>
  <c r="G300" i="1"/>
  <c r="F300" i="1"/>
  <c r="V300" i="1" s="1"/>
  <c r="E300" i="1"/>
  <c r="S299" i="1"/>
  <c r="R299" i="1"/>
  <c r="Q299" i="1"/>
  <c r="O299" i="1"/>
  <c r="N299" i="1"/>
  <c r="M299" i="1"/>
  <c r="L299" i="1"/>
  <c r="K299" i="1"/>
  <c r="W299" i="1" s="1"/>
  <c r="J299" i="1"/>
  <c r="I299" i="1"/>
  <c r="H299" i="1"/>
  <c r="G299" i="1"/>
  <c r="F299" i="1"/>
  <c r="V299" i="1" s="1"/>
  <c r="E299" i="1"/>
  <c r="U299" i="1" s="1"/>
  <c r="D299" i="1"/>
  <c r="S298" i="1"/>
  <c r="R298" i="1"/>
  <c r="Q298" i="1"/>
  <c r="P298" i="1"/>
  <c r="O298" i="1"/>
  <c r="N298" i="1"/>
  <c r="M298" i="1"/>
  <c r="L298" i="1"/>
  <c r="K298" i="1"/>
  <c r="J298" i="1"/>
  <c r="V298" i="1" s="1"/>
  <c r="I298" i="1"/>
  <c r="U298" i="1" s="1"/>
  <c r="G298" i="1"/>
  <c r="W298" i="1" s="1"/>
  <c r="F298" i="1"/>
  <c r="E298" i="1"/>
  <c r="S297" i="1"/>
  <c r="R297" i="1"/>
  <c r="Q297" i="1"/>
  <c r="P297" i="1"/>
  <c r="O297" i="1"/>
  <c r="N297" i="1"/>
  <c r="M297" i="1"/>
  <c r="K297" i="1"/>
  <c r="J297" i="1"/>
  <c r="I297" i="1"/>
  <c r="U297" i="1" s="1"/>
  <c r="H297" i="1"/>
  <c r="G297" i="1"/>
  <c r="W297" i="1" s="1"/>
  <c r="F297" i="1"/>
  <c r="V297" i="1" s="1"/>
  <c r="E297" i="1"/>
  <c r="S296" i="1"/>
  <c r="R296" i="1"/>
  <c r="Q296" i="1"/>
  <c r="O296" i="1"/>
  <c r="N296" i="1"/>
  <c r="M296" i="1"/>
  <c r="L296" i="1"/>
  <c r="K296" i="1"/>
  <c r="W296" i="1" s="1"/>
  <c r="J296" i="1"/>
  <c r="I296" i="1"/>
  <c r="H296" i="1"/>
  <c r="G296" i="1"/>
  <c r="F296" i="1"/>
  <c r="V296" i="1" s="1"/>
  <c r="E296" i="1"/>
  <c r="U296" i="1" s="1"/>
  <c r="D296" i="1"/>
  <c r="S295" i="1"/>
  <c r="R295" i="1"/>
  <c r="Q295" i="1"/>
  <c r="O295" i="1"/>
  <c r="N295" i="1"/>
  <c r="K295" i="1"/>
  <c r="J295" i="1"/>
  <c r="G295" i="1"/>
  <c r="E295" i="1"/>
  <c r="S294" i="1"/>
  <c r="R294" i="1"/>
  <c r="Q294" i="1"/>
  <c r="P294" i="1"/>
  <c r="O294" i="1"/>
  <c r="N294" i="1"/>
  <c r="M294" i="1"/>
  <c r="K294" i="1"/>
  <c r="J294" i="1"/>
  <c r="I294" i="1"/>
  <c r="U294" i="1" s="1"/>
  <c r="H294" i="1"/>
  <c r="G294" i="1"/>
  <c r="W294" i="1" s="1"/>
  <c r="F294" i="1"/>
  <c r="V294" i="1" s="1"/>
  <c r="E294" i="1"/>
  <c r="W293" i="1"/>
  <c r="S293" i="1"/>
  <c r="R293" i="1"/>
  <c r="Q293" i="1"/>
  <c r="O293" i="1"/>
  <c r="N293" i="1"/>
  <c r="M293" i="1"/>
  <c r="L293" i="1"/>
  <c r="K293" i="1"/>
  <c r="J293" i="1"/>
  <c r="I293" i="1"/>
  <c r="H293" i="1"/>
  <c r="G293" i="1"/>
  <c r="F293" i="1"/>
  <c r="V293" i="1" s="1"/>
  <c r="E293" i="1"/>
  <c r="U293" i="1" s="1"/>
  <c r="D293" i="1"/>
  <c r="S292" i="1"/>
  <c r="R292" i="1"/>
  <c r="Q292" i="1"/>
  <c r="P292" i="1"/>
  <c r="O292" i="1"/>
  <c r="N292" i="1"/>
  <c r="M292" i="1"/>
  <c r="L292" i="1"/>
  <c r="K292" i="1"/>
  <c r="J292" i="1"/>
  <c r="V292" i="1" s="1"/>
  <c r="I292" i="1"/>
  <c r="U292" i="1" s="1"/>
  <c r="H292" i="1"/>
  <c r="G292" i="1"/>
  <c r="W292" i="1" s="1"/>
  <c r="F292" i="1"/>
  <c r="E292" i="1"/>
  <c r="S291" i="1"/>
  <c r="R291" i="1"/>
  <c r="Q291" i="1"/>
  <c r="O291" i="1"/>
  <c r="N291" i="1"/>
  <c r="K291" i="1"/>
  <c r="J291" i="1"/>
  <c r="I291" i="1"/>
  <c r="F291" i="1"/>
  <c r="V291" i="1" s="1"/>
  <c r="E291" i="1"/>
  <c r="D291" i="1"/>
  <c r="S290" i="1"/>
  <c r="R290" i="1"/>
  <c r="Q290" i="1"/>
  <c r="O290" i="1"/>
  <c r="N290" i="1"/>
  <c r="M290" i="1"/>
  <c r="L290" i="1"/>
  <c r="K290" i="1"/>
  <c r="W290" i="1" s="1"/>
  <c r="J290" i="1"/>
  <c r="I290" i="1"/>
  <c r="H290" i="1"/>
  <c r="G290" i="1"/>
  <c r="F290" i="1"/>
  <c r="V290" i="1" s="1"/>
  <c r="E290" i="1"/>
  <c r="U290" i="1" s="1"/>
  <c r="D290" i="1"/>
  <c r="S289" i="1"/>
  <c r="R289" i="1"/>
  <c r="Q289" i="1"/>
  <c r="P289" i="1"/>
  <c r="O289" i="1"/>
  <c r="N289" i="1"/>
  <c r="M289" i="1"/>
  <c r="L289" i="1"/>
  <c r="K289" i="1"/>
  <c r="J289" i="1"/>
  <c r="V289" i="1" s="1"/>
  <c r="I289" i="1"/>
  <c r="U289" i="1" s="1"/>
  <c r="H289" i="1"/>
  <c r="T289" i="1" s="1"/>
  <c r="G289" i="1"/>
  <c r="W289" i="1" s="1"/>
  <c r="F289" i="1"/>
  <c r="E289" i="1"/>
  <c r="D289" i="1"/>
  <c r="S288" i="1"/>
  <c r="R288" i="1"/>
  <c r="Q288" i="1"/>
  <c r="P288" i="1"/>
  <c r="O288" i="1"/>
  <c r="N288" i="1"/>
  <c r="M288" i="1"/>
  <c r="K288" i="1"/>
  <c r="J288" i="1"/>
  <c r="I288" i="1"/>
  <c r="U288" i="1" s="1"/>
  <c r="H288" i="1"/>
  <c r="G288" i="1"/>
  <c r="W288" i="1" s="1"/>
  <c r="F288" i="1"/>
  <c r="V288" i="1" s="1"/>
  <c r="E288" i="1"/>
  <c r="S287" i="1"/>
  <c r="R287" i="1"/>
  <c r="Q287" i="1"/>
  <c r="P287" i="1"/>
  <c r="O287" i="1"/>
  <c r="K287" i="1"/>
  <c r="J287" i="1"/>
  <c r="I287" i="1"/>
  <c r="H287" i="1"/>
  <c r="F287" i="1"/>
  <c r="E287" i="1"/>
  <c r="S286" i="1"/>
  <c r="R286" i="1"/>
  <c r="Q286" i="1"/>
  <c r="P286" i="1"/>
  <c r="O286" i="1"/>
  <c r="N286" i="1"/>
  <c r="M286" i="1"/>
  <c r="L286" i="1"/>
  <c r="K286" i="1"/>
  <c r="J286" i="1"/>
  <c r="V286" i="1" s="1"/>
  <c r="I286" i="1"/>
  <c r="U286" i="1" s="1"/>
  <c r="H286" i="1"/>
  <c r="G286" i="1"/>
  <c r="W286" i="1" s="1"/>
  <c r="F286" i="1"/>
  <c r="E286" i="1"/>
  <c r="S285" i="1"/>
  <c r="R285" i="1"/>
  <c r="Q285" i="1"/>
  <c r="P285" i="1"/>
  <c r="O285" i="1"/>
  <c r="N285" i="1"/>
  <c r="M285" i="1"/>
  <c r="K285" i="1"/>
  <c r="J285" i="1"/>
  <c r="I285" i="1"/>
  <c r="U285" i="1" s="1"/>
  <c r="H285" i="1"/>
  <c r="G285" i="1"/>
  <c r="F285" i="1"/>
  <c r="V285" i="1" s="1"/>
  <c r="E285" i="1"/>
  <c r="W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V284" i="1" s="1"/>
  <c r="E284" i="1"/>
  <c r="U284" i="1" s="1"/>
  <c r="D284" i="1"/>
  <c r="S283" i="1"/>
  <c r="R283" i="1"/>
  <c r="Q283" i="1"/>
  <c r="O283" i="1"/>
  <c r="N283" i="1"/>
  <c r="K283" i="1"/>
  <c r="J283" i="1"/>
  <c r="V283" i="1" s="1"/>
  <c r="I283" i="1"/>
  <c r="H283" i="1"/>
  <c r="F283" i="1"/>
  <c r="E283" i="1"/>
  <c r="S282" i="1"/>
  <c r="R282" i="1"/>
  <c r="Q282" i="1"/>
  <c r="O282" i="1"/>
  <c r="K282" i="1"/>
  <c r="J282" i="1"/>
  <c r="W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V280" i="1" s="1"/>
  <c r="E280" i="1"/>
  <c r="U280" i="1" s="1"/>
  <c r="S279" i="1"/>
  <c r="R279" i="1"/>
  <c r="Q279" i="1"/>
  <c r="P279" i="1"/>
  <c r="O279" i="1"/>
  <c r="N279" i="1"/>
  <c r="M279" i="1"/>
  <c r="K279" i="1"/>
  <c r="J279" i="1"/>
  <c r="V279" i="1" s="1"/>
  <c r="I279" i="1"/>
  <c r="H279" i="1"/>
  <c r="G279" i="1"/>
  <c r="F279" i="1"/>
  <c r="E279" i="1"/>
  <c r="U279" i="1" s="1"/>
  <c r="D279" i="1"/>
  <c r="S278" i="1"/>
  <c r="R278" i="1"/>
  <c r="Q278" i="1"/>
  <c r="O278" i="1"/>
  <c r="N278" i="1"/>
  <c r="M278" i="1"/>
  <c r="L278" i="1"/>
  <c r="K278" i="1"/>
  <c r="J278" i="1"/>
  <c r="I278" i="1"/>
  <c r="U278" i="1" s="1"/>
  <c r="H278" i="1"/>
  <c r="G278" i="1"/>
  <c r="W278" i="1" s="1"/>
  <c r="F278" i="1"/>
  <c r="V278" i="1" s="1"/>
  <c r="E278" i="1"/>
  <c r="D278" i="1"/>
  <c r="W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V277" i="1" s="1"/>
  <c r="E277" i="1"/>
  <c r="U277" i="1" s="1"/>
  <c r="S276" i="1"/>
  <c r="R276" i="1"/>
  <c r="Q276" i="1"/>
  <c r="P276" i="1"/>
  <c r="O276" i="1"/>
  <c r="N276" i="1"/>
  <c r="M276" i="1"/>
  <c r="L276" i="1"/>
  <c r="K276" i="1"/>
  <c r="J276" i="1"/>
  <c r="V276" i="1" s="1"/>
  <c r="I276" i="1"/>
  <c r="H276" i="1"/>
  <c r="G276" i="1"/>
  <c r="W276" i="1" s="1"/>
  <c r="F276" i="1"/>
  <c r="E276" i="1"/>
  <c r="U276" i="1" s="1"/>
  <c r="S275" i="1"/>
  <c r="R275" i="1"/>
  <c r="Q275" i="1"/>
  <c r="O275" i="1"/>
  <c r="M275" i="1"/>
  <c r="K275" i="1"/>
  <c r="I275" i="1"/>
  <c r="G275" i="1"/>
  <c r="W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V274" i="1" s="1"/>
  <c r="E274" i="1"/>
  <c r="U274" i="1" s="1"/>
  <c r="S273" i="1"/>
  <c r="R273" i="1"/>
  <c r="Q273" i="1"/>
  <c r="P273" i="1"/>
  <c r="O273" i="1"/>
  <c r="N273" i="1"/>
  <c r="M273" i="1"/>
  <c r="K273" i="1"/>
  <c r="J273" i="1"/>
  <c r="V273" i="1" s="1"/>
  <c r="I273" i="1"/>
  <c r="H273" i="1"/>
  <c r="G273" i="1"/>
  <c r="W273" i="1" s="1"/>
  <c r="F273" i="1"/>
  <c r="E273" i="1"/>
  <c r="U273" i="1" s="1"/>
  <c r="S272" i="1"/>
  <c r="R272" i="1"/>
  <c r="Q272" i="1"/>
  <c r="O272" i="1"/>
  <c r="N272" i="1"/>
  <c r="M272" i="1"/>
  <c r="K272" i="1"/>
  <c r="J272" i="1"/>
  <c r="I272" i="1"/>
  <c r="U272" i="1" s="1"/>
  <c r="H272" i="1"/>
  <c r="G272" i="1"/>
  <c r="F272" i="1"/>
  <c r="V272" i="1" s="1"/>
  <c r="E272" i="1"/>
  <c r="D272" i="1"/>
  <c r="S271" i="1"/>
  <c r="Q271" i="1"/>
  <c r="O271" i="1"/>
  <c r="M271" i="1"/>
  <c r="K271" i="1"/>
  <c r="J271" i="1"/>
  <c r="I271" i="1"/>
  <c r="H271" i="1"/>
  <c r="F271" i="1"/>
  <c r="S270" i="1"/>
  <c r="R270" i="1"/>
  <c r="Q270" i="1"/>
  <c r="P270" i="1"/>
  <c r="O270" i="1"/>
  <c r="N270" i="1"/>
  <c r="M270" i="1"/>
  <c r="L270" i="1"/>
  <c r="K270" i="1"/>
  <c r="J270" i="1"/>
  <c r="V270" i="1" s="1"/>
  <c r="I270" i="1"/>
  <c r="H270" i="1"/>
  <c r="G270" i="1"/>
  <c r="W270" i="1" s="1"/>
  <c r="F270" i="1"/>
  <c r="E270" i="1"/>
  <c r="U270" i="1" s="1"/>
  <c r="S269" i="1"/>
  <c r="R269" i="1"/>
  <c r="Q269" i="1"/>
  <c r="O269" i="1"/>
  <c r="N269" i="1"/>
  <c r="M269" i="1"/>
  <c r="K269" i="1"/>
  <c r="J269" i="1"/>
  <c r="I269" i="1"/>
  <c r="U269" i="1" s="1"/>
  <c r="H269" i="1"/>
  <c r="G269" i="1"/>
  <c r="F269" i="1"/>
  <c r="V269" i="1" s="1"/>
  <c r="E269" i="1"/>
  <c r="D269" i="1"/>
  <c r="S268" i="1"/>
  <c r="Q268" i="1"/>
  <c r="O268" i="1"/>
  <c r="N268" i="1"/>
  <c r="M268" i="1"/>
  <c r="L268" i="1"/>
  <c r="K268" i="1"/>
  <c r="J268" i="1"/>
  <c r="I268" i="1"/>
  <c r="H268" i="1"/>
  <c r="F268" i="1"/>
  <c r="S267" i="1"/>
  <c r="R267" i="1"/>
  <c r="Q267" i="1"/>
  <c r="P267" i="1"/>
  <c r="O267" i="1"/>
  <c r="N267" i="1"/>
  <c r="M267" i="1"/>
  <c r="L267" i="1"/>
  <c r="K267" i="1"/>
  <c r="J267" i="1"/>
  <c r="V267" i="1" s="1"/>
  <c r="I267" i="1"/>
  <c r="H267" i="1"/>
  <c r="T267" i="1" s="1"/>
  <c r="G267" i="1"/>
  <c r="W267" i="1" s="1"/>
  <c r="F267" i="1"/>
  <c r="E267" i="1"/>
  <c r="U267" i="1" s="1"/>
  <c r="D267" i="1"/>
  <c r="S266" i="1"/>
  <c r="R266" i="1"/>
  <c r="Q266" i="1"/>
  <c r="P266" i="1"/>
  <c r="O266" i="1"/>
  <c r="N266" i="1"/>
  <c r="M266" i="1"/>
  <c r="K266" i="1"/>
  <c r="J266" i="1"/>
  <c r="I266" i="1"/>
  <c r="U266" i="1" s="1"/>
  <c r="H266" i="1"/>
  <c r="G266" i="1"/>
  <c r="W266" i="1" s="1"/>
  <c r="F266" i="1"/>
  <c r="V266" i="1" s="1"/>
  <c r="E266" i="1"/>
  <c r="D266" i="1"/>
  <c r="W265" i="1"/>
  <c r="S265" i="1"/>
  <c r="Q265" i="1"/>
  <c r="O265" i="1"/>
  <c r="N265" i="1"/>
  <c r="M265" i="1"/>
  <c r="K265" i="1"/>
  <c r="J265" i="1"/>
  <c r="I265" i="1"/>
  <c r="H265" i="1"/>
  <c r="G265" i="1"/>
  <c r="F265" i="1"/>
  <c r="S264" i="1"/>
  <c r="R264" i="1"/>
  <c r="Q264" i="1"/>
  <c r="P264" i="1"/>
  <c r="O264" i="1"/>
  <c r="N264" i="1"/>
  <c r="M264" i="1"/>
  <c r="L264" i="1"/>
  <c r="K264" i="1"/>
  <c r="J264" i="1"/>
  <c r="V264" i="1" s="1"/>
  <c r="I264" i="1"/>
  <c r="H264" i="1"/>
  <c r="G264" i="1"/>
  <c r="W264" i="1" s="1"/>
  <c r="F264" i="1"/>
  <c r="E264" i="1"/>
  <c r="U264" i="1" s="1"/>
  <c r="S263" i="1"/>
  <c r="R263" i="1"/>
  <c r="Q263" i="1"/>
  <c r="P263" i="1"/>
  <c r="O263" i="1"/>
  <c r="N263" i="1"/>
  <c r="M263" i="1"/>
  <c r="L263" i="1"/>
  <c r="K263" i="1"/>
  <c r="J263" i="1"/>
  <c r="I263" i="1"/>
  <c r="U263" i="1" s="1"/>
  <c r="H263" i="1"/>
  <c r="G263" i="1"/>
  <c r="W263" i="1" s="1"/>
  <c r="F263" i="1"/>
  <c r="V263" i="1" s="1"/>
  <c r="E263" i="1"/>
  <c r="D263" i="1"/>
  <c r="T263" i="1" s="1"/>
  <c r="S262" i="1"/>
  <c r="R262" i="1"/>
  <c r="Q262" i="1"/>
  <c r="P262" i="1"/>
  <c r="O262" i="1"/>
  <c r="N262" i="1"/>
  <c r="M262" i="1"/>
  <c r="L262" i="1"/>
  <c r="K262" i="1"/>
  <c r="W262" i="1" s="1"/>
  <c r="J262" i="1"/>
  <c r="I262" i="1"/>
  <c r="H262" i="1"/>
  <c r="G262" i="1"/>
  <c r="F262" i="1"/>
  <c r="V262" i="1" s="1"/>
  <c r="E262" i="1"/>
  <c r="U262" i="1" s="1"/>
  <c r="S261" i="1"/>
  <c r="R261" i="1"/>
  <c r="Q261" i="1"/>
  <c r="P261" i="1"/>
  <c r="O261" i="1"/>
  <c r="N261" i="1"/>
  <c r="M261" i="1"/>
  <c r="K261" i="1"/>
  <c r="J261" i="1"/>
  <c r="V261" i="1" s="1"/>
  <c r="I261" i="1"/>
  <c r="H261" i="1"/>
  <c r="G261" i="1"/>
  <c r="F261" i="1"/>
  <c r="E261" i="1"/>
  <c r="U261" i="1" s="1"/>
  <c r="S260" i="1"/>
  <c r="R260" i="1"/>
  <c r="Q260" i="1"/>
  <c r="O260" i="1"/>
  <c r="K260" i="1"/>
  <c r="I260" i="1"/>
  <c r="F260" i="1"/>
  <c r="E260" i="1"/>
  <c r="S259" i="1"/>
  <c r="O259" i="1"/>
  <c r="K259" i="1"/>
  <c r="S257" i="1"/>
  <c r="R257" i="1"/>
  <c r="Q257" i="1"/>
  <c r="P257" i="1"/>
  <c r="O257" i="1"/>
  <c r="N257" i="1"/>
  <c r="M257" i="1"/>
  <c r="K257" i="1"/>
  <c r="J257" i="1"/>
  <c r="V257" i="1" s="1"/>
  <c r="I257" i="1"/>
  <c r="H257" i="1"/>
  <c r="G257" i="1"/>
  <c r="F257" i="1"/>
  <c r="E257" i="1"/>
  <c r="U257" i="1" s="1"/>
  <c r="S256" i="1"/>
  <c r="R256" i="1"/>
  <c r="Q256" i="1"/>
  <c r="O256" i="1"/>
  <c r="N256" i="1"/>
  <c r="M256" i="1"/>
  <c r="L256" i="1"/>
  <c r="K256" i="1"/>
  <c r="J256" i="1"/>
  <c r="I256" i="1"/>
  <c r="U256" i="1" s="1"/>
  <c r="H256" i="1"/>
  <c r="G256" i="1"/>
  <c r="F256" i="1"/>
  <c r="V256" i="1" s="1"/>
  <c r="E256" i="1"/>
  <c r="D256" i="1"/>
  <c r="S255" i="1"/>
  <c r="R255" i="1"/>
  <c r="Q255" i="1"/>
  <c r="P255" i="1"/>
  <c r="O255" i="1"/>
  <c r="N255" i="1"/>
  <c r="M255" i="1"/>
  <c r="L255" i="1"/>
  <c r="K255" i="1"/>
  <c r="W255" i="1" s="1"/>
  <c r="J255" i="1"/>
  <c r="I255" i="1"/>
  <c r="H255" i="1"/>
  <c r="G255" i="1"/>
  <c r="F255" i="1"/>
  <c r="V255" i="1" s="1"/>
  <c r="E255" i="1"/>
  <c r="U255" i="1" s="1"/>
  <c r="S254" i="1"/>
  <c r="R254" i="1"/>
  <c r="Q254" i="1"/>
  <c r="P254" i="1"/>
  <c r="O254" i="1"/>
  <c r="N254" i="1"/>
  <c r="M254" i="1"/>
  <c r="K254" i="1"/>
  <c r="J254" i="1"/>
  <c r="V254" i="1" s="1"/>
  <c r="I254" i="1"/>
  <c r="H254" i="1"/>
  <c r="G254" i="1"/>
  <c r="W254" i="1" s="1"/>
  <c r="F254" i="1"/>
  <c r="E254" i="1"/>
  <c r="U254" i="1" s="1"/>
  <c r="S253" i="1"/>
  <c r="R253" i="1"/>
  <c r="Q253" i="1"/>
  <c r="O253" i="1"/>
  <c r="N253" i="1"/>
  <c r="M253" i="1"/>
  <c r="L253" i="1"/>
  <c r="K253" i="1"/>
  <c r="J253" i="1"/>
  <c r="I253" i="1"/>
  <c r="U253" i="1" s="1"/>
  <c r="H253" i="1"/>
  <c r="G253" i="1"/>
  <c r="F253" i="1"/>
  <c r="V253" i="1" s="1"/>
  <c r="E253" i="1"/>
  <c r="D253" i="1"/>
  <c r="S252" i="1"/>
  <c r="R252" i="1"/>
  <c r="Q252" i="1"/>
  <c r="P252" i="1"/>
  <c r="O252" i="1"/>
  <c r="N252" i="1"/>
  <c r="M252" i="1"/>
  <c r="L252" i="1"/>
  <c r="K252" i="1"/>
  <c r="W252" i="1" s="1"/>
  <c r="J252" i="1"/>
  <c r="I252" i="1"/>
  <c r="H252" i="1"/>
  <c r="G252" i="1"/>
  <c r="F252" i="1"/>
  <c r="V252" i="1" s="1"/>
  <c r="E252" i="1"/>
  <c r="U252" i="1" s="1"/>
  <c r="D252" i="1"/>
  <c r="T252" i="1" s="1"/>
  <c r="S251" i="1"/>
  <c r="R251" i="1"/>
  <c r="Q251" i="1"/>
  <c r="P251" i="1"/>
  <c r="O251" i="1"/>
  <c r="M251" i="1"/>
  <c r="K251" i="1"/>
  <c r="J251" i="1"/>
  <c r="I251" i="1"/>
  <c r="H251" i="1"/>
  <c r="G251" i="1"/>
  <c r="W251" i="1" s="1"/>
  <c r="F251" i="1"/>
  <c r="E251" i="1"/>
  <c r="U251" i="1" s="1"/>
  <c r="S250" i="1"/>
  <c r="R250" i="1"/>
  <c r="Q250" i="1"/>
  <c r="P250" i="1"/>
  <c r="O250" i="1"/>
  <c r="K250" i="1"/>
  <c r="J250" i="1"/>
  <c r="I250" i="1"/>
  <c r="H250" i="1"/>
  <c r="F250" i="1"/>
  <c r="E250" i="1"/>
  <c r="S249" i="1"/>
  <c r="R249" i="1"/>
  <c r="Q249" i="1"/>
  <c r="P249" i="1"/>
  <c r="O249" i="1"/>
  <c r="N249" i="1"/>
  <c r="M249" i="1"/>
  <c r="L249" i="1"/>
  <c r="K249" i="1"/>
  <c r="W249" i="1" s="1"/>
  <c r="J249" i="1"/>
  <c r="I249" i="1"/>
  <c r="H249" i="1"/>
  <c r="G249" i="1"/>
  <c r="F249" i="1"/>
  <c r="V249" i="1" s="1"/>
  <c r="E249" i="1"/>
  <c r="U249" i="1" s="1"/>
  <c r="S248" i="1"/>
  <c r="R248" i="1"/>
  <c r="Q248" i="1"/>
  <c r="P248" i="1"/>
  <c r="O248" i="1"/>
  <c r="N248" i="1"/>
  <c r="M248" i="1"/>
  <c r="K248" i="1"/>
  <c r="J248" i="1"/>
  <c r="V248" i="1" s="1"/>
  <c r="I248" i="1"/>
  <c r="H248" i="1"/>
  <c r="G248" i="1"/>
  <c r="W248" i="1" s="1"/>
  <c r="F248" i="1"/>
  <c r="E248" i="1"/>
  <c r="U248" i="1" s="1"/>
  <c r="S247" i="1"/>
  <c r="R247" i="1"/>
  <c r="Q247" i="1"/>
  <c r="P247" i="1"/>
  <c r="O247" i="1"/>
  <c r="N247" i="1"/>
  <c r="K247" i="1"/>
  <c r="J247" i="1"/>
  <c r="I247" i="1"/>
  <c r="H247" i="1"/>
  <c r="F247" i="1"/>
  <c r="V247" i="1" s="1"/>
  <c r="E247" i="1"/>
  <c r="S246" i="1"/>
  <c r="R246" i="1"/>
  <c r="Q246" i="1"/>
  <c r="P246" i="1"/>
  <c r="O246" i="1"/>
  <c r="N246" i="1"/>
  <c r="M246" i="1"/>
  <c r="L246" i="1"/>
  <c r="K246" i="1"/>
  <c r="W246" i="1" s="1"/>
  <c r="J246" i="1"/>
  <c r="I246" i="1"/>
  <c r="G246" i="1"/>
  <c r="F246" i="1"/>
  <c r="V246" i="1" s="1"/>
  <c r="E246" i="1"/>
  <c r="S245" i="1"/>
  <c r="R245" i="1"/>
  <c r="Q245" i="1"/>
  <c r="P245" i="1"/>
  <c r="O245" i="1"/>
  <c r="N245" i="1"/>
  <c r="M245" i="1"/>
  <c r="K245" i="1"/>
  <c r="J245" i="1"/>
  <c r="V245" i="1" s="1"/>
  <c r="I245" i="1"/>
  <c r="H245" i="1"/>
  <c r="G245" i="1"/>
  <c r="W245" i="1" s="1"/>
  <c r="F245" i="1"/>
  <c r="E245" i="1"/>
  <c r="U244" i="1"/>
  <c r="S244" i="1"/>
  <c r="R244" i="1"/>
  <c r="Q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S243" i="1"/>
  <c r="Q243" i="1"/>
  <c r="O243" i="1"/>
  <c r="N243" i="1"/>
  <c r="K243" i="1"/>
  <c r="J243" i="1"/>
  <c r="I243" i="1"/>
  <c r="F243" i="1"/>
  <c r="S242" i="1"/>
  <c r="R242" i="1"/>
  <c r="Q242" i="1"/>
  <c r="P242" i="1"/>
  <c r="O242" i="1"/>
  <c r="N242" i="1"/>
  <c r="M242" i="1"/>
  <c r="K242" i="1"/>
  <c r="J242" i="1"/>
  <c r="V242" i="1" s="1"/>
  <c r="I242" i="1"/>
  <c r="H242" i="1"/>
  <c r="G242" i="1"/>
  <c r="W242" i="1" s="1"/>
  <c r="F242" i="1"/>
  <c r="E242" i="1"/>
  <c r="S241" i="1"/>
  <c r="R241" i="1"/>
  <c r="Q241" i="1"/>
  <c r="O241" i="1"/>
  <c r="N241" i="1"/>
  <c r="M241" i="1"/>
  <c r="L241" i="1"/>
  <c r="K241" i="1"/>
  <c r="J241" i="1"/>
  <c r="I241" i="1"/>
  <c r="H241" i="1"/>
  <c r="G241" i="1"/>
  <c r="W241" i="1" s="1"/>
  <c r="F241" i="1"/>
  <c r="V241" i="1" s="1"/>
  <c r="E241" i="1"/>
  <c r="U241" i="1" s="1"/>
  <c r="D241" i="1"/>
  <c r="S240" i="1"/>
  <c r="Q240" i="1"/>
  <c r="O240" i="1"/>
  <c r="K240" i="1"/>
  <c r="J240" i="1"/>
  <c r="I240" i="1"/>
  <c r="H240" i="1"/>
  <c r="F240" i="1"/>
  <c r="S239" i="1"/>
  <c r="R239" i="1"/>
  <c r="Q239" i="1"/>
  <c r="P239" i="1"/>
  <c r="O239" i="1"/>
  <c r="N239" i="1"/>
  <c r="M239" i="1"/>
  <c r="K239" i="1"/>
  <c r="W239" i="1" s="1"/>
  <c r="J239" i="1"/>
  <c r="I239" i="1"/>
  <c r="H239" i="1"/>
  <c r="G239" i="1"/>
  <c r="F239" i="1"/>
  <c r="E239" i="1"/>
  <c r="U239" i="1" s="1"/>
  <c r="S238" i="1"/>
  <c r="R238" i="1"/>
  <c r="Q238" i="1"/>
  <c r="O238" i="1"/>
  <c r="N238" i="1"/>
  <c r="M238" i="1"/>
  <c r="L238" i="1"/>
  <c r="K238" i="1"/>
  <c r="J238" i="1"/>
  <c r="I238" i="1"/>
  <c r="H238" i="1"/>
  <c r="G238" i="1"/>
  <c r="W238" i="1" s="1"/>
  <c r="F238" i="1"/>
  <c r="V238" i="1" s="1"/>
  <c r="E238" i="1"/>
  <c r="D238" i="1"/>
  <c r="V237" i="1"/>
  <c r="S237" i="1"/>
  <c r="R237" i="1"/>
  <c r="Q237" i="1"/>
  <c r="O237" i="1"/>
  <c r="N237" i="1"/>
  <c r="K237" i="1"/>
  <c r="J237" i="1"/>
  <c r="I237" i="1"/>
  <c r="H237" i="1"/>
  <c r="F237" i="1"/>
  <c r="S236" i="1"/>
  <c r="R236" i="1"/>
  <c r="Q236" i="1"/>
  <c r="P236" i="1"/>
  <c r="O236" i="1"/>
  <c r="N236" i="1"/>
  <c r="M236" i="1"/>
  <c r="L236" i="1"/>
  <c r="K236" i="1"/>
  <c r="W236" i="1" s="1"/>
  <c r="J236" i="1"/>
  <c r="I236" i="1"/>
  <c r="H236" i="1"/>
  <c r="T236" i="1" s="1"/>
  <c r="G236" i="1"/>
  <c r="F236" i="1"/>
  <c r="V236" i="1" s="1"/>
  <c r="E236" i="1"/>
  <c r="U236" i="1" s="1"/>
  <c r="D236" i="1"/>
  <c r="S235" i="1"/>
  <c r="R235" i="1"/>
  <c r="Q235" i="1"/>
  <c r="O235" i="1"/>
  <c r="N235" i="1"/>
  <c r="M235" i="1"/>
  <c r="L235" i="1"/>
  <c r="K235" i="1"/>
  <c r="J235" i="1"/>
  <c r="I235" i="1"/>
  <c r="H235" i="1"/>
  <c r="G235" i="1"/>
  <c r="W235" i="1" s="1"/>
  <c r="F235" i="1"/>
  <c r="E235" i="1"/>
  <c r="D235" i="1"/>
  <c r="U234" i="1"/>
  <c r="S234" i="1"/>
  <c r="R234" i="1"/>
  <c r="Q234" i="1"/>
  <c r="P234" i="1"/>
  <c r="O234" i="1"/>
  <c r="N234" i="1"/>
  <c r="M234" i="1"/>
  <c r="L234" i="1"/>
  <c r="K234" i="1"/>
  <c r="J234" i="1"/>
  <c r="V234" i="1" s="1"/>
  <c r="I234" i="1"/>
  <c r="H234" i="1"/>
  <c r="G234" i="1"/>
  <c r="W234" i="1" s="1"/>
  <c r="F234" i="1"/>
  <c r="E234" i="1"/>
  <c r="S233" i="1"/>
  <c r="R233" i="1"/>
  <c r="Q233" i="1"/>
  <c r="P233" i="1"/>
  <c r="O233" i="1"/>
  <c r="N233" i="1"/>
  <c r="M233" i="1"/>
  <c r="K233" i="1"/>
  <c r="W233" i="1" s="1"/>
  <c r="J233" i="1"/>
  <c r="I233" i="1"/>
  <c r="H233" i="1"/>
  <c r="G233" i="1"/>
  <c r="F233" i="1"/>
  <c r="V233" i="1" s="1"/>
  <c r="E233" i="1"/>
  <c r="U233" i="1" s="1"/>
  <c r="S232" i="1"/>
  <c r="R232" i="1"/>
  <c r="Q232" i="1"/>
  <c r="O232" i="1"/>
  <c r="N232" i="1"/>
  <c r="M232" i="1"/>
  <c r="L232" i="1"/>
  <c r="K232" i="1"/>
  <c r="J232" i="1"/>
  <c r="I232" i="1"/>
  <c r="H232" i="1"/>
  <c r="G232" i="1"/>
  <c r="W232" i="1" s="1"/>
  <c r="F232" i="1"/>
  <c r="E232" i="1"/>
  <c r="D232" i="1"/>
  <c r="V231" i="1"/>
  <c r="U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W231" i="1" s="1"/>
  <c r="F231" i="1"/>
  <c r="E231" i="1"/>
  <c r="S230" i="1"/>
  <c r="R230" i="1"/>
  <c r="Q230" i="1"/>
  <c r="P230" i="1"/>
  <c r="O230" i="1"/>
  <c r="N230" i="1"/>
  <c r="M230" i="1"/>
  <c r="K230" i="1"/>
  <c r="W230" i="1" s="1"/>
  <c r="J230" i="1"/>
  <c r="I230" i="1"/>
  <c r="H230" i="1"/>
  <c r="G230" i="1"/>
  <c r="F230" i="1"/>
  <c r="E230" i="1"/>
  <c r="S229" i="1"/>
  <c r="R229" i="1"/>
  <c r="Q229" i="1"/>
  <c r="O229" i="1"/>
  <c r="N229" i="1"/>
  <c r="M229" i="1"/>
  <c r="L229" i="1"/>
  <c r="K229" i="1"/>
  <c r="J229" i="1"/>
  <c r="I229" i="1"/>
  <c r="H229" i="1"/>
  <c r="G229" i="1"/>
  <c r="W229" i="1" s="1"/>
  <c r="F229" i="1"/>
  <c r="V229" i="1" s="1"/>
  <c r="E229" i="1"/>
  <c r="U229" i="1" s="1"/>
  <c r="D229" i="1"/>
  <c r="Q228" i="1"/>
  <c r="O228" i="1"/>
  <c r="K228" i="1"/>
  <c r="J228" i="1"/>
  <c r="F228" i="1"/>
  <c r="Q227" i="1"/>
  <c r="K227" i="1"/>
  <c r="J227" i="1"/>
  <c r="F227" i="1"/>
  <c r="S225" i="1"/>
  <c r="R225" i="1"/>
  <c r="Q225" i="1"/>
  <c r="O225" i="1"/>
  <c r="N225" i="1"/>
  <c r="M225" i="1"/>
  <c r="K225" i="1"/>
  <c r="J225" i="1"/>
  <c r="I225" i="1"/>
  <c r="H225" i="1"/>
  <c r="G225" i="1"/>
  <c r="W225" i="1" s="1"/>
  <c r="F225" i="1"/>
  <c r="E225" i="1"/>
  <c r="U225" i="1" s="1"/>
  <c r="D225" i="1"/>
  <c r="U224" i="1"/>
  <c r="S224" i="1"/>
  <c r="R224" i="1"/>
  <c r="Q224" i="1"/>
  <c r="P224" i="1"/>
  <c r="O224" i="1"/>
  <c r="N224" i="1"/>
  <c r="M224" i="1"/>
  <c r="L224" i="1"/>
  <c r="K224" i="1"/>
  <c r="J224" i="1"/>
  <c r="V224" i="1" s="1"/>
  <c r="I224" i="1"/>
  <c r="H224" i="1"/>
  <c r="T224" i="1" s="1"/>
  <c r="G224" i="1"/>
  <c r="W224" i="1" s="1"/>
  <c r="F224" i="1"/>
  <c r="E224" i="1"/>
  <c r="D224" i="1"/>
  <c r="S223" i="1"/>
  <c r="R223" i="1"/>
  <c r="Q223" i="1"/>
  <c r="P223" i="1"/>
  <c r="O223" i="1"/>
  <c r="N223" i="1"/>
  <c r="M223" i="1"/>
  <c r="L223" i="1"/>
  <c r="K223" i="1"/>
  <c r="W223" i="1" s="1"/>
  <c r="J223" i="1"/>
  <c r="I223" i="1"/>
  <c r="G223" i="1"/>
  <c r="F223" i="1"/>
  <c r="V223" i="1" s="1"/>
  <c r="E223" i="1"/>
  <c r="U223" i="1" s="1"/>
  <c r="S222" i="1"/>
  <c r="R222" i="1"/>
  <c r="Q222" i="1"/>
  <c r="P222" i="1"/>
  <c r="O222" i="1"/>
  <c r="N222" i="1"/>
  <c r="M222" i="1"/>
  <c r="K222" i="1"/>
  <c r="J222" i="1"/>
  <c r="I222" i="1"/>
  <c r="H222" i="1"/>
  <c r="G222" i="1"/>
  <c r="W222" i="1" s="1"/>
  <c r="F222" i="1"/>
  <c r="E222" i="1"/>
  <c r="D222" i="1"/>
  <c r="V221" i="1"/>
  <c r="U221" i="1"/>
  <c r="S221" i="1"/>
  <c r="R221" i="1"/>
  <c r="Q221" i="1"/>
  <c r="O221" i="1"/>
  <c r="N221" i="1"/>
  <c r="M221" i="1"/>
  <c r="K221" i="1"/>
  <c r="J221" i="1"/>
  <c r="I221" i="1"/>
  <c r="H221" i="1"/>
  <c r="G221" i="1"/>
  <c r="W221" i="1" s="1"/>
  <c r="F221" i="1"/>
  <c r="E221" i="1"/>
  <c r="D221" i="1"/>
  <c r="R220" i="1"/>
  <c r="O220" i="1"/>
  <c r="N220" i="1"/>
  <c r="M220" i="1"/>
  <c r="K220" i="1"/>
  <c r="G220" i="1"/>
  <c r="S219" i="1"/>
  <c r="R219" i="1"/>
  <c r="Q219" i="1"/>
  <c r="P219" i="1"/>
  <c r="O219" i="1"/>
  <c r="N219" i="1"/>
  <c r="M219" i="1"/>
  <c r="K219" i="1"/>
  <c r="J219" i="1"/>
  <c r="I219" i="1"/>
  <c r="H219" i="1"/>
  <c r="G219" i="1"/>
  <c r="W219" i="1" s="1"/>
  <c r="F219" i="1"/>
  <c r="E219" i="1"/>
  <c r="U219" i="1" s="1"/>
  <c r="D219" i="1"/>
  <c r="U218" i="1"/>
  <c r="S218" i="1"/>
  <c r="R218" i="1"/>
  <c r="Q218" i="1"/>
  <c r="O218" i="1"/>
  <c r="N218" i="1"/>
  <c r="M218" i="1"/>
  <c r="L218" i="1"/>
  <c r="K218" i="1"/>
  <c r="J218" i="1"/>
  <c r="V218" i="1" s="1"/>
  <c r="I218" i="1"/>
  <c r="H218" i="1"/>
  <c r="G218" i="1"/>
  <c r="W218" i="1" s="1"/>
  <c r="F218" i="1"/>
  <c r="E218" i="1"/>
  <c r="D218" i="1"/>
  <c r="S217" i="1"/>
  <c r="R217" i="1"/>
  <c r="Q217" i="1"/>
  <c r="P217" i="1"/>
  <c r="O217" i="1"/>
  <c r="N217" i="1"/>
  <c r="M217" i="1"/>
  <c r="L217" i="1"/>
  <c r="K217" i="1"/>
  <c r="W217" i="1" s="1"/>
  <c r="J217" i="1"/>
  <c r="I217" i="1"/>
  <c r="G217" i="1"/>
  <c r="F217" i="1"/>
  <c r="V217" i="1" s="1"/>
  <c r="E217" i="1"/>
  <c r="R216" i="1"/>
  <c r="Q216" i="1"/>
  <c r="O216" i="1"/>
  <c r="M216" i="1"/>
  <c r="K216" i="1"/>
  <c r="J216" i="1"/>
  <c r="G216" i="1"/>
  <c r="V215" i="1"/>
  <c r="U215" i="1"/>
  <c r="K215" i="1"/>
  <c r="J215" i="1"/>
  <c r="I215" i="1"/>
  <c r="H215" i="1"/>
  <c r="G215" i="1"/>
  <c r="W215" i="1" s="1"/>
  <c r="F215" i="1"/>
  <c r="E215" i="1"/>
  <c r="D215" i="1"/>
  <c r="T215" i="1" s="1"/>
  <c r="V214" i="1"/>
  <c r="U214" i="1"/>
  <c r="S214" i="1"/>
  <c r="R214" i="1"/>
  <c r="Q214" i="1"/>
  <c r="P214" i="1"/>
  <c r="O214" i="1"/>
  <c r="N214" i="1"/>
  <c r="M214" i="1"/>
  <c r="L214" i="1"/>
  <c r="K214" i="1"/>
  <c r="J214" i="1"/>
  <c r="I214" i="1"/>
  <c r="G214" i="1"/>
  <c r="W214" i="1" s="1"/>
  <c r="F214" i="1"/>
  <c r="E214" i="1"/>
  <c r="D214" i="1"/>
  <c r="S213" i="1"/>
  <c r="R213" i="1"/>
  <c r="Q213" i="1"/>
  <c r="O213" i="1"/>
  <c r="N213" i="1"/>
  <c r="M213" i="1"/>
  <c r="K213" i="1"/>
  <c r="W213" i="1" s="1"/>
  <c r="J213" i="1"/>
  <c r="I213" i="1"/>
  <c r="H213" i="1"/>
  <c r="G213" i="1"/>
  <c r="F213" i="1"/>
  <c r="V213" i="1" s="1"/>
  <c r="E213" i="1"/>
  <c r="D213" i="1"/>
  <c r="S212" i="1"/>
  <c r="R212" i="1"/>
  <c r="Q212" i="1"/>
  <c r="O212" i="1"/>
  <c r="M212" i="1"/>
  <c r="K212" i="1"/>
  <c r="J212" i="1"/>
  <c r="G212" i="1"/>
  <c r="W212" i="1" s="1"/>
  <c r="F212" i="1"/>
  <c r="R211" i="1"/>
  <c r="O211" i="1"/>
  <c r="G211" i="1"/>
  <c r="S207" i="1"/>
  <c r="R207" i="1"/>
  <c r="Q207" i="1"/>
  <c r="O207" i="1"/>
  <c r="N207" i="1"/>
  <c r="M207" i="1"/>
  <c r="L207" i="1"/>
  <c r="K207" i="1"/>
  <c r="J207" i="1"/>
  <c r="I207" i="1"/>
  <c r="H207" i="1"/>
  <c r="G207" i="1"/>
  <c r="W207" i="1" s="1"/>
  <c r="F207" i="1"/>
  <c r="E207" i="1"/>
  <c r="V206" i="1"/>
  <c r="U206" i="1"/>
  <c r="S206" i="1"/>
  <c r="R206" i="1"/>
  <c r="Q206" i="1"/>
  <c r="P206" i="1"/>
  <c r="O206" i="1"/>
  <c r="N206" i="1"/>
  <c r="M206" i="1"/>
  <c r="L206" i="1"/>
  <c r="K206" i="1"/>
  <c r="J206" i="1"/>
  <c r="I206" i="1"/>
  <c r="G206" i="1"/>
  <c r="W206" i="1" s="1"/>
  <c r="F206" i="1"/>
  <c r="E206" i="1"/>
  <c r="D206" i="1"/>
  <c r="S205" i="1"/>
  <c r="R205" i="1"/>
  <c r="Q205" i="1"/>
  <c r="P205" i="1"/>
  <c r="O205" i="1"/>
  <c r="N205" i="1"/>
  <c r="M205" i="1"/>
  <c r="K205" i="1"/>
  <c r="W205" i="1" s="1"/>
  <c r="J205" i="1"/>
  <c r="I205" i="1"/>
  <c r="H205" i="1"/>
  <c r="G205" i="1"/>
  <c r="F205" i="1"/>
  <c r="E205" i="1"/>
  <c r="D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W204" i="1" s="1"/>
  <c r="F204" i="1"/>
  <c r="E204" i="1"/>
  <c r="D204" i="1"/>
  <c r="T204" i="1" s="1"/>
  <c r="V203" i="1"/>
  <c r="U203" i="1"/>
  <c r="S203" i="1"/>
  <c r="R203" i="1"/>
  <c r="Q203" i="1"/>
  <c r="P203" i="1"/>
  <c r="O203" i="1"/>
  <c r="N203" i="1"/>
  <c r="M203" i="1"/>
  <c r="L203" i="1"/>
  <c r="K203" i="1"/>
  <c r="J203" i="1"/>
  <c r="I203" i="1"/>
  <c r="G203" i="1"/>
  <c r="W203" i="1" s="1"/>
  <c r="F203" i="1"/>
  <c r="E203" i="1"/>
  <c r="S202" i="1"/>
  <c r="R202" i="1"/>
  <c r="Q202" i="1"/>
  <c r="P202" i="1"/>
  <c r="M202" i="1"/>
  <c r="K202" i="1"/>
  <c r="J202" i="1"/>
  <c r="G202" i="1"/>
  <c r="F202" i="1"/>
  <c r="S201" i="1"/>
  <c r="R201" i="1"/>
  <c r="Q201" i="1"/>
  <c r="O201" i="1"/>
  <c r="N201" i="1"/>
  <c r="M201" i="1"/>
  <c r="L201" i="1"/>
  <c r="K201" i="1"/>
  <c r="J201" i="1"/>
  <c r="I201" i="1"/>
  <c r="H201" i="1"/>
  <c r="G201" i="1"/>
  <c r="W201" i="1" s="1"/>
  <c r="F201" i="1"/>
  <c r="E201" i="1"/>
  <c r="D201" i="1"/>
  <c r="U200" i="1"/>
  <c r="S200" i="1"/>
  <c r="R200" i="1"/>
  <c r="Q200" i="1"/>
  <c r="P200" i="1"/>
  <c r="O200" i="1"/>
  <c r="N200" i="1"/>
  <c r="M200" i="1"/>
  <c r="L200" i="1"/>
  <c r="K200" i="1"/>
  <c r="J200" i="1"/>
  <c r="V200" i="1" s="1"/>
  <c r="I200" i="1"/>
  <c r="G200" i="1"/>
  <c r="W200" i="1" s="1"/>
  <c r="F200" i="1"/>
  <c r="E200" i="1"/>
  <c r="S199" i="1"/>
  <c r="R199" i="1"/>
  <c r="Q199" i="1"/>
  <c r="O199" i="1"/>
  <c r="N199" i="1"/>
  <c r="M199" i="1"/>
  <c r="L199" i="1"/>
  <c r="K199" i="1"/>
  <c r="W199" i="1" s="1"/>
  <c r="J199" i="1"/>
  <c r="G199" i="1"/>
  <c r="F199" i="1"/>
  <c r="V199" i="1" s="1"/>
  <c r="S198" i="1"/>
  <c r="R198" i="1"/>
  <c r="Q198" i="1"/>
  <c r="M198" i="1"/>
  <c r="G198" i="1"/>
  <c r="F198" i="1"/>
  <c r="S196" i="1"/>
  <c r="R196" i="1"/>
  <c r="Q196" i="1"/>
  <c r="P196" i="1"/>
  <c r="O196" i="1"/>
  <c r="N196" i="1"/>
  <c r="M196" i="1"/>
  <c r="L196" i="1"/>
  <c r="K196" i="1"/>
  <c r="J196" i="1"/>
  <c r="V196" i="1" s="1"/>
  <c r="I196" i="1"/>
  <c r="U196" i="1" s="1"/>
  <c r="H196" i="1"/>
  <c r="G196" i="1"/>
  <c r="W196" i="1" s="1"/>
  <c r="F196" i="1"/>
  <c r="E196" i="1"/>
  <c r="S195" i="1"/>
  <c r="R195" i="1"/>
  <c r="Q195" i="1"/>
  <c r="P195" i="1"/>
  <c r="O195" i="1"/>
  <c r="N195" i="1"/>
  <c r="M195" i="1"/>
  <c r="L195" i="1"/>
  <c r="K195" i="1"/>
  <c r="W195" i="1" s="1"/>
  <c r="J195" i="1"/>
  <c r="I195" i="1"/>
  <c r="H195" i="1"/>
  <c r="T195" i="1" s="1"/>
  <c r="G195" i="1"/>
  <c r="F195" i="1"/>
  <c r="V195" i="1" s="1"/>
  <c r="E195" i="1"/>
  <c r="U195" i="1" s="1"/>
  <c r="D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W194" i="1" s="1"/>
  <c r="F194" i="1"/>
  <c r="E194" i="1"/>
  <c r="D194" i="1"/>
  <c r="T194" i="1" s="1"/>
  <c r="U193" i="1"/>
  <c r="S193" i="1"/>
  <c r="R193" i="1"/>
  <c r="Q193" i="1"/>
  <c r="P193" i="1"/>
  <c r="O193" i="1"/>
  <c r="N193" i="1"/>
  <c r="M193" i="1"/>
  <c r="L193" i="1"/>
  <c r="K193" i="1"/>
  <c r="J193" i="1"/>
  <c r="V193" i="1" s="1"/>
  <c r="I193" i="1"/>
  <c r="G193" i="1"/>
  <c r="W193" i="1" s="1"/>
  <c r="F193" i="1"/>
  <c r="E193" i="1"/>
  <c r="S192" i="1"/>
  <c r="R192" i="1"/>
  <c r="Q192" i="1"/>
  <c r="P192" i="1"/>
  <c r="O192" i="1"/>
  <c r="N192" i="1"/>
  <c r="M192" i="1"/>
  <c r="L192" i="1"/>
  <c r="K192" i="1"/>
  <c r="W192" i="1" s="1"/>
  <c r="J192" i="1"/>
  <c r="G192" i="1"/>
  <c r="F192" i="1"/>
  <c r="V192" i="1" s="1"/>
  <c r="S191" i="1"/>
  <c r="R191" i="1"/>
  <c r="Q191" i="1"/>
  <c r="O191" i="1"/>
  <c r="N191" i="1"/>
  <c r="M191" i="1"/>
  <c r="L191" i="1"/>
  <c r="K191" i="1"/>
  <c r="J191" i="1"/>
  <c r="I191" i="1"/>
  <c r="H191" i="1"/>
  <c r="G191" i="1"/>
  <c r="W191" i="1" s="1"/>
  <c r="F191" i="1"/>
  <c r="E191" i="1"/>
  <c r="D191" i="1"/>
  <c r="V190" i="1"/>
  <c r="S190" i="1"/>
  <c r="R190" i="1"/>
  <c r="Q190" i="1"/>
  <c r="P190" i="1"/>
  <c r="O190" i="1"/>
  <c r="N190" i="1"/>
  <c r="M190" i="1"/>
  <c r="L190" i="1"/>
  <c r="K190" i="1"/>
  <c r="J190" i="1"/>
  <c r="I190" i="1"/>
  <c r="U190" i="1" s="1"/>
  <c r="G190" i="1"/>
  <c r="W190" i="1" s="1"/>
  <c r="F190" i="1"/>
  <c r="E190" i="1"/>
  <c r="R189" i="1"/>
  <c r="Q189" i="1"/>
  <c r="O189" i="1"/>
  <c r="N189" i="1"/>
  <c r="M189" i="1"/>
  <c r="L189" i="1"/>
  <c r="K189" i="1"/>
  <c r="J189" i="1"/>
  <c r="G189" i="1"/>
  <c r="F189" i="1"/>
  <c r="V189" i="1" s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W188" i="1" s="1"/>
  <c r="F188" i="1"/>
  <c r="E188" i="1"/>
  <c r="U188" i="1" s="1"/>
  <c r="D188" i="1"/>
  <c r="T188" i="1" s="1"/>
  <c r="S187" i="1"/>
  <c r="R187" i="1"/>
  <c r="Q187" i="1"/>
  <c r="P187" i="1"/>
  <c r="O187" i="1"/>
  <c r="N187" i="1"/>
  <c r="M187" i="1"/>
  <c r="L187" i="1"/>
  <c r="K187" i="1"/>
  <c r="J187" i="1"/>
  <c r="V187" i="1" s="1"/>
  <c r="I187" i="1"/>
  <c r="U187" i="1" s="1"/>
  <c r="G187" i="1"/>
  <c r="W187" i="1" s="1"/>
  <c r="F187" i="1"/>
  <c r="E187" i="1"/>
  <c r="S186" i="1"/>
  <c r="R186" i="1"/>
  <c r="Q186" i="1"/>
  <c r="P186" i="1"/>
  <c r="O186" i="1"/>
  <c r="N186" i="1"/>
  <c r="M186" i="1"/>
  <c r="L186" i="1"/>
  <c r="K186" i="1"/>
  <c r="W186" i="1" s="1"/>
  <c r="J186" i="1"/>
  <c r="G186" i="1"/>
  <c r="F186" i="1"/>
  <c r="R185" i="1"/>
  <c r="Q185" i="1"/>
  <c r="O185" i="1"/>
  <c r="N185" i="1"/>
  <c r="M185" i="1"/>
  <c r="J185" i="1"/>
  <c r="G185" i="1"/>
  <c r="F185" i="1"/>
  <c r="S183" i="1"/>
  <c r="R183" i="1"/>
  <c r="Q183" i="1"/>
  <c r="P183" i="1"/>
  <c r="O183" i="1"/>
  <c r="N183" i="1"/>
  <c r="M183" i="1"/>
  <c r="L183" i="1"/>
  <c r="K183" i="1"/>
  <c r="J183" i="1"/>
  <c r="V183" i="1" s="1"/>
  <c r="I183" i="1"/>
  <c r="U183" i="1" s="1"/>
  <c r="H183" i="1"/>
  <c r="G183" i="1"/>
  <c r="W183" i="1" s="1"/>
  <c r="F183" i="1"/>
  <c r="E183" i="1"/>
  <c r="S182" i="1"/>
  <c r="R182" i="1"/>
  <c r="Q182" i="1"/>
  <c r="P182" i="1"/>
  <c r="O182" i="1"/>
  <c r="N182" i="1"/>
  <c r="M182" i="1"/>
  <c r="L182" i="1"/>
  <c r="K182" i="1"/>
  <c r="W182" i="1" s="1"/>
  <c r="J182" i="1"/>
  <c r="I182" i="1"/>
  <c r="H182" i="1"/>
  <c r="G182" i="1"/>
  <c r="F182" i="1"/>
  <c r="V182" i="1" s="1"/>
  <c r="E182" i="1"/>
  <c r="U182" i="1" s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W181" i="1" s="1"/>
  <c r="F181" i="1"/>
  <c r="V181" i="1" s="1"/>
  <c r="E181" i="1"/>
  <c r="U181" i="1" s="1"/>
  <c r="D181" i="1"/>
  <c r="T181" i="1" s="1"/>
  <c r="S180" i="1"/>
  <c r="R180" i="1"/>
  <c r="Q180" i="1"/>
  <c r="P180" i="1"/>
  <c r="O180" i="1"/>
  <c r="N180" i="1"/>
  <c r="M180" i="1"/>
  <c r="L180" i="1"/>
  <c r="K180" i="1"/>
  <c r="J180" i="1"/>
  <c r="V180" i="1" s="1"/>
  <c r="I180" i="1"/>
  <c r="U180" i="1" s="1"/>
  <c r="G180" i="1"/>
  <c r="W180" i="1" s="1"/>
  <c r="F180" i="1"/>
  <c r="E180" i="1"/>
  <c r="S179" i="1"/>
  <c r="R179" i="1"/>
  <c r="Q179" i="1"/>
  <c r="P179" i="1"/>
  <c r="O179" i="1"/>
  <c r="N179" i="1"/>
  <c r="M179" i="1"/>
  <c r="K179" i="1"/>
  <c r="W179" i="1" s="1"/>
  <c r="J179" i="1"/>
  <c r="I179" i="1"/>
  <c r="H179" i="1"/>
  <c r="G179" i="1"/>
  <c r="F179" i="1"/>
  <c r="V179" i="1" s="1"/>
  <c r="E179" i="1"/>
  <c r="S178" i="1"/>
  <c r="R178" i="1"/>
  <c r="Q178" i="1"/>
  <c r="O178" i="1"/>
  <c r="N178" i="1"/>
  <c r="M178" i="1"/>
  <c r="L178" i="1"/>
  <c r="K178" i="1"/>
  <c r="J178" i="1"/>
  <c r="I178" i="1"/>
  <c r="H178" i="1"/>
  <c r="G178" i="1"/>
  <c r="W178" i="1" s="1"/>
  <c r="F178" i="1"/>
  <c r="E178" i="1"/>
  <c r="U178" i="1" s="1"/>
  <c r="D178" i="1"/>
  <c r="V177" i="1"/>
  <c r="U177" i="1"/>
  <c r="S177" i="1"/>
  <c r="R177" i="1"/>
  <c r="Q177" i="1"/>
  <c r="P177" i="1"/>
  <c r="O177" i="1"/>
  <c r="N177" i="1"/>
  <c r="M177" i="1"/>
  <c r="L177" i="1"/>
  <c r="K177" i="1"/>
  <c r="J177" i="1"/>
  <c r="I177" i="1"/>
  <c r="G177" i="1"/>
  <c r="W177" i="1" s="1"/>
  <c r="F177" i="1"/>
  <c r="E177" i="1"/>
  <c r="S176" i="1"/>
  <c r="R176" i="1"/>
  <c r="Q176" i="1"/>
  <c r="O176" i="1"/>
  <c r="N176" i="1"/>
  <c r="M176" i="1"/>
  <c r="L176" i="1"/>
  <c r="K176" i="1"/>
  <c r="W176" i="1" s="1"/>
  <c r="G176" i="1"/>
  <c r="F176" i="1"/>
  <c r="S175" i="1"/>
  <c r="R175" i="1"/>
  <c r="Q175" i="1"/>
  <c r="O175" i="1"/>
  <c r="N175" i="1"/>
  <c r="M175" i="1"/>
  <c r="L175" i="1"/>
  <c r="K175" i="1"/>
  <c r="J175" i="1"/>
  <c r="I175" i="1"/>
  <c r="H175" i="1"/>
  <c r="G175" i="1"/>
  <c r="W175" i="1" s="1"/>
  <c r="F175" i="1"/>
  <c r="E175" i="1"/>
  <c r="D175" i="1"/>
  <c r="V174" i="1"/>
  <c r="U174" i="1"/>
  <c r="S174" i="1"/>
  <c r="R174" i="1"/>
  <c r="Q174" i="1"/>
  <c r="P174" i="1"/>
  <c r="O174" i="1"/>
  <c r="N174" i="1"/>
  <c r="M174" i="1"/>
  <c r="L174" i="1"/>
  <c r="K174" i="1"/>
  <c r="J174" i="1"/>
  <c r="I174" i="1"/>
  <c r="G174" i="1"/>
  <c r="W174" i="1" s="1"/>
  <c r="F174" i="1"/>
  <c r="E174" i="1"/>
  <c r="D174" i="1"/>
  <c r="S173" i="1"/>
  <c r="R173" i="1"/>
  <c r="Q173" i="1"/>
  <c r="P173" i="1"/>
  <c r="O173" i="1"/>
  <c r="N173" i="1"/>
  <c r="M173" i="1"/>
  <c r="L173" i="1"/>
  <c r="K173" i="1"/>
  <c r="W173" i="1" s="1"/>
  <c r="J173" i="1"/>
  <c r="G173" i="1"/>
  <c r="F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W172" i="1" s="1"/>
  <c r="F172" i="1"/>
  <c r="V172" i="1" s="1"/>
  <c r="E172" i="1"/>
  <c r="U172" i="1" s="1"/>
  <c r="D172" i="1"/>
  <c r="T172" i="1" s="1"/>
  <c r="S171" i="1"/>
  <c r="R171" i="1"/>
  <c r="Q171" i="1"/>
  <c r="P171" i="1"/>
  <c r="O171" i="1"/>
  <c r="N171" i="1"/>
  <c r="M171" i="1"/>
  <c r="L171" i="1"/>
  <c r="K171" i="1"/>
  <c r="J171" i="1"/>
  <c r="V171" i="1" s="1"/>
  <c r="I171" i="1"/>
  <c r="U171" i="1" s="1"/>
  <c r="G171" i="1"/>
  <c r="W171" i="1" s="1"/>
  <c r="F171" i="1"/>
  <c r="E171" i="1"/>
  <c r="D171" i="1"/>
  <c r="S170" i="1"/>
  <c r="R170" i="1"/>
  <c r="Q170" i="1"/>
  <c r="P170" i="1"/>
  <c r="O170" i="1"/>
  <c r="N170" i="1"/>
  <c r="M170" i="1"/>
  <c r="K170" i="1"/>
  <c r="W170" i="1" s="1"/>
  <c r="J170" i="1"/>
  <c r="I170" i="1"/>
  <c r="H170" i="1"/>
  <c r="G170" i="1"/>
  <c r="F170" i="1"/>
  <c r="V170" i="1" s="1"/>
  <c r="E170" i="1"/>
  <c r="U170" i="1" s="1"/>
  <c r="S169" i="1"/>
  <c r="R169" i="1"/>
  <c r="Q169" i="1"/>
  <c r="N169" i="1"/>
  <c r="M169" i="1"/>
  <c r="K169" i="1"/>
  <c r="J169" i="1"/>
  <c r="G169" i="1"/>
  <c r="F169" i="1"/>
  <c r="V169" i="1" s="1"/>
  <c r="U168" i="1"/>
  <c r="S168" i="1"/>
  <c r="R168" i="1"/>
  <c r="Q168" i="1"/>
  <c r="P168" i="1"/>
  <c r="O168" i="1"/>
  <c r="N168" i="1"/>
  <c r="M168" i="1"/>
  <c r="L168" i="1"/>
  <c r="K168" i="1"/>
  <c r="J168" i="1"/>
  <c r="V168" i="1" s="1"/>
  <c r="I168" i="1"/>
  <c r="G168" i="1"/>
  <c r="W168" i="1" s="1"/>
  <c r="F168" i="1"/>
  <c r="E168" i="1"/>
  <c r="D168" i="1"/>
  <c r="S167" i="1"/>
  <c r="R167" i="1"/>
  <c r="Q167" i="1"/>
  <c r="P167" i="1"/>
  <c r="O167" i="1"/>
  <c r="N167" i="1"/>
  <c r="M167" i="1"/>
  <c r="K167" i="1"/>
  <c r="W167" i="1" s="1"/>
  <c r="J167" i="1"/>
  <c r="I167" i="1"/>
  <c r="H167" i="1"/>
  <c r="G167" i="1"/>
  <c r="F167" i="1"/>
  <c r="V167" i="1" s="1"/>
  <c r="E167" i="1"/>
  <c r="U167" i="1" s="1"/>
  <c r="S166" i="1"/>
  <c r="R166" i="1"/>
  <c r="Q166" i="1"/>
  <c r="O166" i="1"/>
  <c r="N166" i="1"/>
  <c r="M166" i="1"/>
  <c r="K166" i="1"/>
  <c r="J166" i="1"/>
  <c r="G166" i="1"/>
  <c r="W166" i="1" s="1"/>
  <c r="F166" i="1"/>
  <c r="V166" i="1" s="1"/>
  <c r="E166" i="1"/>
  <c r="S165" i="1"/>
  <c r="R165" i="1"/>
  <c r="Q165" i="1"/>
  <c r="P165" i="1"/>
  <c r="O165" i="1"/>
  <c r="N165" i="1"/>
  <c r="M165" i="1"/>
  <c r="L165" i="1"/>
  <c r="K165" i="1"/>
  <c r="J165" i="1"/>
  <c r="V165" i="1" s="1"/>
  <c r="I165" i="1"/>
  <c r="U165" i="1" s="1"/>
  <c r="G165" i="1"/>
  <c r="W165" i="1" s="1"/>
  <c r="F165" i="1"/>
  <c r="E165" i="1"/>
  <c r="S164" i="1"/>
  <c r="R164" i="1"/>
  <c r="Q164" i="1"/>
  <c r="P164" i="1"/>
  <c r="O164" i="1"/>
  <c r="N164" i="1"/>
  <c r="M164" i="1"/>
  <c r="K164" i="1"/>
  <c r="W164" i="1" s="1"/>
  <c r="J164" i="1"/>
  <c r="I164" i="1"/>
  <c r="H164" i="1"/>
  <c r="G164" i="1"/>
  <c r="F164" i="1"/>
  <c r="E164" i="1"/>
  <c r="U164" i="1" s="1"/>
  <c r="D164" i="1"/>
  <c r="S163" i="1"/>
  <c r="R163" i="1"/>
  <c r="Q163" i="1"/>
  <c r="O163" i="1"/>
  <c r="N163" i="1"/>
  <c r="M163" i="1"/>
  <c r="L163" i="1"/>
  <c r="K163" i="1"/>
  <c r="J163" i="1"/>
  <c r="I163" i="1"/>
  <c r="H163" i="1"/>
  <c r="G163" i="1"/>
  <c r="W163" i="1" s="1"/>
  <c r="F163" i="1"/>
  <c r="E163" i="1"/>
  <c r="U163" i="1" s="1"/>
  <c r="D163" i="1"/>
  <c r="V162" i="1"/>
  <c r="R162" i="1"/>
  <c r="Q162" i="1"/>
  <c r="O162" i="1"/>
  <c r="N162" i="1"/>
  <c r="M162" i="1"/>
  <c r="K162" i="1"/>
  <c r="J162" i="1"/>
  <c r="G162" i="1"/>
  <c r="F162" i="1"/>
  <c r="R161" i="1"/>
  <c r="Q161" i="1"/>
  <c r="M161" i="1"/>
  <c r="K161" i="1"/>
  <c r="F161" i="1"/>
  <c r="S159" i="1"/>
  <c r="R159" i="1"/>
  <c r="Q159" i="1"/>
  <c r="O159" i="1"/>
  <c r="N159" i="1"/>
  <c r="M159" i="1"/>
  <c r="L159" i="1"/>
  <c r="K159" i="1"/>
  <c r="J159" i="1"/>
  <c r="I159" i="1"/>
  <c r="U159" i="1" s="1"/>
  <c r="H159" i="1"/>
  <c r="G159" i="1"/>
  <c r="W159" i="1" s="1"/>
  <c r="F159" i="1"/>
  <c r="E159" i="1"/>
  <c r="U158" i="1"/>
  <c r="S158" i="1"/>
  <c r="R158" i="1"/>
  <c r="Q158" i="1"/>
  <c r="P158" i="1"/>
  <c r="O158" i="1"/>
  <c r="N158" i="1"/>
  <c r="M158" i="1"/>
  <c r="L158" i="1"/>
  <c r="K158" i="1"/>
  <c r="J158" i="1"/>
  <c r="V158" i="1" s="1"/>
  <c r="I158" i="1"/>
  <c r="G158" i="1"/>
  <c r="W158" i="1" s="1"/>
  <c r="F158" i="1"/>
  <c r="E158" i="1"/>
  <c r="D158" i="1"/>
  <c r="S157" i="1"/>
  <c r="R157" i="1"/>
  <c r="Q157" i="1"/>
  <c r="P157" i="1"/>
  <c r="O157" i="1"/>
  <c r="N157" i="1"/>
  <c r="M157" i="1"/>
  <c r="K157" i="1"/>
  <c r="W157" i="1" s="1"/>
  <c r="J157" i="1"/>
  <c r="I157" i="1"/>
  <c r="H157" i="1"/>
  <c r="G157" i="1"/>
  <c r="F157" i="1"/>
  <c r="V157" i="1" s="1"/>
  <c r="E157" i="1"/>
  <c r="U157" i="1" s="1"/>
  <c r="S156" i="1"/>
  <c r="R156" i="1"/>
  <c r="Q156" i="1"/>
  <c r="O156" i="1"/>
  <c r="N156" i="1"/>
  <c r="M156" i="1"/>
  <c r="L156" i="1"/>
  <c r="K156" i="1"/>
  <c r="J156" i="1"/>
  <c r="I156" i="1"/>
  <c r="H156" i="1"/>
  <c r="G156" i="1"/>
  <c r="W156" i="1" s="1"/>
  <c r="F156" i="1"/>
  <c r="E156" i="1"/>
  <c r="D156" i="1"/>
  <c r="V155" i="1"/>
  <c r="U155" i="1"/>
  <c r="S155" i="1"/>
  <c r="R155" i="1"/>
  <c r="Q155" i="1"/>
  <c r="P155" i="1"/>
  <c r="O155" i="1"/>
  <c r="N155" i="1"/>
  <c r="M155" i="1"/>
  <c r="L155" i="1"/>
  <c r="K155" i="1"/>
  <c r="J155" i="1"/>
  <c r="I155" i="1"/>
  <c r="G155" i="1"/>
  <c r="W155" i="1" s="1"/>
  <c r="F155" i="1"/>
  <c r="E155" i="1"/>
  <c r="S154" i="1"/>
  <c r="R154" i="1"/>
  <c r="Q154" i="1"/>
  <c r="P154" i="1"/>
  <c r="M154" i="1"/>
  <c r="K154" i="1"/>
  <c r="J154" i="1"/>
  <c r="G154" i="1"/>
  <c r="F154" i="1"/>
  <c r="S153" i="1"/>
  <c r="R153" i="1"/>
  <c r="Q153" i="1"/>
  <c r="O153" i="1"/>
  <c r="N153" i="1"/>
  <c r="M153" i="1"/>
  <c r="L153" i="1"/>
  <c r="K153" i="1"/>
  <c r="J153" i="1"/>
  <c r="I153" i="1"/>
  <c r="H153" i="1"/>
  <c r="G153" i="1"/>
  <c r="W153" i="1" s="1"/>
  <c r="F153" i="1"/>
  <c r="E153" i="1"/>
  <c r="D153" i="1"/>
  <c r="U152" i="1"/>
  <c r="S152" i="1"/>
  <c r="R152" i="1"/>
  <c r="Q152" i="1"/>
  <c r="P152" i="1"/>
  <c r="O152" i="1"/>
  <c r="N152" i="1"/>
  <c r="M152" i="1"/>
  <c r="L152" i="1"/>
  <c r="K152" i="1"/>
  <c r="J152" i="1"/>
  <c r="V152" i="1" s="1"/>
  <c r="I152" i="1"/>
  <c r="G152" i="1"/>
  <c r="W152" i="1" s="1"/>
  <c r="F152" i="1"/>
  <c r="E152" i="1"/>
  <c r="R151" i="1"/>
  <c r="Q151" i="1"/>
  <c r="O151" i="1"/>
  <c r="N151" i="1"/>
  <c r="M151" i="1"/>
  <c r="L151" i="1"/>
  <c r="K151" i="1"/>
  <c r="J151" i="1"/>
  <c r="G151" i="1"/>
  <c r="F151" i="1"/>
  <c r="V151" i="1" s="1"/>
  <c r="S150" i="1"/>
  <c r="R150" i="1"/>
  <c r="Q150" i="1"/>
  <c r="O150" i="1"/>
  <c r="N150" i="1"/>
  <c r="M150" i="1"/>
  <c r="L150" i="1"/>
  <c r="K150" i="1"/>
  <c r="J150" i="1"/>
  <c r="I150" i="1"/>
  <c r="H150" i="1"/>
  <c r="G150" i="1"/>
  <c r="W150" i="1" s="1"/>
  <c r="F150" i="1"/>
  <c r="V150" i="1" s="1"/>
  <c r="E150" i="1"/>
  <c r="S149" i="1"/>
  <c r="R149" i="1"/>
  <c r="Q149" i="1"/>
  <c r="P149" i="1"/>
  <c r="O149" i="1"/>
  <c r="N149" i="1"/>
  <c r="M149" i="1"/>
  <c r="L149" i="1"/>
  <c r="K149" i="1"/>
  <c r="J149" i="1"/>
  <c r="V149" i="1" s="1"/>
  <c r="I149" i="1"/>
  <c r="U149" i="1" s="1"/>
  <c r="H149" i="1"/>
  <c r="G149" i="1"/>
  <c r="W149" i="1" s="1"/>
  <c r="F149" i="1"/>
  <c r="E149" i="1"/>
  <c r="D149" i="1"/>
  <c r="T149" i="1" s="1"/>
  <c r="S148" i="1"/>
  <c r="R148" i="1"/>
  <c r="Q148" i="1"/>
  <c r="P148" i="1"/>
  <c r="O148" i="1"/>
  <c r="N148" i="1"/>
  <c r="M148" i="1"/>
  <c r="K148" i="1"/>
  <c r="J148" i="1"/>
  <c r="I148" i="1"/>
  <c r="H148" i="1"/>
  <c r="G148" i="1"/>
  <c r="W148" i="1" s="1"/>
  <c r="F148" i="1"/>
  <c r="V148" i="1" s="1"/>
  <c r="E148" i="1"/>
  <c r="R147" i="1"/>
  <c r="Q147" i="1"/>
  <c r="O147" i="1"/>
  <c r="M147" i="1"/>
  <c r="K147" i="1"/>
  <c r="J147" i="1"/>
  <c r="I147" i="1"/>
  <c r="H147" i="1"/>
  <c r="G147" i="1"/>
  <c r="F147" i="1"/>
  <c r="U146" i="1"/>
  <c r="S146" i="1"/>
  <c r="R146" i="1"/>
  <c r="Q146" i="1"/>
  <c r="P146" i="1"/>
  <c r="O146" i="1"/>
  <c r="N146" i="1"/>
  <c r="M146" i="1"/>
  <c r="L146" i="1"/>
  <c r="K146" i="1"/>
  <c r="J146" i="1"/>
  <c r="V146" i="1" s="1"/>
  <c r="I146" i="1"/>
  <c r="G146" i="1"/>
  <c r="W146" i="1" s="1"/>
  <c r="F146" i="1"/>
  <c r="E146" i="1"/>
  <c r="S145" i="1"/>
  <c r="R145" i="1"/>
  <c r="Q145" i="1"/>
  <c r="P145" i="1"/>
  <c r="O145" i="1"/>
  <c r="N145" i="1"/>
  <c r="M145" i="1"/>
  <c r="K145" i="1"/>
  <c r="J145" i="1"/>
  <c r="I145" i="1"/>
  <c r="H145" i="1"/>
  <c r="G145" i="1"/>
  <c r="W145" i="1" s="1"/>
  <c r="F145" i="1"/>
  <c r="V145" i="1" s="1"/>
  <c r="E145" i="1"/>
  <c r="U145" i="1" s="1"/>
  <c r="S144" i="1"/>
  <c r="R144" i="1"/>
  <c r="Q144" i="1"/>
  <c r="O144" i="1"/>
  <c r="N144" i="1"/>
  <c r="M144" i="1"/>
  <c r="K144" i="1"/>
  <c r="J144" i="1"/>
  <c r="I144" i="1"/>
  <c r="H144" i="1"/>
  <c r="G144" i="1"/>
  <c r="W144" i="1" s="1"/>
  <c r="F144" i="1"/>
  <c r="E144" i="1"/>
  <c r="D144" i="1"/>
  <c r="S143" i="1"/>
  <c r="Q143" i="1"/>
  <c r="O143" i="1"/>
  <c r="N143" i="1"/>
  <c r="M143" i="1"/>
  <c r="K143" i="1"/>
  <c r="F143" i="1"/>
  <c r="S142" i="1"/>
  <c r="R142" i="1"/>
  <c r="Q142" i="1"/>
  <c r="P142" i="1"/>
  <c r="O142" i="1"/>
  <c r="N142" i="1"/>
  <c r="M142" i="1"/>
  <c r="K142" i="1"/>
  <c r="J142" i="1"/>
  <c r="I142" i="1"/>
  <c r="H142" i="1"/>
  <c r="G142" i="1"/>
  <c r="W142" i="1" s="1"/>
  <c r="F142" i="1"/>
  <c r="E142" i="1"/>
  <c r="U142" i="1" s="1"/>
  <c r="S141" i="1"/>
  <c r="R141" i="1"/>
  <c r="Q141" i="1"/>
  <c r="O141" i="1"/>
  <c r="N141" i="1"/>
  <c r="M141" i="1"/>
  <c r="K141" i="1"/>
  <c r="J141" i="1"/>
  <c r="I141" i="1"/>
  <c r="H141" i="1"/>
  <c r="G141" i="1"/>
  <c r="W141" i="1" s="1"/>
  <c r="F141" i="1"/>
  <c r="E141" i="1"/>
  <c r="D141" i="1"/>
  <c r="S140" i="1"/>
  <c r="Q140" i="1"/>
  <c r="O140" i="1"/>
  <c r="M140" i="1"/>
  <c r="K140" i="1"/>
  <c r="J140" i="1"/>
  <c r="I140" i="1"/>
  <c r="H140" i="1"/>
  <c r="G140" i="1"/>
  <c r="W140" i="1" s="1"/>
  <c r="F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W139" i="1" s="1"/>
  <c r="F139" i="1"/>
  <c r="V139" i="1" s="1"/>
  <c r="E139" i="1"/>
  <c r="U139" i="1" s="1"/>
  <c r="S138" i="1"/>
  <c r="R138" i="1"/>
  <c r="Q138" i="1"/>
  <c r="O138" i="1"/>
  <c r="N138" i="1"/>
  <c r="M138" i="1"/>
  <c r="L138" i="1"/>
  <c r="K138" i="1"/>
  <c r="J138" i="1"/>
  <c r="I138" i="1"/>
  <c r="H138" i="1"/>
  <c r="G138" i="1"/>
  <c r="W138" i="1" s="1"/>
  <c r="F138" i="1"/>
  <c r="V138" i="1" s="1"/>
  <c r="E138" i="1"/>
  <c r="U138" i="1" s="1"/>
  <c r="S137" i="1"/>
  <c r="R137" i="1"/>
  <c r="Q137" i="1"/>
  <c r="P137" i="1"/>
  <c r="O137" i="1"/>
  <c r="N137" i="1"/>
  <c r="M137" i="1"/>
  <c r="L137" i="1"/>
  <c r="K137" i="1"/>
  <c r="J137" i="1"/>
  <c r="V137" i="1" s="1"/>
  <c r="I137" i="1"/>
  <c r="U137" i="1" s="1"/>
  <c r="H137" i="1"/>
  <c r="G137" i="1"/>
  <c r="W137" i="1" s="1"/>
  <c r="F137" i="1"/>
  <c r="E137" i="1"/>
  <c r="S136" i="1"/>
  <c r="Q136" i="1"/>
  <c r="O136" i="1"/>
  <c r="N136" i="1"/>
  <c r="K136" i="1"/>
  <c r="J136" i="1"/>
  <c r="I136" i="1"/>
  <c r="F136" i="1"/>
  <c r="Q135" i="1"/>
  <c r="K135" i="1"/>
  <c r="F135" i="1"/>
  <c r="U133" i="1"/>
  <c r="S133" i="1"/>
  <c r="R133" i="1"/>
  <c r="Q133" i="1"/>
  <c r="P133" i="1"/>
  <c r="O133" i="1"/>
  <c r="N133" i="1"/>
  <c r="M133" i="1"/>
  <c r="L133" i="1"/>
  <c r="K133" i="1"/>
  <c r="J133" i="1"/>
  <c r="V133" i="1" s="1"/>
  <c r="I133" i="1"/>
  <c r="H133" i="1"/>
  <c r="G133" i="1"/>
  <c r="W133" i="1" s="1"/>
  <c r="F133" i="1"/>
  <c r="E133" i="1"/>
  <c r="S132" i="1"/>
  <c r="R132" i="1"/>
  <c r="Q132" i="1"/>
  <c r="P132" i="1"/>
  <c r="O132" i="1"/>
  <c r="N132" i="1"/>
  <c r="M132" i="1"/>
  <c r="K132" i="1"/>
  <c r="J132" i="1"/>
  <c r="I132" i="1"/>
  <c r="H132" i="1"/>
  <c r="G132" i="1"/>
  <c r="W132" i="1" s="1"/>
  <c r="F132" i="1"/>
  <c r="V132" i="1" s="1"/>
  <c r="E132" i="1"/>
  <c r="D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W131" i="1" s="1"/>
  <c r="F131" i="1"/>
  <c r="E131" i="1"/>
  <c r="D131" i="1"/>
  <c r="T131" i="1" s="1"/>
  <c r="U130" i="1"/>
  <c r="S130" i="1"/>
  <c r="R130" i="1"/>
  <c r="Q130" i="1"/>
  <c r="P130" i="1"/>
  <c r="O130" i="1"/>
  <c r="N130" i="1"/>
  <c r="M130" i="1"/>
  <c r="L130" i="1"/>
  <c r="K130" i="1"/>
  <c r="J130" i="1"/>
  <c r="V130" i="1" s="1"/>
  <c r="I130" i="1"/>
  <c r="H130" i="1"/>
  <c r="G130" i="1"/>
  <c r="W130" i="1" s="1"/>
  <c r="F130" i="1"/>
  <c r="E130" i="1"/>
  <c r="R129" i="1"/>
  <c r="Q129" i="1"/>
  <c r="N129" i="1"/>
  <c r="M129" i="1"/>
  <c r="K129" i="1"/>
  <c r="I129" i="1"/>
  <c r="F129" i="1"/>
  <c r="E129" i="1"/>
  <c r="U129" i="1" s="1"/>
  <c r="S128" i="1"/>
  <c r="R128" i="1"/>
  <c r="Q128" i="1"/>
  <c r="O128" i="1"/>
  <c r="N128" i="1"/>
  <c r="M128" i="1"/>
  <c r="L128" i="1"/>
  <c r="K128" i="1"/>
  <c r="J128" i="1"/>
  <c r="I128" i="1"/>
  <c r="H128" i="1"/>
  <c r="G128" i="1"/>
  <c r="W128" i="1" s="1"/>
  <c r="F128" i="1"/>
  <c r="V128" i="1" s="1"/>
  <c r="E128" i="1"/>
  <c r="U128" i="1" s="1"/>
  <c r="D128" i="1"/>
  <c r="S127" i="1"/>
  <c r="R127" i="1"/>
  <c r="Q127" i="1"/>
  <c r="P127" i="1"/>
  <c r="O127" i="1"/>
  <c r="N127" i="1"/>
  <c r="M127" i="1"/>
  <c r="L127" i="1"/>
  <c r="K127" i="1"/>
  <c r="J127" i="1"/>
  <c r="V127" i="1" s="1"/>
  <c r="I127" i="1"/>
  <c r="U127" i="1" s="1"/>
  <c r="G127" i="1"/>
  <c r="W127" i="1" s="1"/>
  <c r="F127" i="1"/>
  <c r="E127" i="1"/>
  <c r="D127" i="1"/>
  <c r="S126" i="1"/>
  <c r="R126" i="1"/>
  <c r="Q126" i="1"/>
  <c r="P126" i="1"/>
  <c r="O126" i="1"/>
  <c r="N126" i="1"/>
  <c r="M126" i="1"/>
  <c r="K126" i="1"/>
  <c r="W126" i="1" s="1"/>
  <c r="J126" i="1"/>
  <c r="I126" i="1"/>
  <c r="H126" i="1"/>
  <c r="G126" i="1"/>
  <c r="F126" i="1"/>
  <c r="E126" i="1"/>
  <c r="U126" i="1" s="1"/>
  <c r="S125" i="1"/>
  <c r="R125" i="1"/>
  <c r="Q125" i="1"/>
  <c r="P125" i="1"/>
  <c r="O125" i="1"/>
  <c r="N125" i="1"/>
  <c r="K125" i="1"/>
  <c r="J125" i="1"/>
  <c r="G125" i="1"/>
  <c r="W125" i="1" s="1"/>
  <c r="F125" i="1"/>
  <c r="V125" i="1" s="1"/>
  <c r="V124" i="1"/>
  <c r="S124" i="1"/>
  <c r="R124" i="1"/>
  <c r="Q124" i="1"/>
  <c r="P124" i="1"/>
  <c r="O124" i="1"/>
  <c r="N124" i="1"/>
  <c r="M124" i="1"/>
  <c r="L124" i="1"/>
  <c r="K124" i="1"/>
  <c r="J124" i="1"/>
  <c r="I124" i="1"/>
  <c r="U124" i="1" s="1"/>
  <c r="G124" i="1"/>
  <c r="W124" i="1" s="1"/>
  <c r="F124" i="1"/>
  <c r="E124" i="1"/>
  <c r="S123" i="1"/>
  <c r="R123" i="1"/>
  <c r="Q123" i="1"/>
  <c r="P123" i="1"/>
  <c r="O123" i="1"/>
  <c r="N123" i="1"/>
  <c r="M123" i="1"/>
  <c r="K123" i="1"/>
  <c r="W123" i="1" s="1"/>
  <c r="J123" i="1"/>
  <c r="I123" i="1"/>
  <c r="H123" i="1"/>
  <c r="G123" i="1"/>
  <c r="F123" i="1"/>
  <c r="V123" i="1" s="1"/>
  <c r="E123" i="1"/>
  <c r="U123" i="1" s="1"/>
  <c r="D123" i="1"/>
  <c r="S122" i="1"/>
  <c r="R122" i="1"/>
  <c r="Q122" i="1"/>
  <c r="O122" i="1"/>
  <c r="N122" i="1"/>
  <c r="K122" i="1"/>
  <c r="J122" i="1"/>
  <c r="I122" i="1"/>
  <c r="H122" i="1"/>
  <c r="G122" i="1"/>
  <c r="W122" i="1" s="1"/>
  <c r="F122" i="1"/>
  <c r="E122" i="1"/>
  <c r="U121" i="1"/>
  <c r="S121" i="1"/>
  <c r="R121" i="1"/>
  <c r="Q121" i="1"/>
  <c r="P121" i="1"/>
  <c r="O121" i="1"/>
  <c r="N121" i="1"/>
  <c r="M121" i="1"/>
  <c r="L121" i="1"/>
  <c r="K121" i="1"/>
  <c r="J121" i="1"/>
  <c r="V121" i="1" s="1"/>
  <c r="I121" i="1"/>
  <c r="G121" i="1"/>
  <c r="W121" i="1" s="1"/>
  <c r="F121" i="1"/>
  <c r="E121" i="1"/>
  <c r="D121" i="1"/>
  <c r="S120" i="1"/>
  <c r="R120" i="1"/>
  <c r="Q120" i="1"/>
  <c r="P120" i="1"/>
  <c r="O120" i="1"/>
  <c r="N120" i="1"/>
  <c r="M120" i="1"/>
  <c r="K120" i="1"/>
  <c r="W120" i="1" s="1"/>
  <c r="J120" i="1"/>
  <c r="I120" i="1"/>
  <c r="H120" i="1"/>
  <c r="G120" i="1"/>
  <c r="F120" i="1"/>
  <c r="V120" i="1" s="1"/>
  <c r="E120" i="1"/>
  <c r="D120" i="1"/>
  <c r="S119" i="1"/>
  <c r="R119" i="1"/>
  <c r="Q119" i="1"/>
  <c r="O119" i="1"/>
  <c r="N119" i="1"/>
  <c r="M119" i="1"/>
  <c r="L119" i="1"/>
  <c r="K119" i="1"/>
  <c r="J119" i="1"/>
  <c r="I119" i="1"/>
  <c r="H119" i="1"/>
  <c r="G119" i="1"/>
  <c r="W119" i="1" s="1"/>
  <c r="F119" i="1"/>
  <c r="V119" i="1" s="1"/>
  <c r="E119" i="1"/>
  <c r="U119" i="1" s="1"/>
  <c r="D119" i="1"/>
  <c r="S118" i="1"/>
  <c r="Q118" i="1"/>
  <c r="O118" i="1"/>
  <c r="K118" i="1"/>
  <c r="I118" i="1"/>
  <c r="G118" i="1"/>
  <c r="W118" i="1" s="1"/>
  <c r="F118" i="1"/>
  <c r="S117" i="1"/>
  <c r="R117" i="1"/>
  <c r="Q117" i="1"/>
  <c r="P117" i="1"/>
  <c r="O117" i="1"/>
  <c r="N117" i="1"/>
  <c r="M117" i="1"/>
  <c r="K117" i="1"/>
  <c r="W117" i="1" s="1"/>
  <c r="J117" i="1"/>
  <c r="I117" i="1"/>
  <c r="H117" i="1"/>
  <c r="G117" i="1"/>
  <c r="F117" i="1"/>
  <c r="V117" i="1" s="1"/>
  <c r="E117" i="1"/>
  <c r="U117" i="1" s="1"/>
  <c r="S116" i="1"/>
  <c r="R116" i="1"/>
  <c r="Q116" i="1"/>
  <c r="O116" i="1"/>
  <c r="N116" i="1"/>
  <c r="M116" i="1"/>
  <c r="L116" i="1"/>
  <c r="K116" i="1"/>
  <c r="J116" i="1"/>
  <c r="I116" i="1"/>
  <c r="H116" i="1"/>
  <c r="G116" i="1"/>
  <c r="W116" i="1" s="1"/>
  <c r="F116" i="1"/>
  <c r="E116" i="1"/>
  <c r="D116" i="1"/>
  <c r="V115" i="1"/>
  <c r="S115" i="1"/>
  <c r="R115" i="1"/>
  <c r="Q115" i="1"/>
  <c r="P115" i="1"/>
  <c r="O115" i="1"/>
  <c r="N115" i="1"/>
  <c r="M115" i="1"/>
  <c r="L115" i="1"/>
  <c r="K115" i="1"/>
  <c r="J115" i="1"/>
  <c r="I115" i="1"/>
  <c r="U115" i="1" s="1"/>
  <c r="H115" i="1"/>
  <c r="G115" i="1"/>
  <c r="W115" i="1" s="1"/>
  <c r="F115" i="1"/>
  <c r="E115" i="1"/>
  <c r="S114" i="1"/>
  <c r="R114" i="1"/>
  <c r="Q114" i="1"/>
  <c r="O114" i="1"/>
  <c r="N114" i="1"/>
  <c r="K114" i="1"/>
  <c r="W114" i="1" s="1"/>
  <c r="J114" i="1"/>
  <c r="I114" i="1"/>
  <c r="G114" i="1"/>
  <c r="F114" i="1"/>
  <c r="S113" i="1"/>
  <c r="R113" i="1"/>
  <c r="Q113" i="1"/>
  <c r="O113" i="1"/>
  <c r="N113" i="1"/>
  <c r="M113" i="1"/>
  <c r="L113" i="1"/>
  <c r="K113" i="1"/>
  <c r="J113" i="1"/>
  <c r="I113" i="1"/>
  <c r="H113" i="1"/>
  <c r="G113" i="1"/>
  <c r="W113" i="1" s="1"/>
  <c r="F113" i="1"/>
  <c r="E113" i="1"/>
  <c r="U113" i="1" s="1"/>
  <c r="D113" i="1"/>
  <c r="S112" i="1"/>
  <c r="R112" i="1"/>
  <c r="Q112" i="1"/>
  <c r="P112" i="1"/>
  <c r="O112" i="1"/>
  <c r="N112" i="1"/>
  <c r="M112" i="1"/>
  <c r="L112" i="1"/>
  <c r="K112" i="1"/>
  <c r="J112" i="1"/>
  <c r="V112" i="1" s="1"/>
  <c r="I112" i="1"/>
  <c r="U112" i="1" s="1"/>
  <c r="G112" i="1"/>
  <c r="W112" i="1" s="1"/>
  <c r="F112" i="1"/>
  <c r="E112" i="1"/>
  <c r="S111" i="1"/>
  <c r="R111" i="1"/>
  <c r="Q111" i="1"/>
  <c r="P111" i="1"/>
  <c r="O111" i="1"/>
  <c r="N111" i="1"/>
  <c r="M111" i="1"/>
  <c r="K111" i="1"/>
  <c r="W111" i="1" s="1"/>
  <c r="J111" i="1"/>
  <c r="I111" i="1"/>
  <c r="H111" i="1"/>
  <c r="G111" i="1"/>
  <c r="F111" i="1"/>
  <c r="E111" i="1"/>
  <c r="U111" i="1" s="1"/>
  <c r="S110" i="1"/>
  <c r="R110" i="1"/>
  <c r="Q110" i="1"/>
  <c r="P110" i="1"/>
  <c r="O110" i="1"/>
  <c r="N110" i="1"/>
  <c r="K110" i="1"/>
  <c r="J110" i="1"/>
  <c r="G110" i="1"/>
  <c r="W110" i="1" s="1"/>
  <c r="F110" i="1"/>
  <c r="V109" i="1"/>
  <c r="S109" i="1"/>
  <c r="R109" i="1"/>
  <c r="Q109" i="1"/>
  <c r="P109" i="1"/>
  <c r="O109" i="1"/>
  <c r="N109" i="1"/>
  <c r="M109" i="1"/>
  <c r="L109" i="1"/>
  <c r="K109" i="1"/>
  <c r="J109" i="1"/>
  <c r="I109" i="1"/>
  <c r="U109" i="1" s="1"/>
  <c r="G109" i="1"/>
  <c r="W109" i="1" s="1"/>
  <c r="F109" i="1"/>
  <c r="E109" i="1"/>
  <c r="S108" i="1"/>
  <c r="R108" i="1"/>
  <c r="Q108" i="1"/>
  <c r="P108" i="1"/>
  <c r="O108" i="1"/>
  <c r="N108" i="1"/>
  <c r="M108" i="1"/>
  <c r="K108" i="1"/>
  <c r="W108" i="1" s="1"/>
  <c r="J108" i="1"/>
  <c r="I108" i="1"/>
  <c r="H108" i="1"/>
  <c r="G108" i="1"/>
  <c r="F108" i="1"/>
  <c r="E108" i="1"/>
  <c r="S107" i="1"/>
  <c r="R107" i="1"/>
  <c r="Q107" i="1"/>
  <c r="O107" i="1"/>
  <c r="N107" i="1"/>
  <c r="K107" i="1"/>
  <c r="J107" i="1"/>
  <c r="I107" i="1"/>
  <c r="H107" i="1"/>
  <c r="G107" i="1"/>
  <c r="W107" i="1" s="1"/>
  <c r="F107" i="1"/>
  <c r="V107" i="1" s="1"/>
  <c r="E107" i="1"/>
  <c r="S104" i="1"/>
  <c r="R104" i="1"/>
  <c r="Q104" i="1"/>
  <c r="P104" i="1"/>
  <c r="O104" i="1"/>
  <c r="N104" i="1"/>
  <c r="M104" i="1"/>
  <c r="K104" i="1"/>
  <c r="W104" i="1" s="1"/>
  <c r="J104" i="1"/>
  <c r="I104" i="1"/>
  <c r="H104" i="1"/>
  <c r="G104" i="1"/>
  <c r="F104" i="1"/>
  <c r="E104" i="1"/>
  <c r="U104" i="1" s="1"/>
  <c r="D104" i="1"/>
  <c r="S103" i="1"/>
  <c r="R103" i="1"/>
  <c r="Q103" i="1"/>
  <c r="O103" i="1"/>
  <c r="N103" i="1"/>
  <c r="M103" i="1"/>
  <c r="L103" i="1"/>
  <c r="K103" i="1"/>
  <c r="J103" i="1"/>
  <c r="I103" i="1"/>
  <c r="H103" i="1"/>
  <c r="G103" i="1"/>
  <c r="W103" i="1" s="1"/>
  <c r="F103" i="1"/>
  <c r="E103" i="1"/>
  <c r="U103" i="1" s="1"/>
  <c r="U102" i="1"/>
  <c r="S102" i="1"/>
  <c r="R102" i="1"/>
  <c r="Q102" i="1"/>
  <c r="P102" i="1"/>
  <c r="O102" i="1"/>
  <c r="N102" i="1"/>
  <c r="M102" i="1"/>
  <c r="L102" i="1"/>
  <c r="K102" i="1"/>
  <c r="J102" i="1"/>
  <c r="V102" i="1" s="1"/>
  <c r="I102" i="1"/>
  <c r="G102" i="1"/>
  <c r="W102" i="1" s="1"/>
  <c r="F102" i="1"/>
  <c r="E102" i="1"/>
  <c r="S101" i="1"/>
  <c r="R101" i="1"/>
  <c r="Q101" i="1"/>
  <c r="P101" i="1"/>
  <c r="O101" i="1"/>
  <c r="N101" i="1"/>
  <c r="M101" i="1"/>
  <c r="K101" i="1"/>
  <c r="J101" i="1"/>
  <c r="I101" i="1"/>
  <c r="H101" i="1"/>
  <c r="G101" i="1"/>
  <c r="W101" i="1" s="1"/>
  <c r="F101" i="1"/>
  <c r="V101" i="1" s="1"/>
  <c r="E101" i="1"/>
  <c r="U101" i="1" s="1"/>
  <c r="S100" i="1"/>
  <c r="R100" i="1"/>
  <c r="Q100" i="1"/>
  <c r="O100" i="1"/>
  <c r="N100" i="1"/>
  <c r="M100" i="1"/>
  <c r="L100" i="1"/>
  <c r="K100" i="1"/>
  <c r="J100" i="1"/>
  <c r="I100" i="1"/>
  <c r="H100" i="1"/>
  <c r="G100" i="1"/>
  <c r="W100" i="1" s="1"/>
  <c r="F100" i="1"/>
  <c r="E100" i="1"/>
  <c r="D100" i="1"/>
  <c r="S99" i="1"/>
  <c r="Q99" i="1"/>
  <c r="O99" i="1"/>
  <c r="K99" i="1"/>
  <c r="J99" i="1"/>
  <c r="I99" i="1"/>
  <c r="F99" i="1"/>
  <c r="S98" i="1"/>
  <c r="R98" i="1"/>
  <c r="Q98" i="1"/>
  <c r="P98" i="1"/>
  <c r="O98" i="1"/>
  <c r="N98" i="1"/>
  <c r="M98" i="1"/>
  <c r="K98" i="1"/>
  <c r="J98" i="1"/>
  <c r="I98" i="1"/>
  <c r="H98" i="1"/>
  <c r="G98" i="1"/>
  <c r="W98" i="1" s="1"/>
  <c r="F98" i="1"/>
  <c r="E98" i="1"/>
  <c r="S97" i="1"/>
  <c r="R97" i="1"/>
  <c r="Q97" i="1"/>
  <c r="O97" i="1"/>
  <c r="N97" i="1"/>
  <c r="M97" i="1"/>
  <c r="L97" i="1"/>
  <c r="K97" i="1"/>
  <c r="J97" i="1"/>
  <c r="I97" i="1"/>
  <c r="H97" i="1"/>
  <c r="G97" i="1"/>
  <c r="W97" i="1" s="1"/>
  <c r="F97" i="1"/>
  <c r="V97" i="1" s="1"/>
  <c r="E97" i="1"/>
  <c r="D97" i="1"/>
  <c r="S96" i="1"/>
  <c r="R96" i="1"/>
  <c r="Q96" i="1"/>
  <c r="P96" i="1"/>
  <c r="O96" i="1"/>
  <c r="N96" i="1"/>
  <c r="K96" i="1"/>
  <c r="J96" i="1"/>
  <c r="V96" i="1" s="1"/>
  <c r="I96" i="1"/>
  <c r="H96" i="1"/>
  <c r="F96" i="1"/>
  <c r="S95" i="1"/>
  <c r="R95" i="1"/>
  <c r="Q95" i="1"/>
  <c r="P95" i="1"/>
  <c r="O95" i="1"/>
  <c r="N95" i="1"/>
  <c r="M95" i="1"/>
  <c r="K95" i="1"/>
  <c r="J95" i="1"/>
  <c r="I95" i="1"/>
  <c r="H95" i="1"/>
  <c r="G95" i="1"/>
  <c r="W95" i="1" s="1"/>
  <c r="F95" i="1"/>
  <c r="E95" i="1"/>
  <c r="S94" i="1"/>
  <c r="R94" i="1"/>
  <c r="Q94" i="1"/>
  <c r="O94" i="1"/>
  <c r="N94" i="1"/>
  <c r="M94" i="1"/>
  <c r="L94" i="1"/>
  <c r="K94" i="1"/>
  <c r="J94" i="1"/>
  <c r="I94" i="1"/>
  <c r="H94" i="1"/>
  <c r="G94" i="1"/>
  <c r="W94" i="1" s="1"/>
  <c r="F94" i="1"/>
  <c r="V94" i="1" s="1"/>
  <c r="E94" i="1"/>
  <c r="U94" i="1" s="1"/>
  <c r="D94" i="1"/>
  <c r="S93" i="1"/>
  <c r="R93" i="1"/>
  <c r="Q93" i="1"/>
  <c r="P93" i="1"/>
  <c r="O93" i="1"/>
  <c r="K93" i="1"/>
  <c r="J93" i="1"/>
  <c r="I93" i="1"/>
  <c r="H93" i="1"/>
  <c r="F93" i="1"/>
  <c r="S92" i="1"/>
  <c r="R92" i="1"/>
  <c r="Q92" i="1"/>
  <c r="P92" i="1"/>
  <c r="O92" i="1"/>
  <c r="N92" i="1"/>
  <c r="M92" i="1"/>
  <c r="K92" i="1"/>
  <c r="J92" i="1"/>
  <c r="I92" i="1"/>
  <c r="H92" i="1"/>
  <c r="G92" i="1"/>
  <c r="W92" i="1" s="1"/>
  <c r="F92" i="1"/>
  <c r="V92" i="1" s="1"/>
  <c r="E92" i="1"/>
  <c r="S91" i="1"/>
  <c r="R91" i="1"/>
  <c r="Q91" i="1"/>
  <c r="O91" i="1"/>
  <c r="N91" i="1"/>
  <c r="M91" i="1"/>
  <c r="L91" i="1"/>
  <c r="K91" i="1"/>
  <c r="J91" i="1"/>
  <c r="I91" i="1"/>
  <c r="H91" i="1"/>
  <c r="G91" i="1"/>
  <c r="W91" i="1" s="1"/>
  <c r="F91" i="1"/>
  <c r="E91" i="1"/>
  <c r="U91" i="1" s="1"/>
  <c r="D91" i="1"/>
  <c r="V90" i="1"/>
  <c r="S90" i="1"/>
  <c r="R90" i="1"/>
  <c r="Q90" i="1"/>
  <c r="P90" i="1"/>
  <c r="O90" i="1"/>
  <c r="N90" i="1"/>
  <c r="M90" i="1"/>
  <c r="L90" i="1"/>
  <c r="K90" i="1"/>
  <c r="J90" i="1"/>
  <c r="I90" i="1"/>
  <c r="U90" i="1" s="1"/>
  <c r="H90" i="1"/>
  <c r="G90" i="1"/>
  <c r="W90" i="1" s="1"/>
  <c r="F90" i="1"/>
  <c r="E90" i="1"/>
  <c r="S89" i="1"/>
  <c r="R89" i="1"/>
  <c r="Q89" i="1"/>
  <c r="P89" i="1"/>
  <c r="O89" i="1"/>
  <c r="N89" i="1"/>
  <c r="M89" i="1"/>
  <c r="K89" i="1"/>
  <c r="J89" i="1"/>
  <c r="I89" i="1"/>
  <c r="H89" i="1"/>
  <c r="G89" i="1"/>
  <c r="W89" i="1" s="1"/>
  <c r="F89" i="1"/>
  <c r="V89" i="1" s="1"/>
  <c r="E89" i="1"/>
  <c r="U89" i="1" s="1"/>
  <c r="S88" i="1"/>
  <c r="R88" i="1"/>
  <c r="Q88" i="1"/>
  <c r="O88" i="1"/>
  <c r="K88" i="1"/>
  <c r="J88" i="1"/>
  <c r="I88" i="1"/>
  <c r="F88" i="1"/>
  <c r="S87" i="1"/>
  <c r="Q87" i="1"/>
  <c r="K87" i="1"/>
  <c r="J87" i="1"/>
  <c r="I87" i="1"/>
  <c r="F87" i="1"/>
  <c r="S83" i="1"/>
  <c r="R83" i="1"/>
  <c r="Q83" i="1"/>
  <c r="P83" i="1"/>
  <c r="O83" i="1"/>
  <c r="N83" i="1"/>
  <c r="M83" i="1"/>
  <c r="L83" i="1"/>
  <c r="K83" i="1"/>
  <c r="J83" i="1"/>
  <c r="I83" i="1"/>
  <c r="U83" i="1" s="1"/>
  <c r="H83" i="1"/>
  <c r="G83" i="1"/>
  <c r="W83" i="1" s="1"/>
  <c r="F83" i="1"/>
  <c r="V83" i="1" s="1"/>
  <c r="E83" i="1"/>
  <c r="D83" i="1"/>
  <c r="T83" i="1" s="1"/>
  <c r="S82" i="1"/>
  <c r="R82" i="1"/>
  <c r="Q82" i="1"/>
  <c r="P82" i="1"/>
  <c r="O82" i="1"/>
  <c r="N82" i="1"/>
  <c r="M82" i="1"/>
  <c r="L82" i="1"/>
  <c r="K82" i="1"/>
  <c r="J82" i="1"/>
  <c r="I82" i="1"/>
  <c r="H82" i="1"/>
  <c r="T82" i="1" s="1"/>
  <c r="G82" i="1"/>
  <c r="W82" i="1" s="1"/>
  <c r="F82" i="1"/>
  <c r="V82" i="1" s="1"/>
  <c r="E82" i="1"/>
  <c r="U82" i="1" s="1"/>
  <c r="D82" i="1"/>
  <c r="S81" i="1"/>
  <c r="R81" i="1"/>
  <c r="Q81" i="1"/>
  <c r="P81" i="1"/>
  <c r="O81" i="1"/>
  <c r="N81" i="1"/>
  <c r="M81" i="1"/>
  <c r="L81" i="1"/>
  <c r="K81" i="1"/>
  <c r="W81" i="1" s="1"/>
  <c r="J81" i="1"/>
  <c r="V81" i="1" s="1"/>
  <c r="I81" i="1"/>
  <c r="U81" i="1" s="1"/>
  <c r="H81" i="1"/>
  <c r="G81" i="1"/>
  <c r="F81" i="1"/>
  <c r="E81" i="1"/>
  <c r="S80" i="1"/>
  <c r="R80" i="1"/>
  <c r="Q80" i="1"/>
  <c r="P80" i="1"/>
  <c r="O80" i="1"/>
  <c r="N80" i="1"/>
  <c r="M80" i="1"/>
  <c r="L80" i="1"/>
  <c r="K80" i="1"/>
  <c r="J80" i="1"/>
  <c r="I80" i="1"/>
  <c r="U80" i="1" s="1"/>
  <c r="G80" i="1"/>
  <c r="W80" i="1" s="1"/>
  <c r="F80" i="1"/>
  <c r="V80" i="1" s="1"/>
  <c r="E80" i="1"/>
  <c r="S79" i="1"/>
  <c r="R79" i="1"/>
  <c r="Q79" i="1"/>
  <c r="O79" i="1"/>
  <c r="N79" i="1"/>
  <c r="M79" i="1"/>
  <c r="L79" i="1"/>
  <c r="K79" i="1"/>
  <c r="I79" i="1"/>
  <c r="S78" i="1"/>
  <c r="R78" i="1"/>
  <c r="Q78" i="1"/>
  <c r="O78" i="1"/>
  <c r="N78" i="1"/>
  <c r="M78" i="1"/>
  <c r="L78" i="1"/>
  <c r="K78" i="1"/>
  <c r="W78" i="1" s="1"/>
  <c r="J78" i="1"/>
  <c r="V78" i="1" s="1"/>
  <c r="I78" i="1"/>
  <c r="U78" i="1" s="1"/>
  <c r="H78" i="1"/>
  <c r="G78" i="1"/>
  <c r="F78" i="1"/>
  <c r="E78" i="1"/>
  <c r="S77" i="1"/>
  <c r="R77" i="1"/>
  <c r="Q77" i="1"/>
  <c r="P77" i="1"/>
  <c r="O77" i="1"/>
  <c r="N77" i="1"/>
  <c r="M77" i="1"/>
  <c r="L77" i="1"/>
  <c r="K77" i="1"/>
  <c r="J77" i="1"/>
  <c r="I77" i="1"/>
  <c r="U77" i="1" s="1"/>
  <c r="H77" i="1"/>
  <c r="G77" i="1"/>
  <c r="W77" i="1" s="1"/>
  <c r="F77" i="1"/>
  <c r="V77" i="1" s="1"/>
  <c r="E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W76" i="1" s="1"/>
  <c r="F76" i="1"/>
  <c r="V76" i="1" s="1"/>
  <c r="S75" i="1"/>
  <c r="R75" i="1"/>
  <c r="Q75" i="1"/>
  <c r="O75" i="1"/>
  <c r="N75" i="1"/>
  <c r="M75" i="1"/>
  <c r="L75" i="1"/>
  <c r="K75" i="1"/>
  <c r="W75" i="1" s="1"/>
  <c r="J75" i="1"/>
  <c r="V75" i="1" s="1"/>
  <c r="I75" i="1"/>
  <c r="U75" i="1" s="1"/>
  <c r="H75" i="1"/>
  <c r="G75" i="1"/>
  <c r="F75" i="1"/>
  <c r="E75" i="1"/>
  <c r="S74" i="1"/>
  <c r="R74" i="1"/>
  <c r="Q74" i="1"/>
  <c r="P74" i="1"/>
  <c r="O74" i="1"/>
  <c r="N74" i="1"/>
  <c r="M74" i="1"/>
  <c r="L74" i="1"/>
  <c r="K74" i="1"/>
  <c r="J74" i="1"/>
  <c r="I74" i="1"/>
  <c r="U74" i="1" s="1"/>
  <c r="H74" i="1"/>
  <c r="G74" i="1"/>
  <c r="W74" i="1" s="1"/>
  <c r="F74" i="1"/>
  <c r="V74" i="1" s="1"/>
  <c r="E74" i="1"/>
  <c r="S73" i="1"/>
  <c r="Q73" i="1"/>
  <c r="O73" i="1"/>
  <c r="N73" i="1"/>
  <c r="M73" i="1"/>
  <c r="L73" i="1"/>
  <c r="K73" i="1"/>
  <c r="J73" i="1"/>
  <c r="I73" i="1"/>
  <c r="G73" i="1"/>
  <c r="W73" i="1" s="1"/>
  <c r="F73" i="1"/>
  <c r="S72" i="1"/>
  <c r="R72" i="1"/>
  <c r="Q72" i="1"/>
  <c r="P72" i="1"/>
  <c r="O72" i="1"/>
  <c r="N72" i="1"/>
  <c r="M72" i="1"/>
  <c r="L72" i="1"/>
  <c r="K72" i="1"/>
  <c r="W72" i="1" s="1"/>
  <c r="J72" i="1"/>
  <c r="V72" i="1" s="1"/>
  <c r="I72" i="1"/>
  <c r="U72" i="1" s="1"/>
  <c r="H72" i="1"/>
  <c r="G72" i="1"/>
  <c r="F72" i="1"/>
  <c r="E72" i="1"/>
  <c r="S71" i="1"/>
  <c r="R71" i="1"/>
  <c r="Q71" i="1"/>
  <c r="P71" i="1"/>
  <c r="O71" i="1"/>
  <c r="N71" i="1"/>
  <c r="M71" i="1"/>
  <c r="L71" i="1"/>
  <c r="K71" i="1"/>
  <c r="J71" i="1"/>
  <c r="I71" i="1"/>
  <c r="U71" i="1" s="1"/>
  <c r="H71" i="1"/>
  <c r="G71" i="1"/>
  <c r="W71" i="1" s="1"/>
  <c r="F71" i="1"/>
  <c r="V71" i="1" s="1"/>
  <c r="E71" i="1"/>
  <c r="S70" i="1"/>
  <c r="R70" i="1"/>
  <c r="Q70" i="1"/>
  <c r="P70" i="1"/>
  <c r="O70" i="1"/>
  <c r="N70" i="1"/>
  <c r="M70" i="1"/>
  <c r="L70" i="1"/>
  <c r="K70" i="1"/>
  <c r="J70" i="1"/>
  <c r="I70" i="1"/>
  <c r="G70" i="1"/>
  <c r="W70" i="1" s="1"/>
  <c r="F70" i="1"/>
  <c r="V70" i="1" s="1"/>
  <c r="S69" i="1"/>
  <c r="Q69" i="1"/>
  <c r="O69" i="1"/>
  <c r="N69" i="1"/>
  <c r="M69" i="1"/>
  <c r="K69" i="1"/>
  <c r="I69" i="1"/>
  <c r="S67" i="1"/>
  <c r="R67" i="1"/>
  <c r="Q67" i="1"/>
  <c r="P67" i="1"/>
  <c r="O67" i="1"/>
  <c r="N67" i="1"/>
  <c r="M67" i="1"/>
  <c r="L67" i="1"/>
  <c r="K67" i="1"/>
  <c r="J67" i="1"/>
  <c r="I67" i="1"/>
  <c r="U67" i="1" s="1"/>
  <c r="H67" i="1"/>
  <c r="G67" i="1"/>
  <c r="W67" i="1" s="1"/>
  <c r="F67" i="1"/>
  <c r="V67" i="1" s="1"/>
  <c r="E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W66" i="1" s="1"/>
  <c r="F66" i="1"/>
  <c r="V66" i="1" s="1"/>
  <c r="E66" i="1"/>
  <c r="U66" i="1" s="1"/>
  <c r="W65" i="1"/>
  <c r="S65" i="1"/>
  <c r="R65" i="1"/>
  <c r="Q65" i="1"/>
  <c r="P65" i="1"/>
  <c r="O65" i="1"/>
  <c r="N65" i="1"/>
  <c r="M65" i="1"/>
  <c r="L65" i="1"/>
  <c r="K65" i="1"/>
  <c r="J65" i="1"/>
  <c r="V65" i="1" s="1"/>
  <c r="I65" i="1"/>
  <c r="U65" i="1" s="1"/>
  <c r="H65" i="1"/>
  <c r="G65" i="1"/>
  <c r="F65" i="1"/>
  <c r="E65" i="1"/>
  <c r="S64" i="1"/>
  <c r="R64" i="1"/>
  <c r="Q64" i="1"/>
  <c r="P64" i="1"/>
  <c r="O64" i="1"/>
  <c r="N64" i="1"/>
  <c r="M64" i="1"/>
  <c r="L64" i="1"/>
  <c r="K64" i="1"/>
  <c r="J64" i="1"/>
  <c r="I64" i="1"/>
  <c r="U64" i="1" s="1"/>
  <c r="H64" i="1"/>
  <c r="G64" i="1"/>
  <c r="W64" i="1" s="1"/>
  <c r="F64" i="1"/>
  <c r="V64" i="1" s="1"/>
  <c r="E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W63" i="1" s="1"/>
  <c r="F63" i="1"/>
  <c r="V63" i="1" s="1"/>
  <c r="S62" i="1"/>
  <c r="R62" i="1"/>
  <c r="Q62" i="1"/>
  <c r="P62" i="1"/>
  <c r="O62" i="1"/>
  <c r="N62" i="1"/>
  <c r="M62" i="1"/>
  <c r="L62" i="1"/>
  <c r="K62" i="1"/>
  <c r="W62" i="1" s="1"/>
  <c r="J62" i="1"/>
  <c r="V62" i="1" s="1"/>
  <c r="I62" i="1"/>
  <c r="U62" i="1" s="1"/>
  <c r="H62" i="1"/>
  <c r="G62" i="1"/>
  <c r="F62" i="1"/>
  <c r="E62" i="1"/>
  <c r="S61" i="1"/>
  <c r="R61" i="1"/>
  <c r="Q61" i="1"/>
  <c r="P61" i="1"/>
  <c r="O61" i="1"/>
  <c r="N61" i="1"/>
  <c r="M61" i="1"/>
  <c r="L61" i="1"/>
  <c r="K61" i="1"/>
  <c r="J61" i="1"/>
  <c r="I61" i="1"/>
  <c r="U61" i="1" s="1"/>
  <c r="H61" i="1"/>
  <c r="G61" i="1"/>
  <c r="W61" i="1" s="1"/>
  <c r="F61" i="1"/>
  <c r="V61" i="1" s="1"/>
  <c r="E61" i="1"/>
  <c r="S60" i="1"/>
  <c r="R60" i="1"/>
  <c r="Q60" i="1"/>
  <c r="P60" i="1"/>
  <c r="O60" i="1"/>
  <c r="N60" i="1"/>
  <c r="M60" i="1"/>
  <c r="K60" i="1"/>
  <c r="J60" i="1"/>
  <c r="I60" i="1"/>
  <c r="H60" i="1"/>
  <c r="G60" i="1"/>
  <c r="W60" i="1" s="1"/>
  <c r="F60" i="1"/>
  <c r="V60" i="1" s="1"/>
  <c r="E60" i="1"/>
  <c r="U60" i="1" s="1"/>
  <c r="W59" i="1"/>
  <c r="S59" i="1"/>
  <c r="R59" i="1"/>
  <c r="Q59" i="1"/>
  <c r="O59" i="1"/>
  <c r="N59" i="1"/>
  <c r="M59" i="1"/>
  <c r="L59" i="1"/>
  <c r="K59" i="1"/>
  <c r="J59" i="1"/>
  <c r="V59" i="1" s="1"/>
  <c r="I59" i="1"/>
  <c r="U59" i="1" s="1"/>
  <c r="H59" i="1"/>
  <c r="G59" i="1"/>
  <c r="F59" i="1"/>
  <c r="E59" i="1"/>
  <c r="S58" i="1"/>
  <c r="R58" i="1"/>
  <c r="Q58" i="1"/>
  <c r="P58" i="1"/>
  <c r="O58" i="1"/>
  <c r="N58" i="1"/>
  <c r="M58" i="1"/>
  <c r="L58" i="1"/>
  <c r="K58" i="1"/>
  <c r="J58" i="1"/>
  <c r="I58" i="1"/>
  <c r="U58" i="1" s="1"/>
  <c r="G58" i="1"/>
  <c r="W58" i="1" s="1"/>
  <c r="F58" i="1"/>
  <c r="V58" i="1" s="1"/>
  <c r="E58" i="1"/>
  <c r="S57" i="1"/>
  <c r="Q57" i="1"/>
  <c r="O57" i="1"/>
  <c r="N57" i="1"/>
  <c r="K57" i="1"/>
  <c r="I57" i="1"/>
  <c r="F57" i="1"/>
  <c r="W56" i="1"/>
  <c r="S56" i="1"/>
  <c r="R56" i="1"/>
  <c r="Q56" i="1"/>
  <c r="O56" i="1"/>
  <c r="N56" i="1"/>
  <c r="M56" i="1"/>
  <c r="L56" i="1"/>
  <c r="K56" i="1"/>
  <c r="J56" i="1"/>
  <c r="V56" i="1" s="1"/>
  <c r="I56" i="1"/>
  <c r="U56" i="1" s="1"/>
  <c r="H56" i="1"/>
  <c r="G56" i="1"/>
  <c r="F56" i="1"/>
  <c r="E56" i="1"/>
  <c r="S55" i="1"/>
  <c r="R55" i="1"/>
  <c r="Q55" i="1"/>
  <c r="P55" i="1"/>
  <c r="O55" i="1"/>
  <c r="N55" i="1"/>
  <c r="M55" i="1"/>
  <c r="L55" i="1"/>
  <c r="K55" i="1"/>
  <c r="J55" i="1"/>
  <c r="I55" i="1"/>
  <c r="U55" i="1" s="1"/>
  <c r="H55" i="1"/>
  <c r="G55" i="1"/>
  <c r="W55" i="1" s="1"/>
  <c r="F55" i="1"/>
  <c r="V55" i="1" s="1"/>
  <c r="E55" i="1"/>
  <c r="S54" i="1"/>
  <c r="R54" i="1"/>
  <c r="Q54" i="1"/>
  <c r="O54" i="1"/>
  <c r="N54" i="1"/>
  <c r="M54" i="1"/>
  <c r="L54" i="1"/>
  <c r="K54" i="1"/>
  <c r="I54" i="1"/>
  <c r="G54" i="1"/>
  <c r="W54" i="1" s="1"/>
  <c r="F54" i="1"/>
  <c r="S53" i="1"/>
  <c r="R53" i="1"/>
  <c r="Q53" i="1"/>
  <c r="O53" i="1"/>
  <c r="N53" i="1"/>
  <c r="M53" i="1"/>
  <c r="L53" i="1"/>
  <c r="K53" i="1"/>
  <c r="W53" i="1" s="1"/>
  <c r="J53" i="1"/>
  <c r="V53" i="1" s="1"/>
  <c r="I53" i="1"/>
  <c r="U53" i="1" s="1"/>
  <c r="H53" i="1"/>
  <c r="G53" i="1"/>
  <c r="F53" i="1"/>
  <c r="E53" i="1"/>
  <c r="S52" i="1"/>
  <c r="R52" i="1"/>
  <c r="Q52" i="1"/>
  <c r="P52" i="1"/>
  <c r="O52" i="1"/>
  <c r="N52" i="1"/>
  <c r="M52" i="1"/>
  <c r="L52" i="1"/>
  <c r="K52" i="1"/>
  <c r="J52" i="1"/>
  <c r="I52" i="1"/>
  <c r="U52" i="1" s="1"/>
  <c r="G52" i="1"/>
  <c r="W52" i="1" s="1"/>
  <c r="F52" i="1"/>
  <c r="V52" i="1" s="1"/>
  <c r="E52" i="1"/>
  <c r="S51" i="1"/>
  <c r="R51" i="1"/>
  <c r="Q51" i="1"/>
  <c r="P51" i="1"/>
  <c r="O51" i="1"/>
  <c r="N51" i="1"/>
  <c r="M51" i="1"/>
  <c r="K51" i="1"/>
  <c r="J51" i="1"/>
  <c r="I51" i="1"/>
  <c r="H51" i="1"/>
  <c r="G51" i="1"/>
  <c r="W51" i="1" s="1"/>
  <c r="F51" i="1"/>
  <c r="V51" i="1" s="1"/>
  <c r="E51" i="1"/>
  <c r="U51" i="1" s="1"/>
  <c r="V50" i="1"/>
  <c r="S50" i="1"/>
  <c r="R50" i="1"/>
  <c r="Q50" i="1"/>
  <c r="O50" i="1"/>
  <c r="N50" i="1"/>
  <c r="K50" i="1"/>
  <c r="J50" i="1"/>
  <c r="I50" i="1"/>
  <c r="H50" i="1"/>
  <c r="F50" i="1"/>
  <c r="S49" i="1"/>
  <c r="Q49" i="1"/>
  <c r="N49" i="1"/>
  <c r="K49" i="1"/>
  <c r="I49" i="1"/>
  <c r="F49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W47" i="1" s="1"/>
  <c r="F47" i="1"/>
  <c r="V47" i="1" s="1"/>
  <c r="E47" i="1"/>
  <c r="U47" i="1" s="1"/>
  <c r="S46" i="1"/>
  <c r="R46" i="1"/>
  <c r="Q46" i="1"/>
  <c r="O46" i="1"/>
  <c r="N46" i="1"/>
  <c r="M46" i="1"/>
  <c r="L46" i="1"/>
  <c r="K46" i="1"/>
  <c r="W46" i="1" s="1"/>
  <c r="J46" i="1"/>
  <c r="V46" i="1" s="1"/>
  <c r="I46" i="1"/>
  <c r="U46" i="1" s="1"/>
  <c r="H46" i="1"/>
  <c r="G46" i="1"/>
  <c r="F46" i="1"/>
  <c r="E46" i="1"/>
  <c r="S45" i="1"/>
  <c r="R45" i="1"/>
  <c r="Q45" i="1"/>
  <c r="P45" i="1"/>
  <c r="O45" i="1"/>
  <c r="N45" i="1"/>
  <c r="M45" i="1"/>
  <c r="L45" i="1"/>
  <c r="K45" i="1"/>
  <c r="J45" i="1"/>
  <c r="I45" i="1"/>
  <c r="U45" i="1" s="1"/>
  <c r="G45" i="1"/>
  <c r="W45" i="1" s="1"/>
  <c r="F45" i="1"/>
  <c r="V45" i="1" s="1"/>
  <c r="E45" i="1"/>
  <c r="S44" i="1"/>
  <c r="R44" i="1"/>
  <c r="Q44" i="1"/>
  <c r="O44" i="1"/>
  <c r="N44" i="1"/>
  <c r="M44" i="1"/>
  <c r="K44" i="1"/>
  <c r="J44" i="1"/>
  <c r="I44" i="1"/>
  <c r="H44" i="1"/>
  <c r="G44" i="1"/>
  <c r="W44" i="1" s="1"/>
  <c r="F44" i="1"/>
  <c r="V44" i="1" s="1"/>
  <c r="S43" i="1"/>
  <c r="R43" i="1"/>
  <c r="Q43" i="1"/>
  <c r="P43" i="1"/>
  <c r="O43" i="1"/>
  <c r="N43" i="1"/>
  <c r="M43" i="1"/>
  <c r="L43" i="1"/>
  <c r="K43" i="1"/>
  <c r="W43" i="1" s="1"/>
  <c r="J43" i="1"/>
  <c r="V43" i="1" s="1"/>
  <c r="I43" i="1"/>
  <c r="U43" i="1" s="1"/>
  <c r="H43" i="1"/>
  <c r="G43" i="1"/>
  <c r="F43" i="1"/>
  <c r="E43" i="1"/>
  <c r="S42" i="1"/>
  <c r="R42" i="1"/>
  <c r="Q42" i="1"/>
  <c r="P42" i="1"/>
  <c r="O42" i="1"/>
  <c r="N42" i="1"/>
  <c r="M42" i="1"/>
  <c r="L42" i="1"/>
  <c r="K42" i="1"/>
  <c r="J42" i="1"/>
  <c r="I42" i="1"/>
  <c r="U42" i="1" s="1"/>
  <c r="H42" i="1"/>
  <c r="G42" i="1"/>
  <c r="W42" i="1" s="1"/>
  <c r="F42" i="1"/>
  <c r="V42" i="1" s="1"/>
  <c r="E42" i="1"/>
  <c r="D42" i="1"/>
  <c r="T42" i="1" s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W41" i="1" s="1"/>
  <c r="F41" i="1"/>
  <c r="V41" i="1" s="1"/>
  <c r="E41" i="1"/>
  <c r="U41" i="1" s="1"/>
  <c r="S40" i="1"/>
  <c r="R40" i="1"/>
  <c r="Q40" i="1"/>
  <c r="P40" i="1"/>
  <c r="O40" i="1"/>
  <c r="N40" i="1"/>
  <c r="M40" i="1"/>
  <c r="L40" i="1"/>
  <c r="K40" i="1"/>
  <c r="W40" i="1" s="1"/>
  <c r="J40" i="1"/>
  <c r="V40" i="1" s="1"/>
  <c r="I40" i="1"/>
  <c r="U40" i="1" s="1"/>
  <c r="H40" i="1"/>
  <c r="G40" i="1"/>
  <c r="F40" i="1"/>
  <c r="E40" i="1"/>
  <c r="S39" i="1"/>
  <c r="R39" i="1"/>
  <c r="Q39" i="1"/>
  <c r="P39" i="1"/>
  <c r="O39" i="1"/>
  <c r="N39" i="1"/>
  <c r="M39" i="1"/>
  <c r="L39" i="1"/>
  <c r="K39" i="1"/>
  <c r="J39" i="1"/>
  <c r="I39" i="1"/>
  <c r="U39" i="1" s="1"/>
  <c r="H39" i="1"/>
  <c r="G39" i="1"/>
  <c r="W39" i="1" s="1"/>
  <c r="F39" i="1"/>
  <c r="V39" i="1" s="1"/>
  <c r="E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W38" i="1" s="1"/>
  <c r="F38" i="1"/>
  <c r="V38" i="1" s="1"/>
  <c r="E38" i="1"/>
  <c r="U38" i="1" s="1"/>
  <c r="S37" i="1"/>
  <c r="R37" i="1"/>
  <c r="Q37" i="1"/>
  <c r="O37" i="1"/>
  <c r="N37" i="1"/>
  <c r="M37" i="1"/>
  <c r="L37" i="1"/>
  <c r="K37" i="1"/>
  <c r="W37" i="1" s="1"/>
  <c r="J37" i="1"/>
  <c r="V37" i="1" s="1"/>
  <c r="I37" i="1"/>
  <c r="U37" i="1" s="1"/>
  <c r="H37" i="1"/>
  <c r="G37" i="1"/>
  <c r="F37" i="1"/>
  <c r="E37" i="1"/>
  <c r="S36" i="1"/>
  <c r="R36" i="1"/>
  <c r="Q36" i="1"/>
  <c r="P36" i="1"/>
  <c r="O36" i="1"/>
  <c r="N36" i="1"/>
  <c r="M36" i="1"/>
  <c r="L36" i="1"/>
  <c r="K36" i="1"/>
  <c r="J36" i="1"/>
  <c r="I36" i="1"/>
  <c r="U36" i="1" s="1"/>
  <c r="H36" i="1"/>
  <c r="G36" i="1"/>
  <c r="W36" i="1" s="1"/>
  <c r="F36" i="1"/>
  <c r="V36" i="1" s="1"/>
  <c r="E36" i="1"/>
  <c r="D36" i="1"/>
  <c r="T36" i="1" s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W35" i="1" s="1"/>
  <c r="F35" i="1"/>
  <c r="V35" i="1" s="1"/>
  <c r="E35" i="1"/>
  <c r="U35" i="1" s="1"/>
  <c r="S34" i="1"/>
  <c r="R34" i="1"/>
  <c r="Q34" i="1"/>
  <c r="P34" i="1"/>
  <c r="O34" i="1"/>
  <c r="N34" i="1"/>
  <c r="M34" i="1"/>
  <c r="L34" i="1"/>
  <c r="K34" i="1"/>
  <c r="W34" i="1" s="1"/>
  <c r="J34" i="1"/>
  <c r="V34" i="1" s="1"/>
  <c r="I34" i="1"/>
  <c r="U34" i="1" s="1"/>
  <c r="H34" i="1"/>
  <c r="G34" i="1"/>
  <c r="F34" i="1"/>
  <c r="E34" i="1"/>
  <c r="S33" i="1"/>
  <c r="R33" i="1"/>
  <c r="Q33" i="1"/>
  <c r="P33" i="1"/>
  <c r="O33" i="1"/>
  <c r="N33" i="1"/>
  <c r="M33" i="1"/>
  <c r="L33" i="1"/>
  <c r="K33" i="1"/>
  <c r="J33" i="1"/>
  <c r="I33" i="1"/>
  <c r="U33" i="1" s="1"/>
  <c r="H33" i="1"/>
  <c r="G33" i="1"/>
  <c r="W33" i="1" s="1"/>
  <c r="F33" i="1"/>
  <c r="V33" i="1" s="1"/>
  <c r="E33" i="1"/>
  <c r="S32" i="1"/>
  <c r="R32" i="1"/>
  <c r="Q32" i="1"/>
  <c r="P32" i="1"/>
  <c r="O32" i="1"/>
  <c r="N32" i="1"/>
  <c r="M32" i="1"/>
  <c r="K32" i="1"/>
  <c r="J32" i="1"/>
  <c r="I32" i="1"/>
  <c r="H32" i="1"/>
  <c r="G32" i="1"/>
  <c r="W32" i="1" s="1"/>
  <c r="F32" i="1"/>
  <c r="V32" i="1" s="1"/>
  <c r="E32" i="1"/>
  <c r="U32" i="1" s="1"/>
  <c r="S31" i="1"/>
  <c r="R31" i="1"/>
  <c r="Q31" i="1"/>
  <c r="O31" i="1"/>
  <c r="N31" i="1"/>
  <c r="M31" i="1"/>
  <c r="L31" i="1"/>
  <c r="K31" i="1"/>
  <c r="W31" i="1" s="1"/>
  <c r="J31" i="1"/>
  <c r="V31" i="1" s="1"/>
  <c r="I31" i="1"/>
  <c r="U31" i="1" s="1"/>
  <c r="H31" i="1"/>
  <c r="G31" i="1"/>
  <c r="F31" i="1"/>
  <c r="E31" i="1"/>
  <c r="S30" i="1"/>
  <c r="R30" i="1"/>
  <c r="Q30" i="1"/>
  <c r="O30" i="1"/>
  <c r="N30" i="1"/>
  <c r="K30" i="1"/>
  <c r="I30" i="1"/>
  <c r="F30" i="1"/>
  <c r="S29" i="1"/>
  <c r="Q29" i="1"/>
  <c r="N29" i="1"/>
  <c r="K29" i="1"/>
  <c r="I29" i="1"/>
  <c r="F29" i="1"/>
  <c r="S27" i="1"/>
  <c r="R27" i="1"/>
  <c r="Q27" i="1"/>
  <c r="P27" i="1"/>
  <c r="O27" i="1"/>
  <c r="N27" i="1"/>
  <c r="M27" i="1"/>
  <c r="L27" i="1"/>
  <c r="K27" i="1"/>
  <c r="W27" i="1" s="1"/>
  <c r="J27" i="1"/>
  <c r="V27" i="1" s="1"/>
  <c r="I27" i="1"/>
  <c r="U27" i="1" s="1"/>
  <c r="H27" i="1"/>
  <c r="G27" i="1"/>
  <c r="F27" i="1"/>
  <c r="E27" i="1"/>
  <c r="S26" i="1"/>
  <c r="R26" i="1"/>
  <c r="Q26" i="1"/>
  <c r="P26" i="1"/>
  <c r="O26" i="1"/>
  <c r="N26" i="1"/>
  <c r="M26" i="1"/>
  <c r="L26" i="1"/>
  <c r="K26" i="1"/>
  <c r="J26" i="1"/>
  <c r="I26" i="1"/>
  <c r="U26" i="1" s="1"/>
  <c r="H26" i="1"/>
  <c r="G26" i="1"/>
  <c r="W26" i="1" s="1"/>
  <c r="F26" i="1"/>
  <c r="V26" i="1" s="1"/>
  <c r="E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W25" i="1" s="1"/>
  <c r="F25" i="1"/>
  <c r="V25" i="1" s="1"/>
  <c r="S23" i="1"/>
  <c r="R23" i="1"/>
  <c r="Q23" i="1"/>
  <c r="P23" i="1"/>
  <c r="O23" i="1"/>
  <c r="N23" i="1"/>
  <c r="M23" i="1"/>
  <c r="L23" i="1"/>
  <c r="K23" i="1"/>
  <c r="W23" i="1" s="1"/>
  <c r="J23" i="1"/>
  <c r="V23" i="1" s="1"/>
  <c r="I23" i="1"/>
  <c r="H23" i="1"/>
  <c r="G23" i="1"/>
  <c r="F23" i="1"/>
  <c r="E23" i="1"/>
  <c r="U23" i="1" s="1"/>
  <c r="S22" i="1"/>
  <c r="R22" i="1"/>
  <c r="Q22" i="1"/>
  <c r="P22" i="1"/>
  <c r="O22" i="1"/>
  <c r="N22" i="1"/>
  <c r="M22" i="1"/>
  <c r="L22" i="1"/>
  <c r="K22" i="1"/>
  <c r="J22" i="1"/>
  <c r="I22" i="1"/>
  <c r="U22" i="1" s="1"/>
  <c r="H22" i="1"/>
  <c r="G22" i="1"/>
  <c r="W22" i="1" s="1"/>
  <c r="F22" i="1"/>
  <c r="V22" i="1" s="1"/>
  <c r="E22" i="1"/>
  <c r="S21" i="1"/>
  <c r="R21" i="1"/>
  <c r="Q21" i="1"/>
  <c r="P21" i="1"/>
  <c r="O21" i="1"/>
  <c r="N21" i="1"/>
  <c r="M21" i="1"/>
  <c r="K21" i="1"/>
  <c r="J21" i="1"/>
  <c r="I21" i="1"/>
  <c r="H21" i="1"/>
  <c r="G21" i="1"/>
  <c r="W21" i="1" s="1"/>
  <c r="F21" i="1"/>
  <c r="V21" i="1" s="1"/>
  <c r="E21" i="1"/>
  <c r="U21" i="1" s="1"/>
  <c r="S20" i="1"/>
  <c r="R20" i="1"/>
  <c r="Q20" i="1"/>
  <c r="P20" i="1"/>
  <c r="O20" i="1"/>
  <c r="N20" i="1"/>
  <c r="K20" i="1"/>
  <c r="J20" i="1"/>
  <c r="V20" i="1" s="1"/>
  <c r="I20" i="1"/>
  <c r="H20" i="1"/>
  <c r="F20" i="1"/>
  <c r="E20" i="1"/>
  <c r="S19" i="1"/>
  <c r="R19" i="1"/>
  <c r="Q19" i="1"/>
  <c r="P19" i="1"/>
  <c r="O19" i="1"/>
  <c r="N19" i="1"/>
  <c r="M19" i="1"/>
  <c r="L19" i="1"/>
  <c r="K19" i="1"/>
  <c r="J19" i="1"/>
  <c r="I19" i="1"/>
  <c r="U19" i="1" s="1"/>
  <c r="H19" i="1"/>
  <c r="G19" i="1"/>
  <c r="W19" i="1" s="1"/>
  <c r="F19" i="1"/>
  <c r="V19" i="1" s="1"/>
  <c r="E19" i="1"/>
  <c r="S18" i="1"/>
  <c r="R18" i="1"/>
  <c r="Q18" i="1"/>
  <c r="P18" i="1"/>
  <c r="O18" i="1"/>
  <c r="N18" i="1"/>
  <c r="M18" i="1"/>
  <c r="K18" i="1"/>
  <c r="J18" i="1"/>
  <c r="I18" i="1"/>
  <c r="H18" i="1"/>
  <c r="G18" i="1"/>
  <c r="W18" i="1" s="1"/>
  <c r="F18" i="1"/>
  <c r="V18" i="1" s="1"/>
  <c r="E18" i="1"/>
  <c r="U18" i="1" s="1"/>
  <c r="S17" i="1"/>
  <c r="R17" i="1"/>
  <c r="Q17" i="1"/>
  <c r="P17" i="1"/>
  <c r="O17" i="1"/>
  <c r="N17" i="1"/>
  <c r="M17" i="1"/>
  <c r="L17" i="1"/>
  <c r="K17" i="1"/>
  <c r="W17" i="1" s="1"/>
  <c r="J17" i="1"/>
  <c r="V17" i="1" s="1"/>
  <c r="I17" i="1"/>
  <c r="H17" i="1"/>
  <c r="G17" i="1"/>
  <c r="F17" i="1"/>
  <c r="E17" i="1"/>
  <c r="U17" i="1" s="1"/>
  <c r="S16" i="1"/>
  <c r="R16" i="1"/>
  <c r="Q16" i="1"/>
  <c r="P16" i="1"/>
  <c r="O16" i="1"/>
  <c r="N16" i="1"/>
  <c r="M16" i="1"/>
  <c r="L16" i="1"/>
  <c r="K16" i="1"/>
  <c r="J16" i="1"/>
  <c r="I16" i="1"/>
  <c r="U16" i="1" s="1"/>
  <c r="H16" i="1"/>
  <c r="G16" i="1"/>
  <c r="W16" i="1" s="1"/>
  <c r="F16" i="1"/>
  <c r="V16" i="1" s="1"/>
  <c r="E16" i="1"/>
  <c r="S15" i="1"/>
  <c r="R15" i="1"/>
  <c r="Q15" i="1"/>
  <c r="P15" i="1"/>
  <c r="O15" i="1"/>
  <c r="N15" i="1"/>
  <c r="M15" i="1"/>
  <c r="K15" i="1"/>
  <c r="J15" i="1"/>
  <c r="I15" i="1"/>
  <c r="H15" i="1"/>
  <c r="G15" i="1"/>
  <c r="W15" i="1" s="1"/>
  <c r="F15" i="1"/>
  <c r="V15" i="1" s="1"/>
  <c r="E15" i="1"/>
  <c r="U15" i="1" s="1"/>
  <c r="W14" i="1"/>
  <c r="S14" i="1"/>
  <c r="R14" i="1"/>
  <c r="Q14" i="1"/>
  <c r="O14" i="1"/>
  <c r="N14" i="1"/>
  <c r="M14" i="1"/>
  <c r="L14" i="1"/>
  <c r="K14" i="1"/>
  <c r="J14" i="1"/>
  <c r="V14" i="1" s="1"/>
  <c r="I14" i="1"/>
  <c r="H14" i="1"/>
  <c r="G14" i="1"/>
  <c r="F14" i="1"/>
  <c r="E14" i="1"/>
  <c r="U14" i="1" s="1"/>
  <c r="S13" i="1"/>
  <c r="Q13" i="1"/>
  <c r="N13" i="1"/>
  <c r="K13" i="1"/>
  <c r="J13" i="1"/>
  <c r="I13" i="1"/>
  <c r="H13" i="1"/>
  <c r="F13" i="1"/>
  <c r="S12" i="1"/>
  <c r="Q12" i="1"/>
  <c r="N12" i="1"/>
  <c r="K12" i="1"/>
  <c r="J12" i="1"/>
  <c r="I12" i="1"/>
  <c r="H12" i="1"/>
  <c r="S10" i="1"/>
  <c r="Q10" i="1"/>
  <c r="N10" i="1"/>
  <c r="K10" i="1"/>
  <c r="I10" i="1"/>
  <c r="V95" i="1" l="1"/>
  <c r="V108" i="1"/>
  <c r="V113" i="1"/>
  <c r="U120" i="1"/>
  <c r="U148" i="1"/>
  <c r="V188" i="1"/>
  <c r="V205" i="1"/>
  <c r="T218" i="1"/>
  <c r="V230" i="1"/>
  <c r="U238" i="1"/>
  <c r="V173" i="1"/>
  <c r="T201" i="1"/>
  <c r="T206" i="1"/>
  <c r="T219" i="1"/>
  <c r="V103" i="1"/>
  <c r="V114" i="1"/>
  <c r="T121" i="1"/>
  <c r="U131" i="1"/>
  <c r="U153" i="1"/>
  <c r="V163" i="1"/>
  <c r="V178" i="1"/>
  <c r="U194" i="1"/>
  <c r="U201" i="1"/>
  <c r="T205" i="1"/>
  <c r="V319" i="1"/>
  <c r="T354" i="1"/>
  <c r="U97" i="1"/>
  <c r="V126" i="1"/>
  <c r="V131" i="1"/>
  <c r="U141" i="1"/>
  <c r="V153" i="1"/>
  <c r="U179" i="1"/>
  <c r="V194" i="1"/>
  <c r="V201" i="1"/>
  <c r="V219" i="1"/>
  <c r="V239" i="1"/>
  <c r="V141" i="1"/>
  <c r="V315" i="1"/>
  <c r="T433" i="1"/>
  <c r="U108" i="1"/>
  <c r="V91" i="1"/>
  <c r="U98" i="1"/>
  <c r="U100" i="1"/>
  <c r="V104" i="1"/>
  <c r="V110" i="1"/>
  <c r="V111" i="1"/>
  <c r="V142" i="1"/>
  <c r="T144" i="1"/>
  <c r="V164" i="1"/>
  <c r="U235" i="1"/>
  <c r="W216" i="1"/>
  <c r="AX250" i="2"/>
  <c r="N250" i="1" s="1"/>
  <c r="BR251" i="2"/>
  <c r="N251" i="1"/>
  <c r="U95" i="1"/>
  <c r="U205" i="1"/>
  <c r="U230" i="1"/>
  <c r="U92" i="1"/>
  <c r="V98" i="1"/>
  <c r="V100" i="1"/>
  <c r="U116" i="1"/>
  <c r="U132" i="1"/>
  <c r="U144" i="1"/>
  <c r="V186" i="1"/>
  <c r="U191" i="1"/>
  <c r="U207" i="1"/>
  <c r="U213" i="1"/>
  <c r="U217" i="1"/>
  <c r="U222" i="1"/>
  <c r="V225" i="1"/>
  <c r="V235" i="1"/>
  <c r="V244" i="1"/>
  <c r="V116" i="1"/>
  <c r="V144" i="1"/>
  <c r="U156" i="1"/>
  <c r="U175" i="1"/>
  <c r="V191" i="1"/>
  <c r="U204" i="1"/>
  <c r="V207" i="1"/>
  <c r="V222" i="1"/>
  <c r="U232" i="1"/>
  <c r="BQ275" i="2"/>
  <c r="E275" i="1"/>
  <c r="U275" i="1" s="1"/>
  <c r="V122" i="1"/>
  <c r="T123" i="1"/>
  <c r="U150" i="1"/>
  <c r="V156" i="1"/>
  <c r="V175" i="1"/>
  <c r="V204" i="1"/>
  <c r="V232" i="1"/>
  <c r="V159" i="1"/>
  <c r="V185" i="1"/>
  <c r="W244" i="1"/>
  <c r="W300" i="1"/>
  <c r="W394" i="1"/>
  <c r="W446" i="1"/>
  <c r="W487" i="1"/>
  <c r="AR70" i="2"/>
  <c r="AT69" i="2"/>
  <c r="AR69" i="2" s="1"/>
  <c r="V251" i="1"/>
  <c r="AF58" i="2"/>
  <c r="H58" i="1" s="1"/>
  <c r="AH57" i="2"/>
  <c r="J57" i="1" s="1"/>
  <c r="V57" i="1" s="1"/>
  <c r="U245" i="1"/>
  <c r="W261" i="1"/>
  <c r="W311" i="1"/>
  <c r="W348" i="1"/>
  <c r="T476" i="1"/>
  <c r="T253" i="1"/>
  <c r="W269" i="1"/>
  <c r="W285" i="1"/>
  <c r="T337" i="1"/>
  <c r="AJ30" i="2"/>
  <c r="AL29" i="2"/>
  <c r="AJ29" i="2" s="1"/>
  <c r="T266" i="1"/>
  <c r="T293" i="1"/>
  <c r="BL14" i="2"/>
  <c r="P14" i="1" s="1"/>
  <c r="BN13" i="2"/>
  <c r="W256" i="1"/>
  <c r="W275" i="1"/>
  <c r="W279" i="1"/>
  <c r="T299" i="1"/>
  <c r="W310" i="1"/>
  <c r="T318" i="1"/>
  <c r="W333" i="1"/>
  <c r="W468" i="1"/>
  <c r="U242" i="1"/>
  <c r="U246" i="1"/>
  <c r="W253" i="1"/>
  <c r="T272" i="1"/>
  <c r="W313" i="1"/>
  <c r="W332" i="1"/>
  <c r="W354" i="1"/>
  <c r="T284" i="1"/>
  <c r="W344" i="1"/>
  <c r="W353" i="1"/>
  <c r="W257" i="1"/>
  <c r="W295" i="1"/>
  <c r="T403" i="1"/>
  <c r="W481" i="1"/>
  <c r="T244" i="1"/>
  <c r="V250" i="1"/>
  <c r="W272" i="1"/>
  <c r="V359" i="1"/>
  <c r="W412" i="1"/>
  <c r="U415" i="1"/>
  <c r="W455" i="1"/>
  <c r="U457" i="1"/>
  <c r="W470" i="1"/>
  <c r="W475" i="1"/>
  <c r="AZ69" i="2"/>
  <c r="Q54" i="2"/>
  <c r="BQ56" i="2"/>
  <c r="BP56" i="2" s="1"/>
  <c r="P56" i="2"/>
  <c r="D56" i="1" s="1"/>
  <c r="AF80" i="2"/>
  <c r="H80" i="1" s="1"/>
  <c r="AH79" i="2"/>
  <c r="J79" i="1" s="1"/>
  <c r="BD136" i="2"/>
  <c r="BF135" i="2"/>
  <c r="BD135" i="2" s="1"/>
  <c r="W369" i="1"/>
  <c r="U372" i="1"/>
  <c r="U375" i="1"/>
  <c r="W415" i="1"/>
  <c r="U417" i="1"/>
  <c r="U427" i="1"/>
  <c r="W489" i="1"/>
  <c r="BD12" i="2"/>
  <c r="U430" i="1"/>
  <c r="U460" i="1"/>
  <c r="T472" i="1"/>
  <c r="W473" i="1"/>
  <c r="BR76" i="2"/>
  <c r="Q25" i="2"/>
  <c r="BQ27" i="2"/>
  <c r="BP27" i="2" s="1"/>
  <c r="P27" i="2"/>
  <c r="D27" i="1" s="1"/>
  <c r="T27" i="1" s="1"/>
  <c r="AF70" i="2"/>
  <c r="H70" i="1" s="1"/>
  <c r="Q76" i="2"/>
  <c r="BQ78" i="2"/>
  <c r="P78" i="2"/>
  <c r="D78" i="1" s="1"/>
  <c r="W367" i="1"/>
  <c r="U378" i="1"/>
  <c r="W382" i="1"/>
  <c r="U385" i="1"/>
  <c r="U403" i="1"/>
  <c r="W405" i="1"/>
  <c r="W428" i="1"/>
  <c r="W441" i="1"/>
  <c r="W358" i="1"/>
  <c r="U392" i="1"/>
  <c r="U398" i="1"/>
  <c r="U433" i="1"/>
  <c r="W447" i="1"/>
  <c r="AV51" i="2"/>
  <c r="L51" i="1" s="1"/>
  <c r="AW50" i="2"/>
  <c r="S99" i="2"/>
  <c r="G99" i="1" s="1"/>
  <c r="W99" i="1" s="1"/>
  <c r="BS101" i="2"/>
  <c r="K85" i="2"/>
  <c r="K491" i="2" s="1"/>
  <c r="U376" i="1"/>
  <c r="W378" i="1"/>
  <c r="W385" i="1"/>
  <c r="U405" i="1"/>
  <c r="U441" i="1"/>
  <c r="Q73" i="2"/>
  <c r="BQ75" i="2"/>
  <c r="P75" i="2"/>
  <c r="D75" i="1" s="1"/>
  <c r="BR95" i="2"/>
  <c r="BP95" i="2" s="1"/>
  <c r="AX93" i="2"/>
  <c r="N93" i="1" s="1"/>
  <c r="V93" i="1" s="1"/>
  <c r="W393" i="1"/>
  <c r="U408" i="1"/>
  <c r="W411" i="1"/>
  <c r="U447" i="1"/>
  <c r="U448" i="1"/>
  <c r="W450" i="1"/>
  <c r="W464" i="1"/>
  <c r="U478" i="1"/>
  <c r="P20" i="2"/>
  <c r="D20" i="1" s="1"/>
  <c r="R12" i="2"/>
  <c r="BQ23" i="2"/>
  <c r="BP23" i="2" s="1"/>
  <c r="P23" i="2"/>
  <c r="D23" i="1" s="1"/>
  <c r="T23" i="1" s="1"/>
  <c r="S57" i="2"/>
  <c r="G57" i="1" s="1"/>
  <c r="W57" i="1" s="1"/>
  <c r="BS60" i="2"/>
  <c r="BQ70" i="2"/>
  <c r="BP71" i="2"/>
  <c r="AF73" i="2"/>
  <c r="H73" i="1" s="1"/>
  <c r="W454" i="1"/>
  <c r="U467" i="1"/>
  <c r="U477" i="1"/>
  <c r="D20" i="2"/>
  <c r="F12" i="2"/>
  <c r="F10" i="2" s="1"/>
  <c r="BN29" i="2"/>
  <c r="BL30" i="2"/>
  <c r="P30" i="1" s="1"/>
  <c r="BQ62" i="2"/>
  <c r="BP62" i="2" s="1"/>
  <c r="P62" i="2"/>
  <c r="D62" i="1" s="1"/>
  <c r="T62" i="1" s="1"/>
  <c r="BD70" i="2"/>
  <c r="BF69" i="2"/>
  <c r="BD69" i="2" s="1"/>
  <c r="T12" i="2"/>
  <c r="P41" i="2"/>
  <c r="D41" i="1" s="1"/>
  <c r="T41" i="1" s="1"/>
  <c r="BS41" i="2"/>
  <c r="BP41" i="2" s="1"/>
  <c r="P51" i="2"/>
  <c r="D51" i="1" s="1"/>
  <c r="T51" i="1" s="1"/>
  <c r="BS51" i="2"/>
  <c r="BS50" i="2" s="1"/>
  <c r="S50" i="2"/>
  <c r="AY49" i="2"/>
  <c r="O49" i="1" s="1"/>
  <c r="AH54" i="2"/>
  <c r="J54" i="1" s="1"/>
  <c r="V54" i="1" s="1"/>
  <c r="P66" i="2"/>
  <c r="D66" i="1" s="1"/>
  <c r="T66" i="1" s="1"/>
  <c r="BS66" i="2"/>
  <c r="BP66" i="2" s="1"/>
  <c r="BP67" i="2"/>
  <c r="Q70" i="2"/>
  <c r="BQ72" i="2"/>
  <c r="BP72" i="2" s="1"/>
  <c r="P72" i="2"/>
  <c r="D72" i="1" s="1"/>
  <c r="T72" i="1" s="1"/>
  <c r="BR75" i="2"/>
  <c r="BR78" i="2"/>
  <c r="AG110" i="2"/>
  <c r="AF112" i="2"/>
  <c r="H112" i="1" s="1"/>
  <c r="AV140" i="2"/>
  <c r="L140" i="1" s="1"/>
  <c r="AY209" i="2"/>
  <c r="O209" i="1" s="1"/>
  <c r="AN227" i="2"/>
  <c r="P233" i="2"/>
  <c r="D233" i="1" s="1"/>
  <c r="BS233" i="2"/>
  <c r="X13" i="2"/>
  <c r="Z12" i="2"/>
  <c r="AH30" i="2"/>
  <c r="BR36" i="2"/>
  <c r="BP36" i="2" s="1"/>
  <c r="BR42" i="2"/>
  <c r="BP42" i="2" s="1"/>
  <c r="AV44" i="2"/>
  <c r="L44" i="1" s="1"/>
  <c r="BP45" i="2"/>
  <c r="X49" i="2"/>
  <c r="BR52" i="2"/>
  <c r="BP52" i="2" s="1"/>
  <c r="BR67" i="2"/>
  <c r="T70" i="2"/>
  <c r="V69" i="2"/>
  <c r="T69" i="2" s="1"/>
  <c r="BR120" i="2"/>
  <c r="BP120" i="2" s="1"/>
  <c r="AX118" i="2"/>
  <c r="BR142" i="2"/>
  <c r="BP142" i="2" s="1"/>
  <c r="AX140" i="2"/>
  <c r="N140" i="1" s="1"/>
  <c r="BQ14" i="2"/>
  <c r="Q13" i="2"/>
  <c r="P14" i="2"/>
  <c r="D14" i="1" s="1"/>
  <c r="T14" i="1" s="1"/>
  <c r="AZ20" i="2"/>
  <c r="BB12" i="2"/>
  <c r="X30" i="2"/>
  <c r="Z29" i="2"/>
  <c r="X29" i="2" s="1"/>
  <c r="BQ37" i="2"/>
  <c r="P37" i="2"/>
  <c r="D37" i="1" s="1"/>
  <c r="T37" i="1" s="1"/>
  <c r="BQ43" i="2"/>
  <c r="BP43" i="2" s="1"/>
  <c r="P43" i="2"/>
  <c r="D43" i="1" s="1"/>
  <c r="T43" i="1" s="1"/>
  <c r="BR45" i="2"/>
  <c r="Q50" i="2"/>
  <c r="BQ53" i="2"/>
  <c r="BQ50" i="2" s="1"/>
  <c r="P53" i="2"/>
  <c r="D53" i="1" s="1"/>
  <c r="V49" i="2"/>
  <c r="T49" i="2" s="1"/>
  <c r="BL54" i="2"/>
  <c r="P54" i="1" s="1"/>
  <c r="BD57" i="2"/>
  <c r="BL59" i="2"/>
  <c r="P59" i="1" s="1"/>
  <c r="BN57" i="2"/>
  <c r="R57" i="1" s="1"/>
  <c r="BL79" i="2"/>
  <c r="P79" i="1" s="1"/>
  <c r="AG125" i="2"/>
  <c r="AF127" i="2"/>
  <c r="H127" i="1" s="1"/>
  <c r="T127" i="1" s="1"/>
  <c r="AN147" i="2"/>
  <c r="AP135" i="2"/>
  <c r="BR14" i="2"/>
  <c r="BR13" i="2" s="1"/>
  <c r="BQ31" i="2"/>
  <c r="Q30" i="2"/>
  <c r="P31" i="2"/>
  <c r="D31" i="1" s="1"/>
  <c r="T31" i="1" s="1"/>
  <c r="BR37" i="2"/>
  <c r="Q44" i="2"/>
  <c r="BQ46" i="2"/>
  <c r="BQ44" i="2" s="1"/>
  <c r="P46" i="2"/>
  <c r="D46" i="1" s="1"/>
  <c r="AR49" i="2"/>
  <c r="BL50" i="2"/>
  <c r="P50" i="1" s="1"/>
  <c r="BR53" i="2"/>
  <c r="N85" i="2"/>
  <c r="L85" i="2" s="1"/>
  <c r="BP111" i="2"/>
  <c r="AV111" i="2"/>
  <c r="L111" i="1" s="1"/>
  <c r="AW110" i="2"/>
  <c r="D12" i="2"/>
  <c r="L13" i="2"/>
  <c r="N12" i="2"/>
  <c r="AV15" i="2"/>
  <c r="L15" i="1" s="1"/>
  <c r="AW13" i="2"/>
  <c r="BR31" i="2"/>
  <c r="BR30" i="2" s="1"/>
  <c r="AV32" i="2"/>
  <c r="L32" i="1" s="1"/>
  <c r="AW30" i="2"/>
  <c r="BR46" i="2"/>
  <c r="BR58" i="2"/>
  <c r="BP58" i="2" s="1"/>
  <c r="H70" i="2"/>
  <c r="J69" i="2"/>
  <c r="H69" i="2" s="1"/>
  <c r="BR80" i="2"/>
  <c r="BP80" i="2" s="1"/>
  <c r="BN87" i="2"/>
  <c r="BH118" i="2"/>
  <c r="BJ106" i="2"/>
  <c r="BH106" i="2" s="1"/>
  <c r="AG143" i="2"/>
  <c r="AF146" i="2"/>
  <c r="H146" i="1" s="1"/>
  <c r="AB147" i="2"/>
  <c r="AD135" i="2"/>
  <c r="AT10" i="2"/>
  <c r="BH13" i="2"/>
  <c r="BP16" i="2"/>
  <c r="BR20" i="2"/>
  <c r="BS30" i="2"/>
  <c r="BS29" i="2" s="1"/>
  <c r="BP33" i="2"/>
  <c r="BP39" i="2"/>
  <c r="D50" i="2"/>
  <c r="J49" i="2"/>
  <c r="J10" i="2" s="1"/>
  <c r="BL56" i="2"/>
  <c r="P56" i="1" s="1"/>
  <c r="BS57" i="2"/>
  <c r="AB69" i="2"/>
  <c r="BL78" i="2"/>
  <c r="P78" i="1" s="1"/>
  <c r="AV69" i="2"/>
  <c r="L69" i="1" s="1"/>
  <c r="AN125" i="2"/>
  <c r="L140" i="2"/>
  <c r="N135" i="2"/>
  <c r="L135" i="2" s="1"/>
  <c r="AF203" i="2"/>
  <c r="H203" i="1" s="1"/>
  <c r="AG202" i="2"/>
  <c r="AY202" i="2"/>
  <c r="BS205" i="2"/>
  <c r="BS202" i="2" s="1"/>
  <c r="S13" i="2"/>
  <c r="BS15" i="2"/>
  <c r="BS13" i="2" s="1"/>
  <c r="BS12" i="2" s="1"/>
  <c r="AY13" i="2"/>
  <c r="AN20" i="2"/>
  <c r="AP12" i="2"/>
  <c r="S30" i="2"/>
  <c r="BS32" i="2"/>
  <c r="BP32" i="2" s="1"/>
  <c r="AY29" i="2"/>
  <c r="O29" i="1" s="1"/>
  <c r="AF52" i="2"/>
  <c r="H52" i="1" s="1"/>
  <c r="Q57" i="2"/>
  <c r="BQ59" i="2"/>
  <c r="P59" i="2"/>
  <c r="D59" i="1" s="1"/>
  <c r="T59" i="1" s="1"/>
  <c r="BQ63" i="2"/>
  <c r="BP63" i="2" s="1"/>
  <c r="BP64" i="2"/>
  <c r="BL75" i="2"/>
  <c r="P75" i="1" s="1"/>
  <c r="BN73" i="2"/>
  <c r="BR73" i="2" s="1"/>
  <c r="BQ81" i="2"/>
  <c r="BP81" i="2" s="1"/>
  <c r="P81" i="2"/>
  <c r="D81" i="1" s="1"/>
  <c r="T81" i="1" s="1"/>
  <c r="BS89" i="2"/>
  <c r="S88" i="2"/>
  <c r="AY87" i="2"/>
  <c r="D107" i="2"/>
  <c r="F106" i="2"/>
  <c r="D106" i="2" s="1"/>
  <c r="AV126" i="2"/>
  <c r="L126" i="1" s="1"/>
  <c r="AW125" i="2"/>
  <c r="AV129" i="2"/>
  <c r="L129" i="1" s="1"/>
  <c r="BQ17" i="2"/>
  <c r="BP17" i="2" s="1"/>
  <c r="P17" i="2"/>
  <c r="D17" i="1" s="1"/>
  <c r="T17" i="1" s="1"/>
  <c r="BP21" i="2"/>
  <c r="BQ20" i="2"/>
  <c r="AV21" i="2"/>
  <c r="L21" i="1" s="1"/>
  <c r="AW20" i="2"/>
  <c r="BD25" i="2"/>
  <c r="T29" i="2"/>
  <c r="BL44" i="2"/>
  <c r="P44" i="1" s="1"/>
  <c r="AF45" i="2"/>
  <c r="H45" i="1" s="1"/>
  <c r="L49" i="2"/>
  <c r="BD54" i="2"/>
  <c r="AF57" i="2"/>
  <c r="H57" i="1" s="1"/>
  <c r="BR59" i="2"/>
  <c r="BR64" i="2"/>
  <c r="BR63" i="2" s="1"/>
  <c r="BP115" i="2"/>
  <c r="AB20" i="2"/>
  <c r="AD12" i="2"/>
  <c r="AD10" i="2" s="1"/>
  <c r="AB10" i="2" s="1"/>
  <c r="BQ25" i="2"/>
  <c r="BP25" i="2" s="1"/>
  <c r="BP26" i="2"/>
  <c r="BQ34" i="2"/>
  <c r="BP34" i="2" s="1"/>
  <c r="P34" i="2"/>
  <c r="D34" i="1" s="1"/>
  <c r="T34" i="1" s="1"/>
  <c r="BQ40" i="2"/>
  <c r="BP40" i="2" s="1"/>
  <c r="P40" i="2"/>
  <c r="D40" i="1" s="1"/>
  <c r="T40" i="1" s="1"/>
  <c r="BR50" i="2"/>
  <c r="BQ54" i="2"/>
  <c r="BP54" i="2" s="1"/>
  <c r="BP55" i="2"/>
  <c r="BP60" i="2"/>
  <c r="AV60" i="2"/>
  <c r="L60" i="1" s="1"/>
  <c r="AW57" i="2"/>
  <c r="BS63" i="2"/>
  <c r="Q63" i="2"/>
  <c r="BQ65" i="2"/>
  <c r="BP65" i="2" s="1"/>
  <c r="P65" i="2"/>
  <c r="D65" i="1" s="1"/>
  <c r="T65" i="1" s="1"/>
  <c r="BQ76" i="2"/>
  <c r="BP77" i="2"/>
  <c r="BP101" i="2"/>
  <c r="AV101" i="2"/>
  <c r="L101" i="1" s="1"/>
  <c r="AW99" i="2"/>
  <c r="AZ107" i="2"/>
  <c r="BB106" i="2"/>
  <c r="AZ106" i="2" s="1"/>
  <c r="AH118" i="2"/>
  <c r="J118" i="1" s="1"/>
  <c r="AF121" i="2"/>
  <c r="H121" i="1" s="1"/>
  <c r="BL122" i="2"/>
  <c r="P122" i="1" s="1"/>
  <c r="BQ136" i="2"/>
  <c r="BP137" i="2"/>
  <c r="AY169" i="2"/>
  <c r="O169" i="1" s="1"/>
  <c r="W169" i="1" s="1"/>
  <c r="BS170" i="2"/>
  <c r="AJ13" i="2"/>
  <c r="BP18" i="2"/>
  <c r="AV18" i="2"/>
  <c r="L18" i="1" s="1"/>
  <c r="BS21" i="2"/>
  <c r="BS20" i="2" s="1"/>
  <c r="S20" i="2"/>
  <c r="G20" i="1" s="1"/>
  <c r="W20" i="1" s="1"/>
  <c r="BP22" i="2"/>
  <c r="BL31" i="2"/>
  <c r="P31" i="1" s="1"/>
  <c r="BL37" i="2"/>
  <c r="P37" i="1" s="1"/>
  <c r="BL46" i="2"/>
  <c r="P46" i="1" s="1"/>
  <c r="AJ49" i="2"/>
  <c r="BD49" i="2"/>
  <c r="BL53" i="2"/>
  <c r="P53" i="1" s="1"/>
  <c r="AR54" i="2"/>
  <c r="BP61" i="2"/>
  <c r="BP74" i="2"/>
  <c r="X96" i="2"/>
  <c r="Z87" i="2"/>
  <c r="BD114" i="2"/>
  <c r="BF106" i="2"/>
  <c r="BS114" i="2"/>
  <c r="BR129" i="2"/>
  <c r="T136" i="2"/>
  <c r="V135" i="2"/>
  <c r="T135" i="2" s="1"/>
  <c r="BH93" i="2"/>
  <c r="P95" i="2"/>
  <c r="D95" i="1" s="1"/>
  <c r="S93" i="2"/>
  <c r="G93" i="1" s="1"/>
  <c r="W93" i="1" s="1"/>
  <c r="BS99" i="2"/>
  <c r="BL103" i="2"/>
  <c r="P103" i="1" s="1"/>
  <c r="AR106" i="2"/>
  <c r="BL107" i="2"/>
  <c r="P107" i="1" s="1"/>
  <c r="BG106" i="2"/>
  <c r="AV120" i="2"/>
  <c r="L120" i="1" s="1"/>
  <c r="T120" i="1" s="1"/>
  <c r="AW118" i="2"/>
  <c r="P122" i="2"/>
  <c r="D122" i="1" s="1"/>
  <c r="BQ126" i="2"/>
  <c r="BL138" i="2"/>
  <c r="P138" i="1" s="1"/>
  <c r="BN136" i="2"/>
  <c r="BS140" i="2"/>
  <c r="AV142" i="2"/>
  <c r="L142" i="1" s="1"/>
  <c r="BP182" i="2"/>
  <c r="BP206" i="2"/>
  <c r="AF223" i="2"/>
  <c r="H223" i="1" s="1"/>
  <c r="BQ223" i="2"/>
  <c r="BS251" i="2"/>
  <c r="S250" i="2"/>
  <c r="G250" i="1" s="1"/>
  <c r="W250" i="1" s="1"/>
  <c r="D275" i="2"/>
  <c r="R275" i="2"/>
  <c r="AG295" i="2"/>
  <c r="AF298" i="2"/>
  <c r="H298" i="1" s="1"/>
  <c r="BS348" i="2"/>
  <c r="S347" i="2"/>
  <c r="G347" i="1" s="1"/>
  <c r="BS83" i="2"/>
  <c r="BP83" i="2" s="1"/>
  <c r="AD85" i="2"/>
  <c r="AB85" i="2" s="1"/>
  <c r="BL88" i="2"/>
  <c r="P88" i="1" s="1"/>
  <c r="Q88" i="2"/>
  <c r="BQ91" i="2"/>
  <c r="BR98" i="2"/>
  <c r="BH99" i="2"/>
  <c r="BQ102" i="2"/>
  <c r="X106" i="2"/>
  <c r="AF109" i="2"/>
  <c r="H109" i="1" s="1"/>
  <c r="BL113" i="2"/>
  <c r="P113" i="1" s="1"/>
  <c r="T113" i="1" s="1"/>
  <c r="BS117" i="2"/>
  <c r="D122" i="2"/>
  <c r="AZ122" i="2"/>
  <c r="BL128" i="2"/>
  <c r="P128" i="1" s="1"/>
  <c r="T128" i="1" s="1"/>
  <c r="AR129" i="2"/>
  <c r="BJ135" i="2"/>
  <c r="BH135" i="2" s="1"/>
  <c r="BQ144" i="2"/>
  <c r="Q143" i="2"/>
  <c r="BR146" i="2"/>
  <c r="AH143" i="2"/>
  <c r="J143" i="1" s="1"/>
  <c r="AV157" i="2"/>
  <c r="L157" i="1" s="1"/>
  <c r="AX154" i="2"/>
  <c r="P159" i="2"/>
  <c r="D159" i="1" s="1"/>
  <c r="P166" i="2"/>
  <c r="D166" i="1" s="1"/>
  <c r="S161" i="2"/>
  <c r="G161" i="1" s="1"/>
  <c r="AF168" i="2"/>
  <c r="H168" i="1" s="1"/>
  <c r="T168" i="1" s="1"/>
  <c r="AG166" i="2"/>
  <c r="AF180" i="2"/>
  <c r="H180" i="1" s="1"/>
  <c r="BP190" i="2"/>
  <c r="BR91" i="2"/>
  <c r="BL94" i="2"/>
  <c r="P94" i="1" s="1"/>
  <c r="T94" i="1" s="1"/>
  <c r="AX99" i="2"/>
  <c r="N99" i="1" s="1"/>
  <c r="BR102" i="2"/>
  <c r="BR99" i="2" s="1"/>
  <c r="BR108" i="2"/>
  <c r="BR107" i="2" s="1"/>
  <c r="AR114" i="2"/>
  <c r="AT106" i="2"/>
  <c r="Q114" i="2"/>
  <c r="BQ116" i="2"/>
  <c r="BQ114" i="2" s="1"/>
  <c r="BP114" i="2" s="1"/>
  <c r="AF124" i="2"/>
  <c r="H124" i="1" s="1"/>
  <c r="AB125" i="2"/>
  <c r="AH129" i="2"/>
  <c r="J129" i="1" s="1"/>
  <c r="V129" i="1" s="1"/>
  <c r="BP132" i="2"/>
  <c r="AV132" i="2"/>
  <c r="L132" i="1" s="1"/>
  <c r="T132" i="1" s="1"/>
  <c r="AB135" i="2"/>
  <c r="H136" i="2"/>
  <c r="J135" i="2"/>
  <c r="H135" i="2" s="1"/>
  <c r="P138" i="2"/>
  <c r="D138" i="1" s="1"/>
  <c r="BR139" i="2"/>
  <c r="BR136" i="2" s="1"/>
  <c r="AV143" i="2"/>
  <c r="L143" i="1" s="1"/>
  <c r="AY154" i="2"/>
  <c r="O154" i="1" s="1"/>
  <c r="W154" i="1" s="1"/>
  <c r="BS157" i="2"/>
  <c r="P16" i="2"/>
  <c r="D16" i="1" s="1"/>
  <c r="T16" i="1" s="1"/>
  <c r="P19" i="2"/>
  <c r="D19" i="1" s="1"/>
  <c r="T19" i="1" s="1"/>
  <c r="P22" i="2"/>
  <c r="D22" i="1" s="1"/>
  <c r="T22" i="1" s="1"/>
  <c r="P26" i="2"/>
  <c r="D26" i="1" s="1"/>
  <c r="T26" i="1" s="1"/>
  <c r="P33" i="2"/>
  <c r="D33" i="1" s="1"/>
  <c r="T33" i="1" s="1"/>
  <c r="P39" i="2"/>
  <c r="D39" i="1" s="1"/>
  <c r="T39" i="1" s="1"/>
  <c r="P45" i="2"/>
  <c r="D45" i="1" s="1"/>
  <c r="P52" i="2"/>
  <c r="D52" i="1" s="1"/>
  <c r="T52" i="1" s="1"/>
  <c r="P55" i="2"/>
  <c r="D55" i="1" s="1"/>
  <c r="T55" i="1" s="1"/>
  <c r="P58" i="2"/>
  <c r="D58" i="1" s="1"/>
  <c r="T58" i="1" s="1"/>
  <c r="P61" i="2"/>
  <c r="D61" i="1" s="1"/>
  <c r="T61" i="1" s="1"/>
  <c r="P64" i="2"/>
  <c r="D64" i="1" s="1"/>
  <c r="T64" i="1" s="1"/>
  <c r="P67" i="2"/>
  <c r="D67" i="1" s="1"/>
  <c r="T67" i="1" s="1"/>
  <c r="P71" i="2"/>
  <c r="D71" i="1" s="1"/>
  <c r="T71" i="1" s="1"/>
  <c r="P74" i="2"/>
  <c r="D74" i="1" s="1"/>
  <c r="T74" i="1" s="1"/>
  <c r="P77" i="2"/>
  <c r="D77" i="1" s="1"/>
  <c r="T77" i="1" s="1"/>
  <c r="P80" i="2"/>
  <c r="D80" i="1" s="1"/>
  <c r="T80" i="1" s="1"/>
  <c r="X87" i="2"/>
  <c r="R85" i="2"/>
  <c r="F85" i="1" s="1"/>
  <c r="AF88" i="2"/>
  <c r="H88" i="1" s="1"/>
  <c r="AZ88" i="2"/>
  <c r="BS91" i="2"/>
  <c r="BP92" i="2"/>
  <c r="AV92" i="2"/>
  <c r="L92" i="1" s="1"/>
  <c r="AJ93" i="2"/>
  <c r="BQ97" i="2"/>
  <c r="Q96" i="2"/>
  <c r="P103" i="2"/>
  <c r="D103" i="1" s="1"/>
  <c r="BQ112" i="2"/>
  <c r="BP112" i="2" s="1"/>
  <c r="BP117" i="2"/>
  <c r="AV117" i="2"/>
  <c r="L117" i="1" s="1"/>
  <c r="AW114" i="2"/>
  <c r="BR121" i="2"/>
  <c r="BP121" i="2" s="1"/>
  <c r="BQ127" i="2"/>
  <c r="BP127" i="2" s="1"/>
  <c r="D135" i="2"/>
  <c r="BS144" i="2"/>
  <c r="BS143" i="2" s="1"/>
  <c r="BP145" i="2"/>
  <c r="AV145" i="2"/>
  <c r="L145" i="1" s="1"/>
  <c r="AF155" i="2"/>
  <c r="H155" i="1" s="1"/>
  <c r="AG154" i="2"/>
  <c r="BS162" i="2"/>
  <c r="BP164" i="2"/>
  <c r="AV164" i="2"/>
  <c r="L164" i="1" s="1"/>
  <c r="T164" i="1" s="1"/>
  <c r="Q189" i="2"/>
  <c r="BQ191" i="2"/>
  <c r="BP191" i="2" s="1"/>
  <c r="BD216" i="2"/>
  <c r="BG211" i="2"/>
  <c r="BG209" i="2" s="1"/>
  <c r="Q216" i="2"/>
  <c r="BQ218" i="2"/>
  <c r="BB85" i="2"/>
  <c r="BR97" i="2"/>
  <c r="BR96" i="2" s="1"/>
  <c r="BP98" i="2"/>
  <c r="AV98" i="2"/>
  <c r="L98" i="1" s="1"/>
  <c r="AW96" i="2"/>
  <c r="BL100" i="2"/>
  <c r="P100" i="1" s="1"/>
  <c r="T100" i="1" s="1"/>
  <c r="BN99" i="2"/>
  <c r="AI106" i="2"/>
  <c r="BS116" i="2"/>
  <c r="BS122" i="2"/>
  <c r="BP152" i="2"/>
  <c r="AV162" i="2"/>
  <c r="L162" i="1" s="1"/>
  <c r="AX161" i="2"/>
  <c r="BP177" i="2"/>
  <c r="AF187" i="2"/>
  <c r="H187" i="1" s="1"/>
  <c r="AG186" i="2"/>
  <c r="Q79" i="2"/>
  <c r="AA85" i="2"/>
  <c r="BR88" i="2"/>
  <c r="AF87" i="2"/>
  <c r="H87" i="1" s="1"/>
  <c r="BS96" i="2"/>
  <c r="BR103" i="2"/>
  <c r="BP103" i="2" s="1"/>
  <c r="AN107" i="2"/>
  <c r="AP106" i="2"/>
  <c r="AV108" i="2"/>
  <c r="L108" i="1" s="1"/>
  <c r="AW107" i="2"/>
  <c r="T114" i="2"/>
  <c r="V106" i="2"/>
  <c r="V85" i="2" s="1"/>
  <c r="AF114" i="2"/>
  <c r="H114" i="1" s="1"/>
  <c r="BL119" i="2"/>
  <c r="P119" i="1" s="1"/>
  <c r="T119" i="1" s="1"/>
  <c r="BN118" i="2"/>
  <c r="BP123" i="2"/>
  <c r="BQ129" i="2"/>
  <c r="BM106" i="2"/>
  <c r="BR133" i="2"/>
  <c r="BP133" i="2" s="1"/>
  <c r="AR136" i="2"/>
  <c r="AT135" i="2"/>
  <c r="AR135" i="2" s="1"/>
  <c r="BS138" i="2"/>
  <c r="BS136" i="2" s="1"/>
  <c r="BP139" i="2"/>
  <c r="BL141" i="2"/>
  <c r="P141" i="1" s="1"/>
  <c r="BR141" i="2"/>
  <c r="BN140" i="2"/>
  <c r="BQ146" i="2"/>
  <c r="BP146" i="2" s="1"/>
  <c r="Q173" i="2"/>
  <c r="BQ175" i="2"/>
  <c r="BP175" i="2" s="1"/>
  <c r="BS199" i="2"/>
  <c r="BS198" i="2" s="1"/>
  <c r="R79" i="2"/>
  <c r="F85" i="2"/>
  <c r="D85" i="2" s="1"/>
  <c r="P98" i="2"/>
  <c r="D98" i="1" s="1"/>
  <c r="T98" i="1" s="1"/>
  <c r="S96" i="2"/>
  <c r="G96" i="1" s="1"/>
  <c r="W96" i="1" s="1"/>
  <c r="BQ104" i="2"/>
  <c r="BP104" i="2" s="1"/>
  <c r="AV104" i="2"/>
  <c r="L104" i="1" s="1"/>
  <c r="T104" i="1" s="1"/>
  <c r="AJ106" i="2"/>
  <c r="AQ106" i="2"/>
  <c r="AQ85" i="2" s="1"/>
  <c r="AQ491" i="2" s="1"/>
  <c r="Q110" i="2"/>
  <c r="BQ113" i="2"/>
  <c r="AV123" i="2"/>
  <c r="L123" i="1" s="1"/>
  <c r="AW122" i="2"/>
  <c r="Q125" i="2"/>
  <c r="BQ128" i="2"/>
  <c r="BP128" i="2" s="1"/>
  <c r="AY135" i="2"/>
  <c r="O135" i="1" s="1"/>
  <c r="AJ140" i="2"/>
  <c r="AL135" i="2"/>
  <c r="BH162" i="2"/>
  <c r="BK161" i="2"/>
  <c r="BH161" i="2" s="1"/>
  <c r="H216" i="2"/>
  <c r="K211" i="2"/>
  <c r="K209" i="2" s="1"/>
  <c r="P15" i="2"/>
  <c r="D15" i="1" s="1"/>
  <c r="P18" i="2"/>
  <c r="D18" i="1" s="1"/>
  <c r="T18" i="1" s="1"/>
  <c r="P21" i="2"/>
  <c r="D21" i="1" s="1"/>
  <c r="T21" i="1" s="1"/>
  <c r="P32" i="2"/>
  <c r="D32" i="1" s="1"/>
  <c r="T32" i="1" s="1"/>
  <c r="P35" i="2"/>
  <c r="D35" i="1" s="1"/>
  <c r="T35" i="1" s="1"/>
  <c r="P38" i="2"/>
  <c r="D38" i="1" s="1"/>
  <c r="T38" i="1" s="1"/>
  <c r="P47" i="2"/>
  <c r="D47" i="1" s="1"/>
  <c r="T47" i="1" s="1"/>
  <c r="P60" i="2"/>
  <c r="D60" i="1" s="1"/>
  <c r="S79" i="2"/>
  <c r="AZ85" i="2"/>
  <c r="AZ87" i="2"/>
  <c r="G85" i="2"/>
  <c r="G491" i="2" s="1"/>
  <c r="BS95" i="2"/>
  <c r="BS93" i="2" s="1"/>
  <c r="BH96" i="2"/>
  <c r="AF102" i="2"/>
  <c r="H102" i="1" s="1"/>
  <c r="AL106" i="2"/>
  <c r="AL85" i="2" s="1"/>
  <c r="BQ109" i="2"/>
  <c r="BQ107" i="2" s="1"/>
  <c r="BR128" i="2"/>
  <c r="S129" i="2"/>
  <c r="AY129" i="2"/>
  <c r="BO129" i="2"/>
  <c r="S129" i="1" s="1"/>
  <c r="AN135" i="2"/>
  <c r="AH135" i="2"/>
  <c r="J135" i="1" s="1"/>
  <c r="AF136" i="2"/>
  <c r="H136" i="1" s="1"/>
  <c r="AM135" i="2"/>
  <c r="AM85" i="2" s="1"/>
  <c r="AM491" i="2" s="1"/>
  <c r="BL150" i="2"/>
  <c r="P150" i="1" s="1"/>
  <c r="BO147" i="2"/>
  <c r="S147" i="1" s="1"/>
  <c r="W147" i="1" s="1"/>
  <c r="AE209" i="2"/>
  <c r="AB211" i="2"/>
  <c r="AV212" i="2"/>
  <c r="L212" i="1" s="1"/>
  <c r="BL212" i="2"/>
  <c r="P212" i="1" s="1"/>
  <c r="BM211" i="2"/>
  <c r="D10" i="2"/>
  <c r="BQ82" i="2"/>
  <c r="L87" i="2"/>
  <c r="AN88" i="2"/>
  <c r="BP89" i="2"/>
  <c r="BQ88" i="2"/>
  <c r="AV89" i="2"/>
  <c r="L89" i="1" s="1"/>
  <c r="AW88" i="2"/>
  <c r="BL91" i="2"/>
  <c r="P91" i="1" s="1"/>
  <c r="T91" i="1" s="1"/>
  <c r="BQ94" i="2"/>
  <c r="Q93" i="2"/>
  <c r="AF99" i="2"/>
  <c r="H99" i="1" s="1"/>
  <c r="L106" i="2"/>
  <c r="AB107" i="2"/>
  <c r="AD106" i="2"/>
  <c r="BR109" i="2"/>
  <c r="BS113" i="2"/>
  <c r="BS110" i="2" s="1"/>
  <c r="BL116" i="2"/>
  <c r="P116" i="1" s="1"/>
  <c r="T116" i="1" s="1"/>
  <c r="BQ119" i="2"/>
  <c r="Q118" i="2"/>
  <c r="BQ124" i="2"/>
  <c r="BP124" i="2" s="1"/>
  <c r="BS128" i="2"/>
  <c r="BS125" i="2" s="1"/>
  <c r="BQ130" i="2"/>
  <c r="BP130" i="2" s="1"/>
  <c r="X140" i="2"/>
  <c r="Z135" i="2"/>
  <c r="BL144" i="2"/>
  <c r="P144" i="1" s="1"/>
  <c r="BQ147" i="2"/>
  <c r="BP170" i="2"/>
  <c r="AV170" i="2"/>
  <c r="L170" i="1" s="1"/>
  <c r="D198" i="2"/>
  <c r="AF214" i="2"/>
  <c r="H214" i="1" s="1"/>
  <c r="T214" i="1" s="1"/>
  <c r="BQ214" i="2"/>
  <c r="BP214" i="2" s="1"/>
  <c r="AG212" i="2"/>
  <c r="BR82" i="2"/>
  <c r="AJ87" i="2"/>
  <c r="AP85" i="2"/>
  <c r="AX88" i="2"/>
  <c r="L93" i="2"/>
  <c r="BR93" i="2"/>
  <c r="AV95" i="2"/>
  <c r="L95" i="1" s="1"/>
  <c r="AW93" i="2"/>
  <c r="BL97" i="2"/>
  <c r="P97" i="1" s="1"/>
  <c r="T97" i="1" s="1"/>
  <c r="BQ100" i="2"/>
  <c r="Q99" i="2"/>
  <c r="P107" i="2"/>
  <c r="D107" i="1" s="1"/>
  <c r="R106" i="2"/>
  <c r="F106" i="1" s="1"/>
  <c r="AE106" i="2"/>
  <c r="AE85" i="2" s="1"/>
  <c r="AE491" i="2" s="1"/>
  <c r="H114" i="2"/>
  <c r="J106" i="2"/>
  <c r="J85" i="2" s="1"/>
  <c r="H85" i="2" s="1"/>
  <c r="BL114" i="2"/>
  <c r="P114" i="1" s="1"/>
  <c r="BR119" i="2"/>
  <c r="BS120" i="2"/>
  <c r="BS118" i="2" s="1"/>
  <c r="AF118" i="2"/>
  <c r="H118" i="1" s="1"/>
  <c r="AB122" i="2"/>
  <c r="BR124" i="2"/>
  <c r="BR122" i="2" s="1"/>
  <c r="BR126" i="2"/>
  <c r="BR125" i="2" s="1"/>
  <c r="H129" i="2"/>
  <c r="BD129" i="2"/>
  <c r="BR130" i="2"/>
  <c r="AA135" i="2"/>
  <c r="BQ141" i="2"/>
  <c r="Q140" i="2"/>
  <c r="BS142" i="2"/>
  <c r="BR144" i="2"/>
  <c r="BR143" i="2" s="1"/>
  <c r="BN143" i="2"/>
  <c r="AM209" i="2"/>
  <c r="AW136" i="2"/>
  <c r="AV141" i="2"/>
  <c r="L141" i="1" s="1"/>
  <c r="T141" i="1" s="1"/>
  <c r="AV144" i="2"/>
  <c r="L144" i="1" s="1"/>
  <c r="AV148" i="2"/>
  <c r="L148" i="1" s="1"/>
  <c r="AX147" i="2"/>
  <c r="Q151" i="2"/>
  <c r="BQ153" i="2"/>
  <c r="BP153" i="2" s="1"/>
  <c r="BS167" i="2"/>
  <c r="BS166" i="2" s="1"/>
  <c r="BQ171" i="2"/>
  <c r="BP171" i="2" s="1"/>
  <c r="BS179" i="2"/>
  <c r="BP179" i="2" s="1"/>
  <c r="K185" i="2"/>
  <c r="H185" i="2" s="1"/>
  <c r="AF193" i="2"/>
  <c r="H193" i="1" s="1"/>
  <c r="AG192" i="2"/>
  <c r="BP200" i="2"/>
  <c r="P207" i="2"/>
  <c r="D207" i="1" s="1"/>
  <c r="T207" i="1" s="1"/>
  <c r="AI211" i="2"/>
  <c r="BS218" i="2"/>
  <c r="BS216" i="2" s="1"/>
  <c r="BP219" i="2"/>
  <c r="AV219" i="2"/>
  <c r="L219" i="1" s="1"/>
  <c r="BQ221" i="2"/>
  <c r="Q220" i="2"/>
  <c r="AW211" i="2"/>
  <c r="AV220" i="2"/>
  <c r="L220" i="1" s="1"/>
  <c r="L227" i="2"/>
  <c r="BS271" i="2"/>
  <c r="BR273" i="2"/>
  <c r="BP273" i="2" s="1"/>
  <c r="AX271" i="2"/>
  <c r="N271" i="1" s="1"/>
  <c r="L282" i="2"/>
  <c r="BP149" i="2"/>
  <c r="BL156" i="2"/>
  <c r="P156" i="1" s="1"/>
  <c r="T156" i="1" s="1"/>
  <c r="BS159" i="2"/>
  <c r="BP159" i="2" s="1"/>
  <c r="H161" i="2"/>
  <c r="AY161" i="2"/>
  <c r="O161" i="1" s="1"/>
  <c r="T173" i="2"/>
  <c r="AF174" i="2"/>
  <c r="H174" i="1" s="1"/>
  <c r="T174" i="1" s="1"/>
  <c r="AG173" i="2"/>
  <c r="Q176" i="2"/>
  <c r="BQ178" i="2"/>
  <c r="BP178" i="2" s="1"/>
  <c r="BL198" i="2"/>
  <c r="P198" i="1" s="1"/>
  <c r="BD199" i="2"/>
  <c r="BG198" i="2"/>
  <c r="BD198" i="2" s="1"/>
  <c r="BR199" i="2"/>
  <c r="BR198" i="2" s="1"/>
  <c r="X211" i="2"/>
  <c r="BS212" i="2"/>
  <c r="AR216" i="2"/>
  <c r="AU211" i="2"/>
  <c r="AU209" i="2" s="1"/>
  <c r="AF217" i="2"/>
  <c r="H217" i="1" s="1"/>
  <c r="AG216" i="2"/>
  <c r="BQ217" i="2"/>
  <c r="P90" i="2"/>
  <c r="D90" i="1" s="1"/>
  <c r="T90" i="1" s="1"/>
  <c r="P102" i="2"/>
  <c r="D102" i="1" s="1"/>
  <c r="T102" i="1" s="1"/>
  <c r="P109" i="2"/>
  <c r="D109" i="1" s="1"/>
  <c r="T109" i="1" s="1"/>
  <c r="P112" i="2"/>
  <c r="D112" i="1" s="1"/>
  <c r="T112" i="1" s="1"/>
  <c r="P115" i="2"/>
  <c r="D115" i="1" s="1"/>
  <c r="T115" i="1" s="1"/>
  <c r="P124" i="2"/>
  <c r="D124" i="1" s="1"/>
  <c r="T124" i="1" s="1"/>
  <c r="P130" i="2"/>
  <c r="D130" i="1" s="1"/>
  <c r="T130" i="1" s="1"/>
  <c r="P133" i="2"/>
  <c r="D133" i="1" s="1"/>
  <c r="T133" i="1" s="1"/>
  <c r="P137" i="2"/>
  <c r="D137" i="1" s="1"/>
  <c r="T137" i="1" s="1"/>
  <c r="S143" i="2"/>
  <c r="G143" i="1" s="1"/>
  <c r="W143" i="1" s="1"/>
  <c r="P146" i="2"/>
  <c r="D146" i="1" s="1"/>
  <c r="T146" i="1" s="1"/>
  <c r="P150" i="2"/>
  <c r="D150" i="1" s="1"/>
  <c r="T150" i="1" s="1"/>
  <c r="BS153" i="2"/>
  <c r="BS151" i="2" s="1"/>
  <c r="AV169" i="2"/>
  <c r="L169" i="1" s="1"/>
  <c r="BL169" i="2"/>
  <c r="P169" i="1" s="1"/>
  <c r="Q199" i="2"/>
  <c r="BQ201" i="2"/>
  <c r="BP201" i="2" s="1"/>
  <c r="D211" i="2"/>
  <c r="BL216" i="2"/>
  <c r="P216" i="1" s="1"/>
  <c r="BS221" i="2"/>
  <c r="BS220" i="2" s="1"/>
  <c r="BP222" i="2"/>
  <c r="AV222" i="2"/>
  <c r="L222" i="1" s="1"/>
  <c r="T222" i="1" s="1"/>
  <c r="Z227" i="2"/>
  <c r="Z209" i="2" s="1"/>
  <c r="BH259" i="2"/>
  <c r="BL147" i="2"/>
  <c r="P147" i="1" s="1"/>
  <c r="BQ155" i="2"/>
  <c r="AF158" i="2"/>
  <c r="H158" i="1" s="1"/>
  <c r="T158" i="1" s="1"/>
  <c r="BQ158" i="2"/>
  <c r="BP158" i="2" s="1"/>
  <c r="AZ161" i="2"/>
  <c r="AN166" i="2"/>
  <c r="AQ161" i="2"/>
  <c r="AN161" i="2" s="1"/>
  <c r="BP167" i="2"/>
  <c r="AV167" i="2"/>
  <c r="L167" i="1" s="1"/>
  <c r="AZ169" i="2"/>
  <c r="Q169" i="2"/>
  <c r="BQ172" i="2"/>
  <c r="BS178" i="2"/>
  <c r="BS176" i="2" s="1"/>
  <c r="AV179" i="2"/>
  <c r="L179" i="1" s="1"/>
  <c r="AB185" i="2"/>
  <c r="AR186" i="2"/>
  <c r="BQ187" i="2"/>
  <c r="AF190" i="2"/>
  <c r="H190" i="1" s="1"/>
  <c r="AG189" i="2"/>
  <c r="AR199" i="2"/>
  <c r="AU198" i="2"/>
  <c r="BQ203" i="2"/>
  <c r="BS207" i="2"/>
  <c r="BP207" i="2" s="1"/>
  <c r="AA209" i="2"/>
  <c r="AN212" i="2"/>
  <c r="P247" i="2"/>
  <c r="D247" i="1" s="1"/>
  <c r="Q136" i="2"/>
  <c r="AF152" i="2"/>
  <c r="H152" i="1" s="1"/>
  <c r="AG151" i="2"/>
  <c r="AG135" i="2" s="1"/>
  <c r="BR155" i="2"/>
  <c r="BR154" i="2" s="1"/>
  <c r="AJ162" i="2"/>
  <c r="AM161" i="2"/>
  <c r="AJ161" i="2" s="1"/>
  <c r="BL163" i="2"/>
  <c r="P163" i="1" s="1"/>
  <c r="T163" i="1" s="1"/>
  <c r="BO162" i="2"/>
  <c r="D169" i="2"/>
  <c r="H173" i="2"/>
  <c r="BL175" i="2"/>
  <c r="P175" i="1" s="1"/>
  <c r="T175" i="1" s="1"/>
  <c r="BQ180" i="2"/>
  <c r="BP180" i="2" s="1"/>
  <c r="AV185" i="2"/>
  <c r="L185" i="1" s="1"/>
  <c r="BG185" i="2"/>
  <c r="BD185" i="2" s="1"/>
  <c r="BR187" i="2"/>
  <c r="BR186" i="2" s="1"/>
  <c r="T189" i="2"/>
  <c r="AZ198" i="2"/>
  <c r="AI198" i="2"/>
  <c r="K198" i="1" s="1"/>
  <c r="BS201" i="2"/>
  <c r="BR203" i="2"/>
  <c r="BR202" i="2" s="1"/>
  <c r="AX202" i="2"/>
  <c r="AF206" i="2"/>
  <c r="H206" i="1" s="1"/>
  <c r="AZ211" i="2"/>
  <c r="BP213" i="2"/>
  <c r="BR223" i="2"/>
  <c r="AX228" i="2"/>
  <c r="X243" i="2"/>
  <c r="BQ243" i="2"/>
  <c r="BP244" i="2"/>
  <c r="BL278" i="2"/>
  <c r="P278" i="1" s="1"/>
  <c r="T278" i="1" s="1"/>
  <c r="BS150" i="2"/>
  <c r="BP150" i="2" s="1"/>
  <c r="Q154" i="2"/>
  <c r="BQ156" i="2"/>
  <c r="BP156" i="2" s="1"/>
  <c r="AF165" i="2"/>
  <c r="H165" i="1" s="1"/>
  <c r="AG162" i="2"/>
  <c r="BQ168" i="2"/>
  <c r="BS172" i="2"/>
  <c r="BL176" i="2"/>
  <c r="P176" i="1" s="1"/>
  <c r="AF177" i="2"/>
  <c r="H177" i="1" s="1"/>
  <c r="AG176" i="2"/>
  <c r="BR180" i="2"/>
  <c r="BR176" i="2" s="1"/>
  <c r="Q186" i="2"/>
  <c r="BQ188" i="2"/>
  <c r="BP188" i="2" s="1"/>
  <c r="H211" i="2"/>
  <c r="AQ209" i="2"/>
  <c r="BR212" i="2"/>
  <c r="AV213" i="2"/>
  <c r="L213" i="1" s="1"/>
  <c r="T213" i="1" s="1"/>
  <c r="AX212" i="2"/>
  <c r="BP245" i="2"/>
  <c r="AX260" i="2"/>
  <c r="BR261" i="2"/>
  <c r="P89" i="2"/>
  <c r="D89" i="1" s="1"/>
  <c r="T89" i="1" s="1"/>
  <c r="P92" i="2"/>
  <c r="D92" i="1" s="1"/>
  <c r="T92" i="1" s="1"/>
  <c r="P101" i="2"/>
  <c r="D101" i="1" s="1"/>
  <c r="T101" i="1" s="1"/>
  <c r="P108" i="2"/>
  <c r="D108" i="1" s="1"/>
  <c r="T108" i="1" s="1"/>
  <c r="P111" i="2"/>
  <c r="D111" i="1" s="1"/>
  <c r="T111" i="1" s="1"/>
  <c r="P117" i="2"/>
  <c r="D117" i="1" s="1"/>
  <c r="P126" i="2"/>
  <c r="D126" i="1" s="1"/>
  <c r="T126" i="1" s="1"/>
  <c r="S136" i="2"/>
  <c r="P139" i="2"/>
  <c r="D139" i="1" s="1"/>
  <c r="T139" i="1" s="1"/>
  <c r="P142" i="2"/>
  <c r="D142" i="1" s="1"/>
  <c r="T142" i="1" s="1"/>
  <c r="P145" i="2"/>
  <c r="D145" i="1" s="1"/>
  <c r="T145" i="1" s="1"/>
  <c r="BR168" i="2"/>
  <c r="BR166" i="2" s="1"/>
  <c r="AF171" i="2"/>
  <c r="H171" i="1" s="1"/>
  <c r="T171" i="1" s="1"/>
  <c r="AG169" i="2"/>
  <c r="AH176" i="2"/>
  <c r="J176" i="1" s="1"/>
  <c r="V176" i="1" s="1"/>
  <c r="AI185" i="2"/>
  <c r="K185" i="1" s="1"/>
  <c r="BQ193" i="2"/>
  <c r="BL199" i="2"/>
  <c r="P199" i="1" s="1"/>
  <c r="AF200" i="2"/>
  <c r="H200" i="1" s="1"/>
  <c r="AG199" i="2"/>
  <c r="Q202" i="2"/>
  <c r="BQ204" i="2"/>
  <c r="BP204" i="2" s="1"/>
  <c r="BL218" i="2"/>
  <c r="P218" i="1" s="1"/>
  <c r="BO216" i="2"/>
  <c r="S216" i="1" s="1"/>
  <c r="E209" i="2"/>
  <c r="X227" i="2"/>
  <c r="N209" i="2"/>
  <c r="BR242" i="2"/>
  <c r="BR240" i="2" s="1"/>
  <c r="AX240" i="2"/>
  <c r="N240" i="1" s="1"/>
  <c r="BS261" i="2"/>
  <c r="BS260" i="2" s="1"/>
  <c r="S260" i="2"/>
  <c r="BS156" i="2"/>
  <c r="BS154" i="2" s="1"/>
  <c r="BL159" i="2"/>
  <c r="P159" i="1" s="1"/>
  <c r="BQ163" i="2"/>
  <c r="Q162" i="2"/>
  <c r="AB166" i="2"/>
  <c r="AE161" i="2"/>
  <c r="AB161" i="2" s="1"/>
  <c r="AN169" i="2"/>
  <c r="AR173" i="2"/>
  <c r="BQ174" i="2"/>
  <c r="BL178" i="2"/>
  <c r="P178" i="1" s="1"/>
  <c r="T178" i="1" s="1"/>
  <c r="T186" i="2"/>
  <c r="BS188" i="2"/>
  <c r="BS186" i="2" s="1"/>
  <c r="H189" i="2"/>
  <c r="BL191" i="2"/>
  <c r="P191" i="1" s="1"/>
  <c r="T191" i="1" s="1"/>
  <c r="BO189" i="2"/>
  <c r="BR193" i="2"/>
  <c r="BR192" i="2" s="1"/>
  <c r="BS195" i="2"/>
  <c r="BP195" i="2" s="1"/>
  <c r="W198" i="2"/>
  <c r="T198" i="2" s="1"/>
  <c r="AH198" i="2"/>
  <c r="J198" i="1" s="1"/>
  <c r="BL207" i="2"/>
  <c r="P207" i="1" s="1"/>
  <c r="L211" i="2"/>
  <c r="AJ211" i="2"/>
  <c r="BD211" i="2"/>
  <c r="AH220" i="2"/>
  <c r="J220" i="1" s="1"/>
  <c r="AB227" i="2"/>
  <c r="S240" i="2"/>
  <c r="G240" i="1" s="1"/>
  <c r="W240" i="1" s="1"/>
  <c r="BS242" i="2"/>
  <c r="BS240" i="2" s="1"/>
  <c r="AN259" i="2"/>
  <c r="P276" i="2"/>
  <c r="D276" i="1" s="1"/>
  <c r="T276" i="1" s="1"/>
  <c r="BS276" i="2"/>
  <c r="Q147" i="2"/>
  <c r="BS148" i="2"/>
  <c r="BP148" i="2" s="1"/>
  <c r="BL153" i="2"/>
  <c r="P153" i="1" s="1"/>
  <c r="T153" i="1" s="1"/>
  <c r="BO151" i="2"/>
  <c r="BP157" i="2"/>
  <c r="T161" i="2"/>
  <c r="BR162" i="2"/>
  <c r="AV166" i="2"/>
  <c r="L166" i="1" s="1"/>
  <c r="BL166" i="2"/>
  <c r="P166" i="1" s="1"/>
  <c r="BR174" i="2"/>
  <c r="BR173" i="2" s="1"/>
  <c r="Q192" i="2"/>
  <c r="BQ194" i="2"/>
  <c r="BP194" i="2" s="1"/>
  <c r="H199" i="2"/>
  <c r="BL201" i="2"/>
  <c r="P201" i="1" s="1"/>
  <c r="BP205" i="2"/>
  <c r="AV205" i="2"/>
  <c r="L205" i="1" s="1"/>
  <c r="AB212" i="2"/>
  <c r="Q212" i="2"/>
  <c r="BQ215" i="2"/>
  <c r="BP215" i="2" s="1"/>
  <c r="BR216" i="2"/>
  <c r="BL221" i="2"/>
  <c r="P221" i="1" s="1"/>
  <c r="BO220" i="2"/>
  <c r="S220" i="1" s="1"/>
  <c r="W220" i="1" s="1"/>
  <c r="BP225" i="2"/>
  <c r="AV225" i="2"/>
  <c r="L225" i="1" s="1"/>
  <c r="T225" i="1" s="1"/>
  <c r="BM220" i="2"/>
  <c r="AV221" i="2"/>
  <c r="L221" i="1" s="1"/>
  <c r="T221" i="1" s="1"/>
  <c r="T227" i="2"/>
  <c r="BQ229" i="2"/>
  <c r="Q228" i="2"/>
  <c r="AG228" i="2"/>
  <c r="BL238" i="2"/>
  <c r="P238" i="1" s="1"/>
  <c r="T238" i="1" s="1"/>
  <c r="L240" i="2"/>
  <c r="BS243" i="2"/>
  <c r="AV245" i="2"/>
  <c r="L245" i="1" s="1"/>
  <c r="AW243" i="2"/>
  <c r="BP252" i="2"/>
  <c r="L259" i="2"/>
  <c r="BQ262" i="2"/>
  <c r="BP262" i="2" s="1"/>
  <c r="BQ265" i="2"/>
  <c r="BH271" i="2"/>
  <c r="AH275" i="2"/>
  <c r="J275" i="1" s="1"/>
  <c r="BP277" i="2"/>
  <c r="BH282" i="2"/>
  <c r="AV294" i="2"/>
  <c r="L294" i="1" s="1"/>
  <c r="AW291" i="2"/>
  <c r="AX307" i="2"/>
  <c r="N307" i="1" s="1"/>
  <c r="V307" i="1" s="1"/>
  <c r="BR310" i="2"/>
  <c r="BR307" i="2" s="1"/>
  <c r="BL325" i="2"/>
  <c r="P325" i="1" s="1"/>
  <c r="T325" i="1" s="1"/>
  <c r="BM323" i="2"/>
  <c r="AV333" i="2"/>
  <c r="L333" i="1" s="1"/>
  <c r="BQ333" i="2"/>
  <c r="AW331" i="2"/>
  <c r="AX216" i="2"/>
  <c r="R220" i="2"/>
  <c r="F220" i="1" s="1"/>
  <c r="V220" i="1" s="1"/>
  <c r="BR221" i="2"/>
  <c r="BR220" i="2" s="1"/>
  <c r="L228" i="2"/>
  <c r="BL237" i="2"/>
  <c r="P237" i="1" s="1"/>
  <c r="P245" i="2"/>
  <c r="D245" i="1" s="1"/>
  <c r="S243" i="2"/>
  <c r="G243" i="1" s="1"/>
  <c r="W243" i="1" s="1"/>
  <c r="S247" i="2"/>
  <c r="G247" i="1" s="1"/>
  <c r="W247" i="1" s="1"/>
  <c r="BC227" i="2"/>
  <c r="AZ227" i="2" s="1"/>
  <c r="AV265" i="2"/>
  <c r="L265" i="1" s="1"/>
  <c r="BP267" i="2"/>
  <c r="BL269" i="2"/>
  <c r="P269" i="1" s="1"/>
  <c r="BR269" i="2"/>
  <c r="BR268" i="2" s="1"/>
  <c r="BN268" i="2"/>
  <c r="BL282" i="2"/>
  <c r="P282" i="1" s="1"/>
  <c r="AG303" i="2"/>
  <c r="AF305" i="2"/>
  <c r="H305" i="1" s="1"/>
  <c r="BR331" i="2"/>
  <c r="R331" i="2"/>
  <c r="BR333" i="2"/>
  <c r="P152" i="2"/>
  <c r="D152" i="1" s="1"/>
  <c r="P155" i="2"/>
  <c r="D155" i="1" s="1"/>
  <c r="T155" i="1" s="1"/>
  <c r="P165" i="2"/>
  <c r="D165" i="1" s="1"/>
  <c r="P177" i="2"/>
  <c r="D177" i="1" s="1"/>
  <c r="T177" i="1" s="1"/>
  <c r="P180" i="2"/>
  <c r="D180" i="1" s="1"/>
  <c r="T180" i="1" s="1"/>
  <c r="P183" i="2"/>
  <c r="D183" i="1" s="1"/>
  <c r="T183" i="1" s="1"/>
  <c r="P187" i="2"/>
  <c r="D187" i="1" s="1"/>
  <c r="T187" i="1" s="1"/>
  <c r="P190" i="2"/>
  <c r="D190" i="1" s="1"/>
  <c r="P193" i="2"/>
  <c r="D193" i="1" s="1"/>
  <c r="T193" i="1" s="1"/>
  <c r="P196" i="2"/>
  <c r="D196" i="1" s="1"/>
  <c r="T196" i="1" s="1"/>
  <c r="P200" i="2"/>
  <c r="D200" i="1" s="1"/>
  <c r="T200" i="1" s="1"/>
  <c r="P203" i="2"/>
  <c r="D203" i="1" s="1"/>
  <c r="T203" i="1" s="1"/>
  <c r="P217" i="2"/>
  <c r="D217" i="1" s="1"/>
  <c r="P223" i="2"/>
  <c r="D223" i="1" s="1"/>
  <c r="T223" i="1" s="1"/>
  <c r="H227" i="2"/>
  <c r="BS228" i="2"/>
  <c r="BP230" i="2"/>
  <c r="AV230" i="2"/>
  <c r="L230" i="1" s="1"/>
  <c r="AW228" i="2"/>
  <c r="BH243" i="2"/>
  <c r="BP246" i="2"/>
  <c r="AB260" i="2"/>
  <c r="AD259" i="2"/>
  <c r="AB259" i="2" s="1"/>
  <c r="AJ268" i="2"/>
  <c r="AR291" i="2"/>
  <c r="AT282" i="2"/>
  <c r="BL303" i="2"/>
  <c r="P303" i="1" s="1"/>
  <c r="BM302" i="2"/>
  <c r="BL213" i="2"/>
  <c r="P213" i="1" s="1"/>
  <c r="BL225" i="2"/>
  <c r="P225" i="1" s="1"/>
  <c r="AR227" i="2"/>
  <c r="BH228" i="2"/>
  <c r="BL232" i="2"/>
  <c r="P232" i="1" s="1"/>
  <c r="T232" i="1" s="1"/>
  <c r="BR235" i="2"/>
  <c r="BP235" i="2" s="1"/>
  <c r="AJ237" i="2"/>
  <c r="L243" i="2"/>
  <c r="AB250" i="2"/>
  <c r="P250" i="2"/>
  <c r="D250" i="1" s="1"/>
  <c r="BP254" i="2"/>
  <c r="AV254" i="2"/>
  <c r="L254" i="1" s="1"/>
  <c r="BL256" i="2"/>
  <c r="P256" i="1" s="1"/>
  <c r="T256" i="1" s="1"/>
  <c r="BL260" i="2"/>
  <c r="P260" i="1" s="1"/>
  <c r="P260" i="2"/>
  <c r="D260" i="1" s="1"/>
  <c r="BS279" i="2"/>
  <c r="BP279" i="2" s="1"/>
  <c r="AX287" i="2"/>
  <c r="BR288" i="2"/>
  <c r="BR287" i="2" s="1"/>
  <c r="AB302" i="2"/>
  <c r="AZ303" i="2"/>
  <c r="BS303" i="2"/>
  <c r="AR319" i="2"/>
  <c r="AG220" i="2"/>
  <c r="BJ227" i="2"/>
  <c r="P230" i="2"/>
  <c r="D230" i="1" s="1"/>
  <c r="S228" i="2"/>
  <c r="BS235" i="2"/>
  <c r="BL241" i="2"/>
  <c r="P241" i="1" s="1"/>
  <c r="T241" i="1" s="1"/>
  <c r="BN240" i="2"/>
  <c r="BP248" i="2"/>
  <c r="BQ247" i="2"/>
  <c r="BP247" i="2" s="1"/>
  <c r="AV248" i="2"/>
  <c r="L248" i="1" s="1"/>
  <c r="AW247" i="2"/>
  <c r="BR253" i="2"/>
  <c r="BR263" i="2"/>
  <c r="BP264" i="2"/>
  <c r="X268" i="2"/>
  <c r="BL272" i="2"/>
  <c r="P272" i="1" s="1"/>
  <c r="BR272" i="2"/>
  <c r="BN271" i="2"/>
  <c r="BQ276" i="2"/>
  <c r="S287" i="2"/>
  <c r="G287" i="1" s="1"/>
  <c r="W287" i="1" s="1"/>
  <c r="BS288" i="2"/>
  <c r="BS287" i="2" s="1"/>
  <c r="R216" i="2"/>
  <c r="BK227" i="2"/>
  <c r="BK209" i="2" s="1"/>
  <c r="BQ231" i="2"/>
  <c r="BP231" i="2" s="1"/>
  <c r="X237" i="2"/>
  <c r="AJ240" i="2"/>
  <c r="AN247" i="2"/>
  <c r="AP227" i="2"/>
  <c r="AP209" i="2" s="1"/>
  <c r="AZ250" i="2"/>
  <c r="BS253" i="2"/>
  <c r="BQ255" i="2"/>
  <c r="BP255" i="2" s="1"/>
  <c r="D260" i="2"/>
  <c r="F259" i="2"/>
  <c r="AZ259" i="2"/>
  <c r="BS263" i="2"/>
  <c r="BQ268" i="2"/>
  <c r="AB275" i="2"/>
  <c r="BS278" i="2"/>
  <c r="BP278" i="2" s="1"/>
  <c r="AV279" i="2"/>
  <c r="L279" i="1" s="1"/>
  <c r="T279" i="1" s="1"/>
  <c r="P148" i="2"/>
  <c r="D148" i="1" s="1"/>
  <c r="P157" i="2"/>
  <c r="D157" i="1" s="1"/>
  <c r="T157" i="1" s="1"/>
  <c r="P167" i="2"/>
  <c r="D167" i="1" s="1"/>
  <c r="T167" i="1" s="1"/>
  <c r="P170" i="2"/>
  <c r="D170" i="1" s="1"/>
  <c r="T170" i="1" s="1"/>
  <c r="P179" i="2"/>
  <c r="D179" i="1" s="1"/>
  <c r="T179" i="1" s="1"/>
  <c r="P182" i="2"/>
  <c r="D182" i="1" s="1"/>
  <c r="T182" i="1" s="1"/>
  <c r="AY227" i="2"/>
  <c r="O227" i="1" s="1"/>
  <c r="BQ237" i="2"/>
  <c r="BP237" i="2" s="1"/>
  <c r="AV239" i="2"/>
  <c r="L239" i="1" s="1"/>
  <c r="AW237" i="2"/>
  <c r="BL244" i="2"/>
  <c r="P244" i="1" s="1"/>
  <c r="BN243" i="2"/>
  <c r="AQ227" i="2"/>
  <c r="X259" i="2"/>
  <c r="BP270" i="2"/>
  <c r="BL275" i="2"/>
  <c r="P275" i="1" s="1"/>
  <c r="BM259" i="2"/>
  <c r="D282" i="2"/>
  <c r="T283" i="2"/>
  <c r="W282" i="2"/>
  <c r="BS283" i="2"/>
  <c r="P285" i="2"/>
  <c r="D285" i="1" s="1"/>
  <c r="BS285" i="2"/>
  <c r="S283" i="2"/>
  <c r="BQ315" i="2"/>
  <c r="BP315" i="2" s="1"/>
  <c r="AV316" i="2"/>
  <c r="L316" i="1" s="1"/>
  <c r="AW315" i="2"/>
  <c r="AL227" i="2"/>
  <c r="BL229" i="2"/>
  <c r="P229" i="1" s="1"/>
  <c r="T229" i="1" s="1"/>
  <c r="BR238" i="2"/>
  <c r="BR237" i="2" s="1"/>
  <c r="X240" i="2"/>
  <c r="BQ249" i="2"/>
  <c r="BP249" i="2" s="1"/>
  <c r="AG259" i="2"/>
  <c r="BS269" i="2"/>
  <c r="BS268" i="2" s="1"/>
  <c r="BQ280" i="2"/>
  <c r="BP280" i="2" s="1"/>
  <c r="H283" i="2"/>
  <c r="BN228" i="2"/>
  <c r="BP232" i="2"/>
  <c r="BS238" i="2"/>
  <c r="BS237" i="2" s="1"/>
  <c r="P239" i="2"/>
  <c r="D239" i="1" s="1"/>
  <c r="S237" i="2"/>
  <c r="G237" i="1" s="1"/>
  <c r="W237" i="1" s="1"/>
  <c r="AF246" i="2"/>
  <c r="H246" i="1" s="1"/>
  <c r="X265" i="2"/>
  <c r="BR266" i="2"/>
  <c r="BR265" i="2" s="1"/>
  <c r="BN265" i="2"/>
  <c r="X271" i="2"/>
  <c r="BQ271" i="2"/>
  <c r="BP272" i="2"/>
  <c r="AV275" i="2"/>
  <c r="L275" i="1" s="1"/>
  <c r="H282" i="2"/>
  <c r="BR311" i="2"/>
  <c r="BD227" i="2"/>
  <c r="BO228" i="2"/>
  <c r="BR232" i="2"/>
  <c r="BR228" i="2" s="1"/>
  <c r="BP233" i="2"/>
  <c r="AV233" i="2"/>
  <c r="L233" i="1" s="1"/>
  <c r="BL235" i="2"/>
  <c r="P235" i="1" s="1"/>
  <c r="T235" i="1" s="1"/>
  <c r="BQ240" i="2"/>
  <c r="BP241" i="2"/>
  <c r="BP242" i="2"/>
  <c r="AV242" i="2"/>
  <c r="L242" i="1" s="1"/>
  <c r="AW240" i="2"/>
  <c r="AF243" i="2"/>
  <c r="H243" i="1" s="1"/>
  <c r="AB247" i="2"/>
  <c r="BP251" i="2"/>
  <c r="AV251" i="2"/>
  <c r="L251" i="1" s="1"/>
  <c r="AW250" i="2"/>
  <c r="BL253" i="2"/>
  <c r="P253" i="1" s="1"/>
  <c r="BR256" i="2"/>
  <c r="BP256" i="2" s="1"/>
  <c r="BP257" i="2"/>
  <c r="AV257" i="2"/>
  <c r="L257" i="1" s="1"/>
  <c r="AN260" i="2"/>
  <c r="BP261" i="2"/>
  <c r="AV261" i="2"/>
  <c r="L261" i="1" s="1"/>
  <c r="AW260" i="2"/>
  <c r="L268" i="2"/>
  <c r="BH268" i="2"/>
  <c r="AV273" i="2"/>
  <c r="L273" i="1" s="1"/>
  <c r="AX275" i="2"/>
  <c r="N275" i="1" s="1"/>
  <c r="AJ295" i="2"/>
  <c r="AL282" i="2"/>
  <c r="AJ282" i="2" s="1"/>
  <c r="P300" i="2"/>
  <c r="D300" i="1" s="1"/>
  <c r="X311" i="2"/>
  <c r="AV313" i="2"/>
  <c r="L313" i="1" s="1"/>
  <c r="AW311" i="2"/>
  <c r="BP296" i="2"/>
  <c r="X302" i="2"/>
  <c r="R302" i="2"/>
  <c r="F302" i="1" s="1"/>
  <c r="BC302" i="2"/>
  <c r="AZ302" i="2" s="1"/>
  <c r="AI302" i="2"/>
  <c r="K302" i="1" s="1"/>
  <c r="AR307" i="2"/>
  <c r="AT302" i="2"/>
  <c r="AF319" i="2"/>
  <c r="H319" i="1" s="1"/>
  <c r="BS331" i="2"/>
  <c r="S331" i="2"/>
  <c r="BS333" i="2"/>
  <c r="Q237" i="2"/>
  <c r="Q240" i="2"/>
  <c r="Q243" i="2"/>
  <c r="BQ253" i="2"/>
  <c r="BP253" i="2" s="1"/>
  <c r="BQ263" i="2"/>
  <c r="BP263" i="2" s="1"/>
  <c r="Q265" i="2"/>
  <c r="AV266" i="2"/>
  <c r="L266" i="1" s="1"/>
  <c r="Q268" i="2"/>
  <c r="AV269" i="2"/>
  <c r="L269" i="1" s="1"/>
  <c r="T269" i="1" s="1"/>
  <c r="Q271" i="2"/>
  <c r="AV272" i="2"/>
  <c r="L272" i="1" s="1"/>
  <c r="AF291" i="2"/>
  <c r="H291" i="1" s="1"/>
  <c r="P294" i="2"/>
  <c r="D294" i="1" s="1"/>
  <c r="T294" i="1" s="1"/>
  <c r="S291" i="2"/>
  <c r="G291" i="1" s="1"/>
  <c r="W291" i="1" s="1"/>
  <c r="BR295" i="2"/>
  <c r="S302" i="2"/>
  <c r="G302" i="1" s="1"/>
  <c r="W302" i="1" s="1"/>
  <c r="BP304" i="2"/>
  <c r="AV304" i="2"/>
  <c r="L304" i="1" s="1"/>
  <c r="T304" i="1" s="1"/>
  <c r="AW303" i="2"/>
  <c r="AU302" i="2"/>
  <c r="AR302" i="2" s="1"/>
  <c r="BL307" i="2"/>
  <c r="P307" i="1" s="1"/>
  <c r="D315" i="2"/>
  <c r="P315" i="2"/>
  <c r="D315" i="1" s="1"/>
  <c r="X331" i="2"/>
  <c r="Y330" i="2"/>
  <c r="BL388" i="2"/>
  <c r="P388" i="1" s="1"/>
  <c r="AH260" i="2"/>
  <c r="AF260" i="2" s="1"/>
  <c r="H260" i="1" s="1"/>
  <c r="BL291" i="2"/>
  <c r="P291" i="1" s="1"/>
  <c r="BS296" i="2"/>
  <c r="BS295" i="2" s="1"/>
  <c r="BP297" i="2"/>
  <c r="AV297" i="2"/>
  <c r="L297" i="1" s="1"/>
  <c r="AW295" i="2"/>
  <c r="BL344" i="2"/>
  <c r="P344" i="1" s="1"/>
  <c r="T344" i="1" s="1"/>
  <c r="BM343" i="2"/>
  <c r="Q365" i="2"/>
  <c r="BQ367" i="2"/>
  <c r="BQ365" i="2" s="1"/>
  <c r="P367" i="2"/>
  <c r="D367" i="1" s="1"/>
  <c r="T367" i="1" s="1"/>
  <c r="P231" i="2"/>
  <c r="D231" i="1" s="1"/>
  <c r="T231" i="1" s="1"/>
  <c r="P234" i="2"/>
  <c r="D234" i="1" s="1"/>
  <c r="T234" i="1" s="1"/>
  <c r="P246" i="2"/>
  <c r="D246" i="1" s="1"/>
  <c r="T246" i="1" s="1"/>
  <c r="P249" i="2"/>
  <c r="D249" i="1" s="1"/>
  <c r="T249" i="1" s="1"/>
  <c r="P255" i="2"/>
  <c r="D255" i="1" s="1"/>
  <c r="T255" i="1" s="1"/>
  <c r="P262" i="2"/>
  <c r="D262" i="1" s="1"/>
  <c r="T262" i="1" s="1"/>
  <c r="S268" i="2"/>
  <c r="G268" i="1" s="1"/>
  <c r="W268" i="1" s="1"/>
  <c r="S271" i="2"/>
  <c r="G271" i="1" s="1"/>
  <c r="W271" i="1" s="1"/>
  <c r="P274" i="2"/>
  <c r="D274" i="1" s="1"/>
  <c r="T274" i="1" s="1"/>
  <c r="P277" i="2"/>
  <c r="D277" i="1" s="1"/>
  <c r="T277" i="1" s="1"/>
  <c r="P280" i="2"/>
  <c r="D280" i="1" s="1"/>
  <c r="T280" i="1" s="1"/>
  <c r="BL283" i="2"/>
  <c r="P283" i="1" s="1"/>
  <c r="AB287" i="2"/>
  <c r="H291" i="2"/>
  <c r="P297" i="2"/>
  <c r="D297" i="1" s="1"/>
  <c r="T297" i="1" s="1"/>
  <c r="BL299" i="2"/>
  <c r="P299" i="1" s="1"/>
  <c r="D302" i="2"/>
  <c r="AN303" i="2"/>
  <c r="BQ305" i="2"/>
  <c r="BP305" i="2" s="1"/>
  <c r="BL306" i="2"/>
  <c r="P306" i="1" s="1"/>
  <c r="T306" i="1" s="1"/>
  <c r="T319" i="2"/>
  <c r="AJ275" i="2"/>
  <c r="P283" i="2"/>
  <c r="D283" i="1" s="1"/>
  <c r="BS290" i="2"/>
  <c r="BP290" i="2" s="1"/>
  <c r="BQ298" i="2"/>
  <c r="BP298" i="2" s="1"/>
  <c r="AJ302" i="2"/>
  <c r="BL309" i="2"/>
  <c r="P309" i="1" s="1"/>
  <c r="T309" i="1" s="1"/>
  <c r="L311" i="2"/>
  <c r="AX311" i="2"/>
  <c r="N311" i="1" s="1"/>
  <c r="BP318" i="2"/>
  <c r="AI355" i="2"/>
  <c r="K355" i="1" s="1"/>
  <c r="AF356" i="2"/>
  <c r="H356" i="1" s="1"/>
  <c r="BS356" i="2"/>
  <c r="BL293" i="2"/>
  <c r="P293" i="1" s="1"/>
  <c r="T307" i="2"/>
  <c r="V302" i="2"/>
  <c r="V209" i="2" s="1"/>
  <c r="BQ308" i="2"/>
  <c r="BR318" i="2"/>
  <c r="BQ320" i="2"/>
  <c r="BL321" i="2"/>
  <c r="P321" i="1" s="1"/>
  <c r="T321" i="1" s="1"/>
  <c r="BN319" i="2"/>
  <c r="R319" i="1" s="1"/>
  <c r="BP336" i="2"/>
  <c r="BQ335" i="2"/>
  <c r="AF339" i="2"/>
  <c r="H339" i="1" s="1"/>
  <c r="AG330" i="2"/>
  <c r="BL341" i="2"/>
  <c r="P341" i="1" s="1"/>
  <c r="BM339" i="2"/>
  <c r="BQ291" i="2"/>
  <c r="BP292" i="2"/>
  <c r="P303" i="2"/>
  <c r="D303" i="1" s="1"/>
  <c r="BD307" i="2"/>
  <c r="BF302" i="2"/>
  <c r="BF209" i="2" s="1"/>
  <c r="BD209" i="2" s="1"/>
  <c r="BL312" i="2"/>
  <c r="P312" i="1" s="1"/>
  <c r="T312" i="1" s="1"/>
  <c r="BN311" i="2"/>
  <c r="P242" i="2"/>
  <c r="D242" i="1" s="1"/>
  <c r="T242" i="1" s="1"/>
  <c r="P248" i="2"/>
  <c r="D248" i="1" s="1"/>
  <c r="P251" i="2"/>
  <c r="D251" i="1" s="1"/>
  <c r="T251" i="1" s="1"/>
  <c r="P254" i="2"/>
  <c r="D254" i="1" s="1"/>
  <c r="P257" i="2"/>
  <c r="D257" i="1" s="1"/>
  <c r="P261" i="2"/>
  <c r="D261" i="1" s="1"/>
  <c r="P264" i="2"/>
  <c r="D264" i="1" s="1"/>
  <c r="T264" i="1" s="1"/>
  <c r="P270" i="2"/>
  <c r="D270" i="1" s="1"/>
  <c r="T270" i="1" s="1"/>
  <c r="P273" i="2"/>
  <c r="D273" i="1" s="1"/>
  <c r="T273" i="1" s="1"/>
  <c r="BL295" i="2"/>
  <c r="P295" i="1" s="1"/>
  <c r="BP299" i="2"/>
  <c r="BL353" i="2"/>
  <c r="P353" i="1" s="1"/>
  <c r="BM351" i="2"/>
  <c r="AZ275" i="2"/>
  <c r="BQ283" i="2"/>
  <c r="BP284" i="2"/>
  <c r="BP285" i="2"/>
  <c r="AV285" i="2"/>
  <c r="L285" i="1" s="1"/>
  <c r="AW283" i="2"/>
  <c r="BL290" i="2"/>
  <c r="P290" i="1" s="1"/>
  <c r="T290" i="1" s="1"/>
  <c r="BR294" i="2"/>
  <c r="BR291" i="2" s="1"/>
  <c r="BL296" i="2"/>
  <c r="P296" i="1" s="1"/>
  <c r="T296" i="1" s="1"/>
  <c r="BR299" i="2"/>
  <c r="BS306" i="2"/>
  <c r="BP309" i="2"/>
  <c r="BS310" i="2"/>
  <c r="BS307" i="2" s="1"/>
  <c r="AF311" i="2"/>
  <c r="H311" i="1" s="1"/>
  <c r="AB315" i="2"/>
  <c r="AZ315" i="2"/>
  <c r="BR316" i="2"/>
  <c r="BR315" i="2" s="1"/>
  <c r="AF315" i="2"/>
  <c r="H315" i="1" s="1"/>
  <c r="BP321" i="2"/>
  <c r="D335" i="2"/>
  <c r="E330" i="2"/>
  <c r="D330" i="2" s="1"/>
  <c r="AH330" i="2"/>
  <c r="J330" i="1" s="1"/>
  <c r="Q282" i="2"/>
  <c r="BR283" i="2"/>
  <c r="D287" i="2"/>
  <c r="BQ287" i="2"/>
  <c r="AV288" i="2"/>
  <c r="L288" i="1" s="1"/>
  <c r="AW287" i="2"/>
  <c r="BP293" i="2"/>
  <c r="BS294" i="2"/>
  <c r="BP294" i="2" s="1"/>
  <c r="BQ300" i="2"/>
  <c r="BP300" i="2" s="1"/>
  <c r="AV300" i="2"/>
  <c r="L300" i="1" s="1"/>
  <c r="L302" i="2"/>
  <c r="AB303" i="2"/>
  <c r="H307" i="2"/>
  <c r="J302" i="2"/>
  <c r="J209" i="2" s="1"/>
  <c r="H209" i="2" s="1"/>
  <c r="BQ311" i="2"/>
  <c r="BP312" i="2"/>
  <c r="BS313" i="2"/>
  <c r="BS311" i="2" s="1"/>
  <c r="BL315" i="2"/>
  <c r="P315" i="1" s="1"/>
  <c r="BS350" i="2"/>
  <c r="AI347" i="2"/>
  <c r="T351" i="2"/>
  <c r="U330" i="2"/>
  <c r="BQ379" i="2"/>
  <c r="P379" i="2"/>
  <c r="D379" i="1" s="1"/>
  <c r="BQ306" i="2"/>
  <c r="BP306" i="2" s="1"/>
  <c r="AW307" i="2"/>
  <c r="Q311" i="2"/>
  <c r="Q302" i="2" s="1"/>
  <c r="BH331" i="2"/>
  <c r="BI330" i="2"/>
  <c r="AN335" i="2"/>
  <c r="AO330" i="2"/>
  <c r="AF338" i="2"/>
  <c r="H338" i="1" s="1"/>
  <c r="AI335" i="2"/>
  <c r="AF353" i="2"/>
  <c r="H353" i="1" s="1"/>
  <c r="BS353" i="2"/>
  <c r="AI351" i="2"/>
  <c r="K351" i="1" s="1"/>
  <c r="K362" i="2"/>
  <c r="H364" i="2"/>
  <c r="BL376" i="2"/>
  <c r="P376" i="1" s="1"/>
  <c r="T376" i="1" s="1"/>
  <c r="BO373" i="2"/>
  <c r="S373" i="1" s="1"/>
  <c r="W373" i="1" s="1"/>
  <c r="AY394" i="2"/>
  <c r="O394" i="1" s="1"/>
  <c r="BS397" i="2"/>
  <c r="BS394" i="2" s="1"/>
  <c r="R295" i="2"/>
  <c r="AH303" i="2"/>
  <c r="R311" i="2"/>
  <c r="F311" i="1" s="1"/>
  <c r="AH315" i="2"/>
  <c r="J315" i="1" s="1"/>
  <c r="BD323" i="2"/>
  <c r="BJ330" i="2"/>
  <c r="BS336" i="2"/>
  <c r="S335" i="2"/>
  <c r="G335" i="1" s="1"/>
  <c r="BD339" i="2"/>
  <c r="BP340" i="2"/>
  <c r="BL347" i="2"/>
  <c r="P347" i="1" s="1"/>
  <c r="BQ355" i="2"/>
  <c r="P286" i="2"/>
  <c r="D286" i="1" s="1"/>
  <c r="T286" i="1" s="1"/>
  <c r="P292" i="2"/>
  <c r="D292" i="1" s="1"/>
  <c r="T292" i="1" s="1"/>
  <c r="P298" i="2"/>
  <c r="D298" i="1" s="1"/>
  <c r="T298" i="1" s="1"/>
  <c r="P305" i="2"/>
  <c r="D305" i="1" s="1"/>
  <c r="T305" i="1" s="1"/>
  <c r="P308" i="2"/>
  <c r="D308" i="1" s="1"/>
  <c r="T308" i="1" s="1"/>
  <c r="P314" i="2"/>
  <c r="D314" i="1" s="1"/>
  <c r="T314" i="1" s="1"/>
  <c r="P317" i="2"/>
  <c r="D317" i="1" s="1"/>
  <c r="T317" i="1" s="1"/>
  <c r="P320" i="2"/>
  <c r="D320" i="1" s="1"/>
  <c r="T320" i="1" s="1"/>
  <c r="BP324" i="2"/>
  <c r="BQ326" i="2"/>
  <c r="BL332" i="2"/>
  <c r="P332" i="1" s="1"/>
  <c r="T332" i="1" s="1"/>
  <c r="BM331" i="2"/>
  <c r="BQ342" i="2"/>
  <c r="AJ343" i="2"/>
  <c r="H351" i="2"/>
  <c r="BS351" i="2"/>
  <c r="BQ354" i="2"/>
  <c r="BP354" i="2" s="1"/>
  <c r="BR356" i="2"/>
  <c r="BR355" i="2" s="1"/>
  <c r="P357" i="2"/>
  <c r="D357" i="1" s="1"/>
  <c r="T357" i="1" s="1"/>
  <c r="R355" i="2"/>
  <c r="F355" i="1" s="1"/>
  <c r="V355" i="1" s="1"/>
  <c r="AY373" i="2"/>
  <c r="O373" i="1" s="1"/>
  <c r="BS374" i="2"/>
  <c r="L331" i="2"/>
  <c r="M330" i="2"/>
  <c r="L330" i="2" s="1"/>
  <c r="BN330" i="2"/>
  <c r="R330" i="1" s="1"/>
  <c r="BP337" i="2"/>
  <c r="BQ341" i="2"/>
  <c r="P347" i="2"/>
  <c r="D347" i="1" s="1"/>
  <c r="BR350" i="2"/>
  <c r="BP350" i="2" s="1"/>
  <c r="S355" i="2"/>
  <c r="G355" i="1" s="1"/>
  <c r="BS357" i="2"/>
  <c r="BP357" i="2" s="1"/>
  <c r="AF359" i="2"/>
  <c r="H359" i="1" s="1"/>
  <c r="BS359" i="2"/>
  <c r="Q307" i="2"/>
  <c r="BQ317" i="2"/>
  <c r="BP317" i="2" s="1"/>
  <c r="Q319" i="2"/>
  <c r="AR323" i="2"/>
  <c r="BS323" i="2"/>
  <c r="BQ325" i="2"/>
  <c r="AV326" i="2"/>
  <c r="L326" i="1" s="1"/>
  <c r="N330" i="2"/>
  <c r="AX330" i="2"/>
  <c r="N330" i="1" s="1"/>
  <c r="AB335" i="2"/>
  <c r="AC330" i="2"/>
  <c r="BQ338" i="2"/>
  <c r="BR341" i="2"/>
  <c r="BR339" i="2" s="1"/>
  <c r="AV342" i="2"/>
  <c r="L342" i="1" s="1"/>
  <c r="BQ344" i="2"/>
  <c r="P345" i="2"/>
  <c r="D345" i="1" s="1"/>
  <c r="T345" i="1" s="1"/>
  <c r="BR345" i="2"/>
  <c r="BP345" i="2" s="1"/>
  <c r="R347" i="2"/>
  <c r="F347" i="1" s="1"/>
  <c r="V347" i="1" s="1"/>
  <c r="AZ347" i="2"/>
  <c r="BQ353" i="2"/>
  <c r="AV354" i="2"/>
  <c r="L354" i="1" s="1"/>
  <c r="AN364" i="2"/>
  <c r="BR325" i="2"/>
  <c r="BR323" i="2" s="1"/>
  <c r="P326" i="2"/>
  <c r="D326" i="1" s="1"/>
  <c r="T326" i="1" s="1"/>
  <c r="R323" i="2"/>
  <c r="BM335" i="2"/>
  <c r="BS341" i="2"/>
  <c r="BS339" i="2" s="1"/>
  <c r="P342" i="2"/>
  <c r="D342" i="1" s="1"/>
  <c r="T342" i="1" s="1"/>
  <c r="R339" i="2"/>
  <c r="F339" i="1" s="1"/>
  <c r="V339" i="1" s="1"/>
  <c r="BR344" i="2"/>
  <c r="P343" i="2"/>
  <c r="D343" i="1" s="1"/>
  <c r="BP348" i="2"/>
  <c r="BQ347" i="2"/>
  <c r="BR353" i="2"/>
  <c r="BR351" i="2" s="1"/>
  <c r="AV351" i="2"/>
  <c r="L351" i="1" s="1"/>
  <c r="AX389" i="2"/>
  <c r="AV391" i="2"/>
  <c r="L391" i="1" s="1"/>
  <c r="T391" i="1" s="1"/>
  <c r="P288" i="2"/>
  <c r="D288" i="1" s="1"/>
  <c r="T288" i="1" s="1"/>
  <c r="S307" i="2"/>
  <c r="G307" i="1" s="1"/>
  <c r="W307" i="1" s="1"/>
  <c r="P313" i="2"/>
  <c r="D313" i="1" s="1"/>
  <c r="T313" i="1" s="1"/>
  <c r="P316" i="2"/>
  <c r="D316" i="1" s="1"/>
  <c r="T316" i="1" s="1"/>
  <c r="S319" i="2"/>
  <c r="G319" i="1" s="1"/>
  <c r="W319" i="1" s="1"/>
  <c r="P322" i="2"/>
  <c r="D322" i="1" s="1"/>
  <c r="T322" i="1" s="1"/>
  <c r="AF323" i="2"/>
  <c r="H323" i="1" s="1"/>
  <c r="BS325" i="2"/>
  <c r="S323" i="2"/>
  <c r="G323" i="1" s="1"/>
  <c r="W323" i="1" s="1"/>
  <c r="BS326" i="2"/>
  <c r="P331" i="2"/>
  <c r="D331" i="1" s="1"/>
  <c r="AJ331" i="2"/>
  <c r="AK330" i="2"/>
  <c r="BS338" i="2"/>
  <c r="S339" i="2"/>
  <c r="G339" i="1" s="1"/>
  <c r="W339" i="1" s="1"/>
  <c r="BS342" i="2"/>
  <c r="X343" i="2"/>
  <c r="BS344" i="2"/>
  <c r="S343" i="2"/>
  <c r="G343" i="1" s="1"/>
  <c r="W343" i="1" s="1"/>
  <c r="BS345" i="2"/>
  <c r="D347" i="2"/>
  <c r="S351" i="2"/>
  <c r="G351" i="1" s="1"/>
  <c r="W351" i="1" s="1"/>
  <c r="BS354" i="2"/>
  <c r="BH355" i="2"/>
  <c r="BS391" i="2"/>
  <c r="BP391" i="2" s="1"/>
  <c r="AY389" i="2"/>
  <c r="AV389" i="2" s="1"/>
  <c r="L389" i="1" s="1"/>
  <c r="AB402" i="2"/>
  <c r="AC401" i="2"/>
  <c r="AL330" i="2"/>
  <c r="AN347" i="2"/>
  <c r="AV348" i="2"/>
  <c r="L348" i="1" s="1"/>
  <c r="BL356" i="2"/>
  <c r="P356" i="1" s="1"/>
  <c r="BM355" i="2"/>
  <c r="BP359" i="2"/>
  <c r="AM362" i="2"/>
  <c r="AJ362" i="2" s="1"/>
  <c r="BR322" i="2"/>
  <c r="BR319" i="2" s="1"/>
  <c r="BR302" i="2" s="1"/>
  <c r="BP327" i="2"/>
  <c r="BQ331" i="2"/>
  <c r="BP332" i="2"/>
  <c r="P333" i="2"/>
  <c r="D333" i="1" s="1"/>
  <c r="T333" i="1" s="1"/>
  <c r="AZ335" i="2"/>
  <c r="BA330" i="2"/>
  <c r="BH343" i="2"/>
  <c r="BP346" i="2"/>
  <c r="P348" i="2"/>
  <c r="D348" i="1" s="1"/>
  <c r="T348" i="1" s="1"/>
  <c r="AF350" i="2"/>
  <c r="H350" i="1" s="1"/>
  <c r="BL350" i="2"/>
  <c r="P350" i="1" s="1"/>
  <c r="AF351" i="2"/>
  <c r="H351" i="1" s="1"/>
  <c r="BR360" i="2"/>
  <c r="BP360" i="2" s="1"/>
  <c r="P360" i="2"/>
  <c r="D360" i="1" s="1"/>
  <c r="P338" i="2"/>
  <c r="D338" i="1" s="1"/>
  <c r="P341" i="2"/>
  <c r="D341" i="1" s="1"/>
  <c r="T341" i="1" s="1"/>
  <c r="P350" i="2"/>
  <c r="D350" i="1" s="1"/>
  <c r="P353" i="2"/>
  <c r="D353" i="1" s="1"/>
  <c r="P356" i="2"/>
  <c r="D356" i="1" s="1"/>
  <c r="P359" i="2"/>
  <c r="D359" i="1" s="1"/>
  <c r="T359" i="1" s="1"/>
  <c r="BS367" i="2"/>
  <c r="BS365" i="2" s="1"/>
  <c r="AX364" i="2"/>
  <c r="AV364" i="2" s="1"/>
  <c r="L364" i="1" s="1"/>
  <c r="AF372" i="2"/>
  <c r="H372" i="1" s="1"/>
  <c r="AG369" i="2"/>
  <c r="Q373" i="2"/>
  <c r="BQ376" i="2"/>
  <c r="BP376" i="2" s="1"/>
  <c r="BS379" i="2"/>
  <c r="AJ382" i="2"/>
  <c r="AM381" i="2"/>
  <c r="AJ381" i="2" s="1"/>
  <c r="P393" i="2"/>
  <c r="D393" i="1" s="1"/>
  <c r="T393" i="1" s="1"/>
  <c r="P399" i="2"/>
  <c r="D399" i="1" s="1"/>
  <c r="T399" i="1" s="1"/>
  <c r="AR365" i="2"/>
  <c r="AU364" i="2"/>
  <c r="AY364" i="2"/>
  <c r="X382" i="2"/>
  <c r="AA381" i="2"/>
  <c r="AF385" i="2"/>
  <c r="H385" i="1" s="1"/>
  <c r="AG381" i="2"/>
  <c r="AV353" i="2"/>
  <c r="L353" i="1" s="1"/>
  <c r="Q355" i="2"/>
  <c r="H362" i="2"/>
  <c r="AV365" i="2"/>
  <c r="L365" i="1" s="1"/>
  <c r="BL365" i="2"/>
  <c r="P365" i="1" s="1"/>
  <c r="AF366" i="2"/>
  <c r="H366" i="1" s="1"/>
  <c r="AG365" i="2"/>
  <c r="BS376" i="2"/>
  <c r="AJ389" i="2"/>
  <c r="AF433" i="2"/>
  <c r="H433" i="1" s="1"/>
  <c r="BQ433" i="2"/>
  <c r="AH364" i="2"/>
  <c r="BQ370" i="2"/>
  <c r="Q369" i="2"/>
  <c r="AV373" i="2"/>
  <c r="L373" i="1" s="1"/>
  <c r="L382" i="2"/>
  <c r="O381" i="2"/>
  <c r="BO388" i="2"/>
  <c r="S388" i="1" s="1"/>
  <c r="BS393" i="2"/>
  <c r="BP393" i="2" s="1"/>
  <c r="AF398" i="2"/>
  <c r="H398" i="1" s="1"/>
  <c r="T398" i="1" s="1"/>
  <c r="BQ398" i="2"/>
  <c r="BP398" i="2" s="1"/>
  <c r="BQ464" i="2"/>
  <c r="BP465" i="2"/>
  <c r="P466" i="2"/>
  <c r="D466" i="1" s="1"/>
  <c r="T466" i="1" s="1"/>
  <c r="Q464" i="2"/>
  <c r="P324" i="2"/>
  <c r="D324" i="1" s="1"/>
  <c r="T324" i="1" s="1"/>
  <c r="P334" i="2"/>
  <c r="D334" i="1" s="1"/>
  <c r="T334" i="1" s="1"/>
  <c r="P340" i="2"/>
  <c r="D340" i="1" s="1"/>
  <c r="T340" i="1" s="1"/>
  <c r="P346" i="2"/>
  <c r="D346" i="1" s="1"/>
  <c r="T346" i="1" s="1"/>
  <c r="P349" i="2"/>
  <c r="D349" i="1" s="1"/>
  <c r="T349" i="1" s="1"/>
  <c r="P352" i="2"/>
  <c r="D352" i="1" s="1"/>
  <c r="T352" i="1" s="1"/>
  <c r="P358" i="2"/>
  <c r="D358" i="1" s="1"/>
  <c r="T358" i="1" s="1"/>
  <c r="AB364" i="2"/>
  <c r="L369" i="2"/>
  <c r="AF375" i="2"/>
  <c r="H375" i="1" s="1"/>
  <c r="AG373" i="2"/>
  <c r="BP377" i="2"/>
  <c r="BL379" i="2"/>
  <c r="P379" i="1" s="1"/>
  <c r="AF392" i="2"/>
  <c r="H392" i="1" s="1"/>
  <c r="T392" i="1" s="1"/>
  <c r="BQ392" i="2"/>
  <c r="BP392" i="2" s="1"/>
  <c r="AG389" i="2"/>
  <c r="BL360" i="2"/>
  <c r="P360" i="1" s="1"/>
  <c r="BD362" i="2"/>
  <c r="AZ364" i="2"/>
  <c r="T365" i="2"/>
  <c r="BS370" i="2"/>
  <c r="BS369" i="2" s="1"/>
  <c r="BP371" i="2"/>
  <c r="AV371" i="2"/>
  <c r="L371" i="1" s="1"/>
  <c r="BR377" i="2"/>
  <c r="AV377" i="2"/>
  <c r="L377" i="1" s="1"/>
  <c r="T377" i="1" s="1"/>
  <c r="BQ383" i="2"/>
  <c r="Q382" i="2"/>
  <c r="T388" i="2"/>
  <c r="AH388" i="2"/>
  <c r="J388" i="1" s="1"/>
  <c r="AR394" i="2"/>
  <c r="BS429" i="2"/>
  <c r="BL367" i="2"/>
  <c r="P367" i="1" s="1"/>
  <c r="BO365" i="2"/>
  <c r="BP372" i="2"/>
  <c r="BR381" i="2"/>
  <c r="BP384" i="2"/>
  <c r="Q394" i="2"/>
  <c r="BQ396" i="2"/>
  <c r="T426" i="2"/>
  <c r="W420" i="2"/>
  <c r="W362" i="2" s="1"/>
  <c r="T362" i="2" s="1"/>
  <c r="O435" i="2"/>
  <c r="L435" i="2" s="1"/>
  <c r="L437" i="2"/>
  <c r="R351" i="2"/>
  <c r="F351" i="1" s="1"/>
  <c r="V351" i="1" s="1"/>
  <c r="L364" i="2"/>
  <c r="AV369" i="2"/>
  <c r="L369" i="1" s="1"/>
  <c r="BR372" i="2"/>
  <c r="BR369" i="2" s="1"/>
  <c r="BQ378" i="2"/>
  <c r="BS383" i="2"/>
  <c r="BS382" i="2" s="1"/>
  <c r="BS381" i="2" s="1"/>
  <c r="AX382" i="2"/>
  <c r="AV384" i="2"/>
  <c r="L384" i="1" s="1"/>
  <c r="BQ385" i="2"/>
  <c r="BP385" i="2" s="1"/>
  <c r="BQ390" i="2"/>
  <c r="Q389" i="2"/>
  <c r="BR394" i="2"/>
  <c r="AR446" i="2"/>
  <c r="AS437" i="2"/>
  <c r="AJ364" i="2"/>
  <c r="H365" i="2"/>
  <c r="BP366" i="2"/>
  <c r="BS368" i="2"/>
  <c r="BP368" i="2" s="1"/>
  <c r="AN373" i="2"/>
  <c r="BR378" i="2"/>
  <c r="BD381" i="2"/>
  <c r="BR389" i="2"/>
  <c r="BR388" i="2" s="1"/>
  <c r="BL393" i="2"/>
  <c r="P393" i="1" s="1"/>
  <c r="AF395" i="2"/>
  <c r="H395" i="1" s="1"/>
  <c r="T395" i="1" s="1"/>
  <c r="AG394" i="2"/>
  <c r="BQ395" i="2"/>
  <c r="BP395" i="2" s="1"/>
  <c r="BP397" i="2"/>
  <c r="AV397" i="2"/>
  <c r="L397" i="1" s="1"/>
  <c r="T397" i="1" s="1"/>
  <c r="T401" i="2"/>
  <c r="BS404" i="2"/>
  <c r="BS402" i="2" s="1"/>
  <c r="BS401" i="2" s="1"/>
  <c r="AY402" i="2"/>
  <c r="BG362" i="2"/>
  <c r="BR366" i="2"/>
  <c r="BR365" i="2" s="1"/>
  <c r="AJ369" i="2"/>
  <c r="BP374" i="2"/>
  <c r="AV374" i="2"/>
  <c r="L374" i="1" s="1"/>
  <c r="BH382" i="2"/>
  <c r="BK381" i="2"/>
  <c r="BH381" i="2" s="1"/>
  <c r="AR388" i="2"/>
  <c r="L389" i="2"/>
  <c r="BH389" i="2"/>
  <c r="BS390" i="2"/>
  <c r="BR397" i="2"/>
  <c r="AX394" i="2"/>
  <c r="BP407" i="2"/>
  <c r="AV407" i="2"/>
  <c r="L407" i="1" s="1"/>
  <c r="BR414" i="2"/>
  <c r="BR412" i="2" s="1"/>
  <c r="BL428" i="2"/>
  <c r="P428" i="1" s="1"/>
  <c r="T428" i="1" s="1"/>
  <c r="BO426" i="2"/>
  <c r="BO420" i="2" s="1"/>
  <c r="BR430" i="2"/>
  <c r="BR429" i="2" s="1"/>
  <c r="AZ435" i="2"/>
  <c r="BL403" i="2"/>
  <c r="P403" i="1" s="1"/>
  <c r="BQ408" i="2"/>
  <c r="BP408" i="2" s="1"/>
  <c r="AB412" i="2"/>
  <c r="Q412" i="2"/>
  <c r="BQ415" i="2"/>
  <c r="BQ412" i="2" s="1"/>
  <c r="BP412" i="2" s="1"/>
  <c r="P366" i="2"/>
  <c r="D366" i="1" s="1"/>
  <c r="T366" i="1" s="1"/>
  <c r="P372" i="2"/>
  <c r="D372" i="1" s="1"/>
  <c r="T372" i="1" s="1"/>
  <c r="P375" i="2"/>
  <c r="D375" i="1" s="1"/>
  <c r="T375" i="1" s="1"/>
  <c r="P378" i="2"/>
  <c r="D378" i="1" s="1"/>
  <c r="T378" i="1" s="1"/>
  <c r="P385" i="2"/>
  <c r="D385" i="1" s="1"/>
  <c r="AJ402" i="2"/>
  <c r="BR408" i="2"/>
  <c r="BR406" i="2" s="1"/>
  <c r="AF411" i="2"/>
  <c r="H411" i="1" s="1"/>
  <c r="T411" i="1" s="1"/>
  <c r="AG409" i="2"/>
  <c r="BQ427" i="2"/>
  <c r="Q429" i="2"/>
  <c r="BQ431" i="2"/>
  <c r="D435" i="2"/>
  <c r="H402" i="2"/>
  <c r="T402" i="2"/>
  <c r="AF405" i="2"/>
  <c r="H405" i="1" s="1"/>
  <c r="AG402" i="2"/>
  <c r="BS409" i="2"/>
  <c r="BL412" i="2"/>
  <c r="P412" i="1" s="1"/>
  <c r="BS415" i="2"/>
  <c r="BP416" i="2"/>
  <c r="AV416" i="2"/>
  <c r="L416" i="1" s="1"/>
  <c r="T416" i="1" s="1"/>
  <c r="AF424" i="2"/>
  <c r="H424" i="1" s="1"/>
  <c r="T424" i="1" s="1"/>
  <c r="AG421" i="2"/>
  <c r="BP432" i="2"/>
  <c r="AV432" i="2"/>
  <c r="L432" i="1" s="1"/>
  <c r="AV412" i="2"/>
  <c r="L412" i="1" s="1"/>
  <c r="BQ417" i="2"/>
  <c r="AH420" i="2"/>
  <c r="J420" i="1" s="1"/>
  <c r="Q426" i="2"/>
  <c r="BQ428" i="2"/>
  <c r="BP428" i="2" s="1"/>
  <c r="BS431" i="2"/>
  <c r="AN435" i="2"/>
  <c r="BP481" i="2"/>
  <c r="BQ479" i="2"/>
  <c r="R394" i="2"/>
  <c r="P406" i="2"/>
  <c r="D406" i="1" s="1"/>
  <c r="BL406" i="2"/>
  <c r="P406" i="1" s="1"/>
  <c r="AF414" i="2"/>
  <c r="H414" i="1" s="1"/>
  <c r="AG412" i="2"/>
  <c r="BR417" i="2"/>
  <c r="P418" i="2"/>
  <c r="D418" i="1" s="1"/>
  <c r="T418" i="1" s="1"/>
  <c r="BQ422" i="2"/>
  <c r="Q421" i="2"/>
  <c r="BL429" i="2"/>
  <c r="P429" i="1" s="1"/>
  <c r="AF430" i="2"/>
  <c r="H430" i="1" s="1"/>
  <c r="AG429" i="2"/>
  <c r="BQ430" i="2"/>
  <c r="BR433" i="2"/>
  <c r="H437" i="2"/>
  <c r="I435" i="2"/>
  <c r="H435" i="2" s="1"/>
  <c r="P368" i="2"/>
  <c r="D368" i="1" s="1"/>
  <c r="T368" i="1" s="1"/>
  <c r="P371" i="2"/>
  <c r="D371" i="1" s="1"/>
  <c r="P374" i="2"/>
  <c r="D374" i="1" s="1"/>
  <c r="T374" i="1" s="1"/>
  <c r="P384" i="2"/>
  <c r="D384" i="1" s="1"/>
  <c r="BP410" i="2"/>
  <c r="BQ409" i="2"/>
  <c r="X421" i="2"/>
  <c r="AA420" i="2"/>
  <c r="X420" i="2" s="1"/>
  <c r="BR421" i="2"/>
  <c r="BP423" i="2"/>
  <c r="BR440" i="2"/>
  <c r="R438" i="2"/>
  <c r="AR469" i="2"/>
  <c r="AS463" i="2"/>
  <c r="AR463" i="2" s="1"/>
  <c r="D406" i="2"/>
  <c r="AZ406" i="2"/>
  <c r="AF408" i="2"/>
  <c r="H408" i="1" s="1"/>
  <c r="AG406" i="2"/>
  <c r="BR409" i="2"/>
  <c r="BS413" i="2"/>
  <c r="BS412" i="2" s="1"/>
  <c r="BL415" i="2"/>
  <c r="P415" i="1" s="1"/>
  <c r="T415" i="1" s="1"/>
  <c r="H420" i="2"/>
  <c r="AR420" i="2"/>
  <c r="L421" i="2"/>
  <c r="BS422" i="2"/>
  <c r="BS421" i="2" s="1"/>
  <c r="BR423" i="2"/>
  <c r="AV423" i="2"/>
  <c r="L423" i="1" s="1"/>
  <c r="AB435" i="2"/>
  <c r="P475" i="2"/>
  <c r="D475" i="1" s="1"/>
  <c r="BR402" i="2"/>
  <c r="BP402" i="2" s="1"/>
  <c r="BP404" i="2"/>
  <c r="AV404" i="2"/>
  <c r="L404" i="1" s="1"/>
  <c r="AB409" i="2"/>
  <c r="BP411" i="2"/>
  <c r="BS418" i="2"/>
  <c r="BP418" i="2" s="1"/>
  <c r="AV421" i="2"/>
  <c r="L421" i="1" s="1"/>
  <c r="AX420" i="2"/>
  <c r="AF427" i="2"/>
  <c r="H427" i="1" s="1"/>
  <c r="AG426" i="2"/>
  <c r="BL431" i="2"/>
  <c r="P431" i="1" s="1"/>
  <c r="T431" i="1" s="1"/>
  <c r="L438" i="2"/>
  <c r="BP447" i="2"/>
  <c r="BQ446" i="2"/>
  <c r="BP446" i="2" s="1"/>
  <c r="BP456" i="2"/>
  <c r="BH402" i="2"/>
  <c r="BP405" i="2"/>
  <c r="P409" i="2"/>
  <c r="D409" i="1" s="1"/>
  <c r="AN412" i="2"/>
  <c r="BH421" i="2"/>
  <c r="BK420" i="2"/>
  <c r="BH420" i="2" s="1"/>
  <c r="BQ424" i="2"/>
  <c r="BP424" i="2" s="1"/>
  <c r="BR446" i="2"/>
  <c r="BP448" i="2"/>
  <c r="AF468" i="2"/>
  <c r="H468" i="1" s="1"/>
  <c r="BP477" i="2"/>
  <c r="BQ476" i="2"/>
  <c r="AF485" i="2"/>
  <c r="H485" i="1" s="1"/>
  <c r="AV447" i="2"/>
  <c r="L447" i="1" s="1"/>
  <c r="T447" i="1" s="1"/>
  <c r="AY446" i="2"/>
  <c r="O446" i="1" s="1"/>
  <c r="BR448" i="2"/>
  <c r="R464" i="2"/>
  <c r="BR466" i="2"/>
  <c r="BR464" i="2" s="1"/>
  <c r="BR463" i="2" s="1"/>
  <c r="AF471" i="2"/>
  <c r="H471" i="1" s="1"/>
  <c r="T471" i="1" s="1"/>
  <c r="BR471" i="2"/>
  <c r="AV479" i="2"/>
  <c r="L479" i="1" s="1"/>
  <c r="T479" i="1" s="1"/>
  <c r="AV453" i="2"/>
  <c r="L453" i="1" s="1"/>
  <c r="T453" i="1" s="1"/>
  <c r="BS475" i="2"/>
  <c r="AY475" i="2"/>
  <c r="O475" i="1" s="1"/>
  <c r="AV476" i="2"/>
  <c r="L476" i="1" s="1"/>
  <c r="BL482" i="2"/>
  <c r="P482" i="1" s="1"/>
  <c r="T482" i="1" s="1"/>
  <c r="BR485" i="2"/>
  <c r="P405" i="2"/>
  <c r="D405" i="1" s="1"/>
  <c r="P408" i="2"/>
  <c r="D408" i="1" s="1"/>
  <c r="T408" i="1" s="1"/>
  <c r="P414" i="2"/>
  <c r="D414" i="1" s="1"/>
  <c r="T414" i="1" s="1"/>
  <c r="P417" i="2"/>
  <c r="D417" i="1" s="1"/>
  <c r="T417" i="1" s="1"/>
  <c r="P427" i="2"/>
  <c r="D427" i="1" s="1"/>
  <c r="T427" i="1" s="1"/>
  <c r="P430" i="2"/>
  <c r="D430" i="1" s="1"/>
  <c r="T430" i="1" s="1"/>
  <c r="AF439" i="2"/>
  <c r="H439" i="1" s="1"/>
  <c r="BP441" i="2"/>
  <c r="AV441" i="2"/>
  <c r="L441" i="1" s="1"/>
  <c r="T441" i="1" s="1"/>
  <c r="AF455" i="2"/>
  <c r="H455" i="1" s="1"/>
  <c r="BL455" i="2"/>
  <c r="P455" i="1" s="1"/>
  <c r="BP457" i="2"/>
  <c r="BP458" i="2"/>
  <c r="Q469" i="2"/>
  <c r="AW469" i="2"/>
  <c r="BS485" i="2"/>
  <c r="BP487" i="2"/>
  <c r="D437" i="2"/>
  <c r="AB437" i="2"/>
  <c r="AN437" i="2"/>
  <c r="AZ437" i="2"/>
  <c r="H438" i="2"/>
  <c r="AH438" i="2"/>
  <c r="AF438" i="2" s="1"/>
  <c r="H438" i="1" s="1"/>
  <c r="BM438" i="2"/>
  <c r="BQ442" i="2"/>
  <c r="BQ459" i="2"/>
  <c r="BQ468" i="2"/>
  <c r="BP473" i="2"/>
  <c r="AV486" i="2"/>
  <c r="L486" i="1" s="1"/>
  <c r="AY485" i="2"/>
  <c r="O485" i="1" s="1"/>
  <c r="W485" i="1" s="1"/>
  <c r="BQ488" i="2"/>
  <c r="AI438" i="2"/>
  <c r="AY438" i="2"/>
  <c r="BR442" i="2"/>
  <c r="AF445" i="2"/>
  <c r="H445" i="1" s="1"/>
  <c r="AI452" i="2"/>
  <c r="K452" i="1" s="1"/>
  <c r="W452" i="1" s="1"/>
  <c r="BS458" i="2"/>
  <c r="BR459" i="2"/>
  <c r="R452" i="2"/>
  <c r="F452" i="1" s="1"/>
  <c r="V452" i="1" s="1"/>
  <c r="X464" i="2"/>
  <c r="BL465" i="2"/>
  <c r="P465" i="1" s="1"/>
  <c r="BR468" i="2"/>
  <c r="S463" i="2"/>
  <c r="BS469" i="2"/>
  <c r="AG475" i="2"/>
  <c r="AF481" i="2"/>
  <c r="H481" i="1" s="1"/>
  <c r="T481" i="1" s="1"/>
  <c r="BP483" i="2"/>
  <c r="BS487" i="2"/>
  <c r="BR488" i="2"/>
  <c r="R475" i="2"/>
  <c r="F475" i="1" s="1"/>
  <c r="V475" i="1" s="1"/>
  <c r="BS442" i="2"/>
  <c r="BS438" i="2" s="1"/>
  <c r="BS437" i="2" s="1"/>
  <c r="BQ443" i="2"/>
  <c r="BP443" i="2" s="1"/>
  <c r="BL448" i="2"/>
  <c r="P448" i="1" s="1"/>
  <c r="AF465" i="2"/>
  <c r="H465" i="1" s="1"/>
  <c r="T465" i="1" s="1"/>
  <c r="AH464" i="2"/>
  <c r="BM463" i="2"/>
  <c r="BL464" i="2"/>
  <c r="P464" i="1" s="1"/>
  <c r="AY463" i="2"/>
  <c r="O463" i="1" s="1"/>
  <c r="BS468" i="2"/>
  <c r="BS463" i="2" s="1"/>
  <c r="H469" i="2"/>
  <c r="BQ471" i="2"/>
  <c r="BQ472" i="2"/>
  <c r="BP472" i="2" s="1"/>
  <c r="T476" i="2"/>
  <c r="AF478" i="2"/>
  <c r="H478" i="1" s="1"/>
  <c r="BL478" i="2"/>
  <c r="P478" i="1" s="1"/>
  <c r="AV483" i="2"/>
  <c r="L483" i="1" s="1"/>
  <c r="P404" i="2"/>
  <c r="D404" i="1" s="1"/>
  <c r="P407" i="2"/>
  <c r="D407" i="1" s="1"/>
  <c r="T407" i="1" s="1"/>
  <c r="P413" i="2"/>
  <c r="D413" i="1" s="1"/>
  <c r="T413" i="1" s="1"/>
  <c r="P423" i="2"/>
  <c r="D423" i="1" s="1"/>
  <c r="T423" i="1" s="1"/>
  <c r="P432" i="2"/>
  <c r="D432" i="1" s="1"/>
  <c r="AF448" i="2"/>
  <c r="H448" i="1" s="1"/>
  <c r="T448" i="1" s="1"/>
  <c r="AH446" i="2"/>
  <c r="AV452" i="2"/>
  <c r="L452" i="1" s="1"/>
  <c r="AI463" i="2"/>
  <c r="K463" i="1" s="1"/>
  <c r="BS483" i="2"/>
  <c r="BQ484" i="2"/>
  <c r="AV485" i="2"/>
  <c r="L485" i="1" s="1"/>
  <c r="T485" i="1" s="1"/>
  <c r="BP460" i="2"/>
  <c r="AV460" i="2"/>
  <c r="L460" i="1" s="1"/>
  <c r="BQ461" i="2"/>
  <c r="BP461" i="2" s="1"/>
  <c r="L464" i="2"/>
  <c r="BS471" i="2"/>
  <c r="AI475" i="2"/>
  <c r="K475" i="1" s="1"/>
  <c r="BR484" i="2"/>
  <c r="BR482" i="2" s="1"/>
  <c r="BP489" i="2"/>
  <c r="BQ439" i="2"/>
  <c r="AR453" i="2"/>
  <c r="BP454" i="2"/>
  <c r="AV454" i="2"/>
  <c r="L454" i="1" s="1"/>
  <c r="BQ455" i="2"/>
  <c r="AF458" i="2"/>
  <c r="H458" i="1" s="1"/>
  <c r="BR461" i="2"/>
  <c r="BD476" i="2"/>
  <c r="BP480" i="2"/>
  <c r="BS484" i="2"/>
  <c r="BQ485" i="2"/>
  <c r="AF487" i="2"/>
  <c r="H487" i="1" s="1"/>
  <c r="T487" i="1" s="1"/>
  <c r="AV489" i="2"/>
  <c r="L489" i="1" s="1"/>
  <c r="BR439" i="2"/>
  <c r="P440" i="2"/>
  <c r="D440" i="1" s="1"/>
  <c r="T440" i="1" s="1"/>
  <c r="BQ440" i="2"/>
  <c r="BP444" i="2"/>
  <c r="AV444" i="2"/>
  <c r="L444" i="1" s="1"/>
  <c r="BR455" i="2"/>
  <c r="BR453" i="2" s="1"/>
  <c r="BR452" i="2" s="1"/>
  <c r="P456" i="2"/>
  <c r="D456" i="1" s="1"/>
  <c r="T456" i="1" s="1"/>
  <c r="BS461" i="2"/>
  <c r="BS452" i="2" s="1"/>
  <c r="AV473" i="2"/>
  <c r="L473" i="1" s="1"/>
  <c r="BR479" i="2"/>
  <c r="BR475" i="2" s="1"/>
  <c r="AV480" i="2"/>
  <c r="L480" i="1" s="1"/>
  <c r="BL485" i="2"/>
  <c r="P485" i="1" s="1"/>
  <c r="BS489" i="2"/>
  <c r="AF470" i="2"/>
  <c r="H470" i="1" s="1"/>
  <c r="AF473" i="2"/>
  <c r="H473" i="1" s="1"/>
  <c r="P439" i="2"/>
  <c r="D439" i="1" s="1"/>
  <c r="T439" i="1" s="1"/>
  <c r="P442" i="2"/>
  <c r="D442" i="1" s="1"/>
  <c r="T442" i="1" s="1"/>
  <c r="P445" i="2"/>
  <c r="D445" i="1" s="1"/>
  <c r="T445" i="1" s="1"/>
  <c r="P455" i="2"/>
  <c r="D455" i="1" s="1"/>
  <c r="P458" i="2"/>
  <c r="D458" i="1" s="1"/>
  <c r="P461" i="2"/>
  <c r="D461" i="1" s="1"/>
  <c r="T461" i="1" s="1"/>
  <c r="P468" i="2"/>
  <c r="D468" i="1" s="1"/>
  <c r="P478" i="2"/>
  <c r="D478" i="1" s="1"/>
  <c r="T478" i="1" s="1"/>
  <c r="AJ469" i="2"/>
  <c r="P444" i="2"/>
  <c r="D444" i="1" s="1"/>
  <c r="P450" i="2"/>
  <c r="D450" i="1" s="1"/>
  <c r="T450" i="1" s="1"/>
  <c r="P454" i="2"/>
  <c r="D454" i="1" s="1"/>
  <c r="T454" i="1" s="1"/>
  <c r="P457" i="2"/>
  <c r="D457" i="1" s="1"/>
  <c r="T457" i="1" s="1"/>
  <c r="P460" i="2"/>
  <c r="D460" i="1" s="1"/>
  <c r="T460" i="1" s="1"/>
  <c r="P467" i="2"/>
  <c r="D467" i="1" s="1"/>
  <c r="T467" i="1" s="1"/>
  <c r="P470" i="2"/>
  <c r="D470" i="1" s="1"/>
  <c r="P473" i="2"/>
  <c r="D473" i="1" s="1"/>
  <c r="P477" i="2"/>
  <c r="D477" i="1" s="1"/>
  <c r="T477" i="1" s="1"/>
  <c r="P480" i="2"/>
  <c r="D480" i="1" s="1"/>
  <c r="P483" i="2"/>
  <c r="D483" i="1" s="1"/>
  <c r="T483" i="1" s="1"/>
  <c r="P486" i="2"/>
  <c r="D486" i="1" s="1"/>
  <c r="T486" i="1" s="1"/>
  <c r="P489" i="2"/>
  <c r="D489" i="1" s="1"/>
  <c r="AZ469" i="2"/>
  <c r="BP365" i="2" l="1"/>
  <c r="BS435" i="2"/>
  <c r="S420" i="1"/>
  <c r="W420" i="1" s="1"/>
  <c r="BL420" i="2"/>
  <c r="P420" i="1" s="1"/>
  <c r="BQ49" i="2"/>
  <c r="BP50" i="2"/>
  <c r="P302" i="2"/>
  <c r="D302" i="1" s="1"/>
  <c r="E302" i="1"/>
  <c r="AF135" i="2"/>
  <c r="H135" i="1" s="1"/>
  <c r="I135" i="1"/>
  <c r="AN85" i="2"/>
  <c r="BS135" i="2"/>
  <c r="J491" i="2"/>
  <c r="H10" i="2"/>
  <c r="BP107" i="2"/>
  <c r="AJ85" i="2"/>
  <c r="AB401" i="2"/>
  <c r="AC362" i="2"/>
  <c r="AB362" i="2" s="1"/>
  <c r="BL302" i="2"/>
  <c r="P302" i="1" s="1"/>
  <c r="Q302" i="1"/>
  <c r="AF125" i="2"/>
  <c r="H125" i="1" s="1"/>
  <c r="I125" i="1"/>
  <c r="F12" i="1"/>
  <c r="BR347" i="2"/>
  <c r="P151" i="2"/>
  <c r="D151" i="1" s="1"/>
  <c r="E151" i="1"/>
  <c r="AV99" i="2"/>
  <c r="L99" i="1" s="1"/>
  <c r="M99" i="1"/>
  <c r="AV307" i="2"/>
  <c r="L307" i="1" s="1"/>
  <c r="M307" i="1"/>
  <c r="BP240" i="2"/>
  <c r="P154" i="2"/>
  <c r="D154" i="1" s="1"/>
  <c r="E154" i="1"/>
  <c r="AF173" i="2"/>
  <c r="H173" i="1" s="1"/>
  <c r="I173" i="1"/>
  <c r="AV147" i="2"/>
  <c r="L147" i="1" s="1"/>
  <c r="N147" i="1"/>
  <c r="V147" i="1" s="1"/>
  <c r="AX87" i="2"/>
  <c r="N88" i="1"/>
  <c r="V88" i="1" s="1"/>
  <c r="BO211" i="2"/>
  <c r="AY106" i="2"/>
  <c r="O106" i="1" s="1"/>
  <c r="O129" i="1"/>
  <c r="BS79" i="2"/>
  <c r="BS69" i="2" s="1"/>
  <c r="S69" i="2"/>
  <c r="G69" i="1" s="1"/>
  <c r="W69" i="1" s="1"/>
  <c r="G79" i="1"/>
  <c r="W79" i="1" s="1"/>
  <c r="AV125" i="2"/>
  <c r="L125" i="1" s="1"/>
  <c r="M125" i="1"/>
  <c r="BL87" i="2"/>
  <c r="P87" i="1" s="1"/>
  <c r="R87" i="1"/>
  <c r="BJ85" i="2"/>
  <c r="Z10" i="2"/>
  <c r="X12" i="2"/>
  <c r="BQ389" i="2"/>
  <c r="BP390" i="2"/>
  <c r="AV247" i="2"/>
  <c r="L247" i="1" s="1"/>
  <c r="M247" i="1"/>
  <c r="U247" i="1" s="1"/>
  <c r="AV57" i="2"/>
  <c r="L57" i="1" s="1"/>
  <c r="M57" i="1"/>
  <c r="V302" i="1"/>
  <c r="BS291" i="2"/>
  <c r="BS282" i="2" s="1"/>
  <c r="AF475" i="2"/>
  <c r="H475" i="1" s="1"/>
  <c r="AG435" i="2"/>
  <c r="I475" i="1"/>
  <c r="U475" i="1" s="1"/>
  <c r="AF169" i="2"/>
  <c r="H169" i="1" s="1"/>
  <c r="I169" i="1"/>
  <c r="P125" i="2"/>
  <c r="D125" i="1" s="1"/>
  <c r="T125" i="1" s="1"/>
  <c r="E125" i="1"/>
  <c r="U125" i="1" s="1"/>
  <c r="AI437" i="2"/>
  <c r="K438" i="1"/>
  <c r="W438" i="1" s="1"/>
  <c r="AG420" i="2"/>
  <c r="AF421" i="2"/>
  <c r="H421" i="1" s="1"/>
  <c r="I421" i="1"/>
  <c r="BP414" i="2"/>
  <c r="P319" i="2"/>
  <c r="D319" i="1" s="1"/>
  <c r="E319" i="1"/>
  <c r="U319" i="1" s="1"/>
  <c r="BS335" i="2"/>
  <c r="AV283" i="2"/>
  <c r="L283" i="1" s="1"/>
  <c r="AW282" i="2"/>
  <c r="M283" i="1"/>
  <c r="U283" i="1" s="1"/>
  <c r="BL343" i="2"/>
  <c r="P343" i="1" s="1"/>
  <c r="Q343" i="1"/>
  <c r="U343" i="1" s="1"/>
  <c r="P240" i="2"/>
  <c r="D240" i="1" s="1"/>
  <c r="T240" i="1" s="1"/>
  <c r="E240" i="1"/>
  <c r="U240" i="1" s="1"/>
  <c r="BP316" i="2"/>
  <c r="AR282" i="2"/>
  <c r="AT209" i="2"/>
  <c r="AR209" i="2" s="1"/>
  <c r="T165" i="1"/>
  <c r="AV331" i="2"/>
  <c r="L331" i="1" s="1"/>
  <c r="AW330" i="2"/>
  <c r="M331" i="1"/>
  <c r="Q161" i="2"/>
  <c r="P162" i="2"/>
  <c r="D162" i="1" s="1"/>
  <c r="E162" i="1"/>
  <c r="U162" i="1" s="1"/>
  <c r="AX198" i="2"/>
  <c r="AV202" i="2"/>
  <c r="L202" i="1" s="1"/>
  <c r="N202" i="1"/>
  <c r="V202" i="1" s="1"/>
  <c r="Q198" i="2"/>
  <c r="P199" i="2"/>
  <c r="D199" i="1" s="1"/>
  <c r="E199" i="1"/>
  <c r="P118" i="2"/>
  <c r="D118" i="1" s="1"/>
  <c r="E118" i="1"/>
  <c r="AW87" i="2"/>
  <c r="AV88" i="2"/>
  <c r="L88" i="1" s="1"/>
  <c r="M88" i="1"/>
  <c r="BS129" i="2"/>
  <c r="BS106" i="2" s="1"/>
  <c r="G129" i="1"/>
  <c r="W129" i="1" s="1"/>
  <c r="T60" i="1"/>
  <c r="AV122" i="2"/>
  <c r="L122" i="1" s="1"/>
  <c r="M122" i="1"/>
  <c r="U122" i="1" s="1"/>
  <c r="BM85" i="2"/>
  <c r="Q106" i="1"/>
  <c r="BQ79" i="2"/>
  <c r="P79" i="2"/>
  <c r="D79" i="1" s="1"/>
  <c r="E79" i="1"/>
  <c r="U79" i="1" s="1"/>
  <c r="BQ151" i="2"/>
  <c r="BP151" i="2" s="1"/>
  <c r="T159" i="1"/>
  <c r="BP126" i="2"/>
  <c r="BQ125" i="2"/>
  <c r="BP125" i="2" s="1"/>
  <c r="BF85" i="2"/>
  <c r="BS169" i="2"/>
  <c r="BS161" i="2" s="1"/>
  <c r="BO135" i="2"/>
  <c r="S135" i="1" s="1"/>
  <c r="S12" i="2"/>
  <c r="G13" i="1"/>
  <c r="BP15" i="2"/>
  <c r="Q29" i="2"/>
  <c r="P30" i="2"/>
  <c r="D30" i="1" s="1"/>
  <c r="E30" i="1"/>
  <c r="U30" i="1" s="1"/>
  <c r="BP37" i="2"/>
  <c r="T75" i="1"/>
  <c r="T78" i="1"/>
  <c r="BF10" i="2"/>
  <c r="Q463" i="2"/>
  <c r="P464" i="2"/>
  <c r="D464" i="1" s="1"/>
  <c r="T464" i="1" s="1"/>
  <c r="E464" i="1"/>
  <c r="U464" i="1" s="1"/>
  <c r="P93" i="2"/>
  <c r="D93" i="1" s="1"/>
  <c r="E93" i="1"/>
  <c r="AV161" i="2"/>
  <c r="L161" i="1" s="1"/>
  <c r="N161" i="1"/>
  <c r="P355" i="2"/>
  <c r="D355" i="1" s="1"/>
  <c r="E355" i="1"/>
  <c r="BN227" i="2"/>
  <c r="BL228" i="2"/>
  <c r="P228" i="1" s="1"/>
  <c r="R228" i="1"/>
  <c r="AY437" i="2"/>
  <c r="AV438" i="2"/>
  <c r="L438" i="1" s="1"/>
  <c r="O438" i="1"/>
  <c r="BR420" i="2"/>
  <c r="BP455" i="2"/>
  <c r="BQ453" i="2"/>
  <c r="AV382" i="2"/>
  <c r="L382" i="1" s="1"/>
  <c r="AX381" i="2"/>
  <c r="N382" i="1"/>
  <c r="V382" i="1" s="1"/>
  <c r="BP440" i="2"/>
  <c r="AF464" i="2"/>
  <c r="H464" i="1" s="1"/>
  <c r="AH463" i="2"/>
  <c r="J464" i="1"/>
  <c r="S435" i="2"/>
  <c r="G435" i="1" s="1"/>
  <c r="G463" i="1"/>
  <c r="W463" i="1" s="1"/>
  <c r="BP488" i="2"/>
  <c r="AV446" i="2"/>
  <c r="L446" i="1" s="1"/>
  <c r="AF406" i="2"/>
  <c r="H406" i="1" s="1"/>
  <c r="I406" i="1"/>
  <c r="U406" i="1" s="1"/>
  <c r="AF429" i="2"/>
  <c r="H429" i="1" s="1"/>
  <c r="I429" i="1"/>
  <c r="BP479" i="2"/>
  <c r="BP431" i="2"/>
  <c r="BQ394" i="2"/>
  <c r="BP394" i="2" s="1"/>
  <c r="BP396" i="2"/>
  <c r="Q381" i="2"/>
  <c r="P382" i="2"/>
  <c r="D382" i="1" s="1"/>
  <c r="E382" i="1"/>
  <c r="U382" i="1" s="1"/>
  <c r="AG388" i="2"/>
  <c r="AF389" i="2"/>
  <c r="H389" i="1" s="1"/>
  <c r="I389" i="1"/>
  <c r="BL355" i="2"/>
  <c r="P355" i="1" s="1"/>
  <c r="Q355" i="1"/>
  <c r="P323" i="2"/>
  <c r="D323" i="1" s="1"/>
  <c r="F323" i="1"/>
  <c r="V323" i="1" s="1"/>
  <c r="T379" i="1"/>
  <c r="BP287" i="2"/>
  <c r="BL319" i="2"/>
  <c r="P319" i="1" s="1"/>
  <c r="P237" i="2"/>
  <c r="D237" i="1" s="1"/>
  <c r="E237" i="1"/>
  <c r="BQ295" i="2"/>
  <c r="BP295" i="2" s="1"/>
  <c r="AV271" i="2"/>
  <c r="L271" i="1" s="1"/>
  <c r="AV250" i="2"/>
  <c r="L250" i="1" s="1"/>
  <c r="T250" i="1" s="1"/>
  <c r="M250" i="1"/>
  <c r="U250" i="1" s="1"/>
  <c r="BL265" i="2"/>
  <c r="P265" i="1" s="1"/>
  <c r="R265" i="1"/>
  <c r="V265" i="1" s="1"/>
  <c r="AX302" i="2"/>
  <c r="N302" i="1" s="1"/>
  <c r="BP276" i="2"/>
  <c r="BL240" i="2"/>
  <c r="P240" i="1" s="1"/>
  <c r="R240" i="1"/>
  <c r="AX282" i="2"/>
  <c r="N282" i="1" s="1"/>
  <c r="N287" i="1"/>
  <c r="V287" i="1" s="1"/>
  <c r="BP333" i="2"/>
  <c r="AG227" i="2"/>
  <c r="AF228" i="2"/>
  <c r="H228" i="1" s="1"/>
  <c r="I228" i="1"/>
  <c r="BR161" i="2"/>
  <c r="BL189" i="2"/>
  <c r="P189" i="1" s="1"/>
  <c r="S189" i="1"/>
  <c r="W189" i="1" s="1"/>
  <c r="BQ162" i="2"/>
  <c r="BP163" i="2"/>
  <c r="Q185" i="2"/>
  <c r="P186" i="2"/>
  <c r="D186" i="1" s="1"/>
  <c r="E186" i="1"/>
  <c r="BS211" i="2"/>
  <c r="BQ199" i="2"/>
  <c r="BQ169" i="2"/>
  <c r="BP169" i="2" s="1"/>
  <c r="BQ118" i="2"/>
  <c r="BP119" i="2"/>
  <c r="BL129" i="2"/>
  <c r="P129" i="1" s="1"/>
  <c r="AH106" i="2"/>
  <c r="T45" i="1"/>
  <c r="AV154" i="2"/>
  <c r="L154" i="1" s="1"/>
  <c r="N154" i="1"/>
  <c r="V154" i="1" s="1"/>
  <c r="BS250" i="2"/>
  <c r="T122" i="1"/>
  <c r="T95" i="1"/>
  <c r="S106" i="2"/>
  <c r="G106" i="1" s="1"/>
  <c r="BQ30" i="2"/>
  <c r="BP31" i="2"/>
  <c r="V10" i="2"/>
  <c r="BP75" i="2"/>
  <c r="BP78" i="2"/>
  <c r="T56" i="1"/>
  <c r="Q259" i="1"/>
  <c r="P192" i="2"/>
  <c r="D192" i="1" s="1"/>
  <c r="E192" i="1"/>
  <c r="BM209" i="2"/>
  <c r="Q211" i="1"/>
  <c r="P44" i="2"/>
  <c r="D44" i="1" s="1"/>
  <c r="T44" i="1" s="1"/>
  <c r="E44" i="1"/>
  <c r="U44" i="1" s="1"/>
  <c r="D259" i="2"/>
  <c r="F209" i="2"/>
  <c r="D209" i="2" s="1"/>
  <c r="BQ186" i="2"/>
  <c r="BP187" i="2"/>
  <c r="BQ140" i="2"/>
  <c r="BP141" i="2"/>
  <c r="BR275" i="2"/>
  <c r="F275" i="1"/>
  <c r="V275" i="1" s="1"/>
  <c r="T20" i="1"/>
  <c r="AV287" i="2"/>
  <c r="L287" i="1" s="1"/>
  <c r="M287" i="1"/>
  <c r="U287" i="1" s="1"/>
  <c r="Q364" i="2"/>
  <c r="P365" i="2"/>
  <c r="D365" i="1" s="1"/>
  <c r="E365" i="1"/>
  <c r="AV216" i="2"/>
  <c r="L216" i="1" s="1"/>
  <c r="N216" i="1"/>
  <c r="T247" i="1"/>
  <c r="BP341" i="2"/>
  <c r="BQ339" i="2"/>
  <c r="BP339" i="2" s="1"/>
  <c r="T489" i="1"/>
  <c r="T444" i="1"/>
  <c r="BP484" i="2"/>
  <c r="BQ482" i="2"/>
  <c r="AF452" i="2"/>
  <c r="H452" i="1" s="1"/>
  <c r="AF426" i="2"/>
  <c r="H426" i="1" s="1"/>
  <c r="I426" i="1"/>
  <c r="BP409" i="2"/>
  <c r="T420" i="2"/>
  <c r="P429" i="2"/>
  <c r="D429" i="1" s="1"/>
  <c r="E429" i="1"/>
  <c r="BP415" i="2"/>
  <c r="BQ406" i="2"/>
  <c r="BP378" i="2"/>
  <c r="P394" i="2"/>
  <c r="D394" i="1" s="1"/>
  <c r="T394" i="1" s="1"/>
  <c r="E394" i="1"/>
  <c r="BQ382" i="2"/>
  <c r="BP383" i="2"/>
  <c r="BP413" i="2"/>
  <c r="T356" i="1"/>
  <c r="AX388" i="2"/>
  <c r="N389" i="1"/>
  <c r="V389" i="1" s="1"/>
  <c r="BP338" i="2"/>
  <c r="P307" i="2"/>
  <c r="D307" i="1" s="1"/>
  <c r="E307" i="1"/>
  <c r="BP379" i="2"/>
  <c r="BP311" i="2"/>
  <c r="BP288" i="2"/>
  <c r="T261" i="1"/>
  <c r="H302" i="2"/>
  <c r="BQ319" i="2"/>
  <c r="BP319" i="2" s="1"/>
  <c r="BP320" i="2"/>
  <c r="T302" i="2"/>
  <c r="BD302" i="2"/>
  <c r="AV311" i="2"/>
  <c r="L311" i="1" s="1"/>
  <c r="M311" i="1"/>
  <c r="S282" i="2"/>
  <c r="G282" i="1" s="1"/>
  <c r="W282" i="1" s="1"/>
  <c r="G283" i="1"/>
  <c r="W283" i="1" s="1"/>
  <c r="BL243" i="2"/>
  <c r="P243" i="1" s="1"/>
  <c r="R243" i="1"/>
  <c r="V243" i="1" s="1"/>
  <c r="T148" i="1"/>
  <c r="BL271" i="2"/>
  <c r="P271" i="1" s="1"/>
  <c r="R271" i="1"/>
  <c r="V271" i="1" s="1"/>
  <c r="T217" i="1"/>
  <c r="T152" i="1"/>
  <c r="Q227" i="2"/>
  <c r="P228" i="2"/>
  <c r="D228" i="1" s="1"/>
  <c r="E228" i="1"/>
  <c r="P212" i="2"/>
  <c r="D212" i="1" s="1"/>
  <c r="T212" i="1" s="1"/>
  <c r="Q211" i="2"/>
  <c r="E212" i="1"/>
  <c r="AH161" i="2"/>
  <c r="J161" i="1" s="1"/>
  <c r="V161" i="1" s="1"/>
  <c r="BN259" i="2"/>
  <c r="R259" i="1" s="1"/>
  <c r="BQ154" i="2"/>
  <c r="BP154" i="2" s="1"/>
  <c r="BP155" i="2"/>
  <c r="BC209" i="2"/>
  <c r="BC491" i="2" s="1"/>
  <c r="M211" i="1"/>
  <c r="AF192" i="2"/>
  <c r="H192" i="1" s="1"/>
  <c r="I192" i="1"/>
  <c r="BP109" i="2"/>
  <c r="BP113" i="2"/>
  <c r="P173" i="2"/>
  <c r="D173" i="1" s="1"/>
  <c r="T173" i="1" s="1"/>
  <c r="E173" i="1"/>
  <c r="U173" i="1" s="1"/>
  <c r="P129" i="2"/>
  <c r="D129" i="1" s="1"/>
  <c r="BP108" i="2"/>
  <c r="BP218" i="2"/>
  <c r="BP223" i="2"/>
  <c r="AV118" i="2"/>
  <c r="L118" i="1" s="1"/>
  <c r="M118" i="1"/>
  <c r="AH49" i="2"/>
  <c r="AV20" i="2"/>
  <c r="L20" i="1" s="1"/>
  <c r="M20" i="1"/>
  <c r="U20" i="1" s="1"/>
  <c r="BP59" i="2"/>
  <c r="AB12" i="2"/>
  <c r="N10" i="2"/>
  <c r="L12" i="2"/>
  <c r="BR12" i="2"/>
  <c r="AF110" i="2"/>
  <c r="H110" i="1" s="1"/>
  <c r="I110" i="1"/>
  <c r="BQ73" i="2"/>
  <c r="BP73" i="2" s="1"/>
  <c r="P73" i="2"/>
  <c r="D73" i="1" s="1"/>
  <c r="E73" i="1"/>
  <c r="U73" i="1" s="1"/>
  <c r="AF54" i="2"/>
  <c r="H54" i="1" s="1"/>
  <c r="P76" i="2"/>
  <c r="D76" i="1" s="1"/>
  <c r="T76" i="1" s="1"/>
  <c r="E76" i="1"/>
  <c r="U76" i="1" s="1"/>
  <c r="N364" i="1"/>
  <c r="BP325" i="2"/>
  <c r="BQ323" i="2"/>
  <c r="BP323" i="2" s="1"/>
  <c r="AV315" i="2"/>
  <c r="L315" i="1" s="1"/>
  <c r="T315" i="1" s="1"/>
  <c r="M315" i="1"/>
  <c r="U315" i="1" s="1"/>
  <c r="BS302" i="2"/>
  <c r="AY401" i="2"/>
  <c r="O402" i="1"/>
  <c r="W402" i="1" s="1"/>
  <c r="BP335" i="2"/>
  <c r="AY12" i="2"/>
  <c r="O13" i="1"/>
  <c r="AX106" i="2"/>
  <c r="N106" i="1" s="1"/>
  <c r="N118" i="1"/>
  <c r="AY388" i="2"/>
  <c r="O388" i="1" s="1"/>
  <c r="W388" i="1" s="1"/>
  <c r="O389" i="1"/>
  <c r="W389" i="1" s="1"/>
  <c r="AF154" i="2"/>
  <c r="H154" i="1" s="1"/>
  <c r="I154" i="1"/>
  <c r="BP464" i="2"/>
  <c r="BR438" i="2"/>
  <c r="BR437" i="2" s="1"/>
  <c r="BR435" i="2" s="1"/>
  <c r="BS482" i="2"/>
  <c r="BQ426" i="2"/>
  <c r="BP426" i="2" s="1"/>
  <c r="BP427" i="2"/>
  <c r="P412" i="2"/>
  <c r="D412" i="1" s="1"/>
  <c r="Q401" i="2"/>
  <c r="E412" i="1"/>
  <c r="BQ373" i="2"/>
  <c r="AF381" i="2"/>
  <c r="H381" i="1" s="1"/>
  <c r="I381" i="1"/>
  <c r="T353" i="1"/>
  <c r="AB330" i="2"/>
  <c r="AC209" i="2"/>
  <c r="BP466" i="2"/>
  <c r="T257" i="1"/>
  <c r="AV295" i="2"/>
  <c r="L295" i="1" s="1"/>
  <c r="M295" i="1"/>
  <c r="S330" i="2"/>
  <c r="G330" i="1" s="1"/>
  <c r="G331" i="1"/>
  <c r="W331" i="1" s="1"/>
  <c r="BQ250" i="2"/>
  <c r="I259" i="1"/>
  <c r="BR271" i="2"/>
  <c r="BP271" i="2" s="1"/>
  <c r="BL323" i="2"/>
  <c r="P323" i="1" s="1"/>
  <c r="Q323" i="1"/>
  <c r="U323" i="1" s="1"/>
  <c r="BP266" i="2"/>
  <c r="BQ228" i="2"/>
  <c r="BP229" i="2"/>
  <c r="BR260" i="2"/>
  <c r="AF176" i="2"/>
  <c r="H176" i="1" s="1"/>
  <c r="I176" i="1"/>
  <c r="BO161" i="2"/>
  <c r="BL162" i="2"/>
  <c r="P162" i="1" s="1"/>
  <c r="S162" i="1"/>
  <c r="W162" i="1" s="1"/>
  <c r="BP172" i="2"/>
  <c r="AR211" i="2"/>
  <c r="P220" i="2"/>
  <c r="D220" i="1" s="1"/>
  <c r="E220" i="1"/>
  <c r="AW135" i="2"/>
  <c r="AV136" i="2"/>
  <c r="L136" i="1" s="1"/>
  <c r="M136" i="1"/>
  <c r="P99" i="2"/>
  <c r="D99" i="1" s="1"/>
  <c r="E99" i="1"/>
  <c r="P110" i="2"/>
  <c r="D110" i="1" s="1"/>
  <c r="Q106" i="2"/>
  <c r="E110" i="1"/>
  <c r="U110" i="1" s="1"/>
  <c r="BP129" i="2"/>
  <c r="AN106" i="2"/>
  <c r="P216" i="2"/>
  <c r="D216" i="1" s="1"/>
  <c r="E216" i="1"/>
  <c r="T103" i="1"/>
  <c r="BK85" i="2"/>
  <c r="Z85" i="2"/>
  <c r="X85" i="2" s="1"/>
  <c r="BP136" i="2"/>
  <c r="BP76" i="2"/>
  <c r="BR49" i="2"/>
  <c r="AF79" i="2"/>
  <c r="H79" i="1" s="1"/>
  <c r="P57" i="2"/>
  <c r="D57" i="1" s="1"/>
  <c r="E57" i="1"/>
  <c r="U57" i="1" s="1"/>
  <c r="AR10" i="2"/>
  <c r="BQ57" i="2"/>
  <c r="AZ12" i="2"/>
  <c r="BB10" i="2"/>
  <c r="S49" i="2"/>
  <c r="G49" i="1" s="1"/>
  <c r="W49" i="1" s="1"/>
  <c r="G50" i="1"/>
  <c r="W50" i="1" s="1"/>
  <c r="AW49" i="2"/>
  <c r="AV50" i="2"/>
  <c r="L50" i="1" s="1"/>
  <c r="M50" i="1"/>
  <c r="BN49" i="2"/>
  <c r="AH69" i="2"/>
  <c r="P54" i="2"/>
  <c r="D54" i="1" s="1"/>
  <c r="T54" i="1" s="1"/>
  <c r="E54" i="1"/>
  <c r="U54" i="1" s="1"/>
  <c r="BQ369" i="2"/>
  <c r="BP369" i="2" s="1"/>
  <c r="BP370" i="2"/>
  <c r="BR211" i="2"/>
  <c r="AF295" i="2"/>
  <c r="H295" i="1" s="1"/>
  <c r="AG282" i="2"/>
  <c r="I295" i="1"/>
  <c r="U295" i="1" s="1"/>
  <c r="AV13" i="2"/>
  <c r="L13" i="1" s="1"/>
  <c r="AW12" i="2"/>
  <c r="M13" i="1"/>
  <c r="AW106" i="2"/>
  <c r="AV107" i="2"/>
  <c r="L107" i="1" s="1"/>
  <c r="T107" i="1" s="1"/>
  <c r="M107" i="1"/>
  <c r="U107" i="1" s="1"/>
  <c r="AV420" i="2"/>
  <c r="L420" i="1" s="1"/>
  <c r="N420" i="1"/>
  <c r="T384" i="1"/>
  <c r="Q420" i="2"/>
  <c r="P421" i="2"/>
  <c r="D421" i="1" s="1"/>
  <c r="E421" i="1"/>
  <c r="U421" i="1" s="1"/>
  <c r="AF409" i="2"/>
  <c r="H409" i="1" s="1"/>
  <c r="T409" i="1" s="1"/>
  <c r="I409" i="1"/>
  <c r="U409" i="1" s="1"/>
  <c r="AV402" i="2"/>
  <c r="L402" i="1" s="1"/>
  <c r="AF394" i="2"/>
  <c r="H394" i="1" s="1"/>
  <c r="I394" i="1"/>
  <c r="AR437" i="2"/>
  <c r="AS435" i="2"/>
  <c r="BL373" i="2"/>
  <c r="P373" i="1" s="1"/>
  <c r="T350" i="1"/>
  <c r="AZ330" i="2"/>
  <c r="BA209" i="2"/>
  <c r="BK362" i="2"/>
  <c r="BH362" i="2" s="1"/>
  <c r="BP342" i="2"/>
  <c r="AF335" i="2"/>
  <c r="H335" i="1" s="1"/>
  <c r="K335" i="1"/>
  <c r="W335" i="1" s="1"/>
  <c r="AF355" i="2"/>
  <c r="H355" i="1" s="1"/>
  <c r="BR282" i="2"/>
  <c r="BP283" i="2"/>
  <c r="BQ282" i="2"/>
  <c r="T254" i="1"/>
  <c r="BP291" i="2"/>
  <c r="BQ307" i="2"/>
  <c r="BP307" i="2" s="1"/>
  <c r="BP308" i="2"/>
  <c r="P271" i="2"/>
  <c r="D271" i="1" s="1"/>
  <c r="T271" i="1" s="1"/>
  <c r="E271" i="1"/>
  <c r="U271" i="1" s="1"/>
  <c r="BP313" i="2"/>
  <c r="AW259" i="2"/>
  <c r="AV260" i="2"/>
  <c r="L260" i="1" s="1"/>
  <c r="M260" i="1"/>
  <c r="U260" i="1" s="1"/>
  <c r="BO227" i="2"/>
  <c r="S227" i="1" s="1"/>
  <c r="S228" i="1"/>
  <c r="T285" i="1"/>
  <c r="AV237" i="2"/>
  <c r="L237" i="1" s="1"/>
  <c r="M237" i="1"/>
  <c r="S227" i="2"/>
  <c r="G228" i="1"/>
  <c r="Q259" i="2"/>
  <c r="R330" i="2"/>
  <c r="F330" i="1" s="1"/>
  <c r="V330" i="1" s="1"/>
  <c r="F331" i="1"/>
  <c r="V331" i="1" s="1"/>
  <c r="BP265" i="2"/>
  <c r="BS185" i="2"/>
  <c r="S259" i="2"/>
  <c r="G259" i="1" s="1"/>
  <c r="W259" i="1" s="1"/>
  <c r="G260" i="1"/>
  <c r="W260" i="1" s="1"/>
  <c r="P202" i="2"/>
  <c r="D202" i="1" s="1"/>
  <c r="E202" i="1"/>
  <c r="U202" i="1" s="1"/>
  <c r="AX259" i="2"/>
  <c r="N259" i="1" s="1"/>
  <c r="N260" i="1"/>
  <c r="BP243" i="2"/>
  <c r="BQ202" i="2"/>
  <c r="BP202" i="2" s="1"/>
  <c r="BP203" i="2"/>
  <c r="P169" i="2"/>
  <c r="D169" i="1" s="1"/>
  <c r="T169" i="1" s="1"/>
  <c r="E169" i="1"/>
  <c r="U169" i="1" s="1"/>
  <c r="BQ220" i="2"/>
  <c r="BP220" i="2" s="1"/>
  <c r="BP221" i="2"/>
  <c r="BQ99" i="2"/>
  <c r="BP99" i="2" s="1"/>
  <c r="BP100" i="2"/>
  <c r="BP147" i="2"/>
  <c r="H106" i="2"/>
  <c r="BL140" i="2"/>
  <c r="P140" i="1" s="1"/>
  <c r="R140" i="1"/>
  <c r="BQ122" i="2"/>
  <c r="BP122" i="2" s="1"/>
  <c r="AI85" i="2"/>
  <c r="K106" i="1"/>
  <c r="P96" i="2"/>
  <c r="D96" i="1" s="1"/>
  <c r="E96" i="1"/>
  <c r="BP116" i="2"/>
  <c r="BP102" i="2"/>
  <c r="I491" i="2"/>
  <c r="BP20" i="2"/>
  <c r="AY85" i="2"/>
  <c r="O85" i="1" s="1"/>
  <c r="O87" i="1"/>
  <c r="AY198" i="2"/>
  <c r="O198" i="1" s="1"/>
  <c r="W198" i="1" s="1"/>
  <c r="O202" i="1"/>
  <c r="W202" i="1" s="1"/>
  <c r="BR57" i="2"/>
  <c r="E491" i="2"/>
  <c r="BS49" i="2"/>
  <c r="BS10" i="2" s="1"/>
  <c r="BP70" i="2"/>
  <c r="BN12" i="2"/>
  <c r="BL13" i="2"/>
  <c r="P13" i="1" s="1"/>
  <c r="R13" i="1"/>
  <c r="V13" i="1" s="1"/>
  <c r="BP275" i="2"/>
  <c r="AH259" i="2"/>
  <c r="J259" i="1" s="1"/>
  <c r="J260" i="1"/>
  <c r="BL268" i="2"/>
  <c r="P268" i="1" s="1"/>
  <c r="R268" i="1"/>
  <c r="V268" i="1" s="1"/>
  <c r="BL136" i="2"/>
  <c r="P136" i="1" s="1"/>
  <c r="BN135" i="2"/>
  <c r="R136" i="1"/>
  <c r="V136" i="1" s="1"/>
  <c r="AF30" i="2"/>
  <c r="H30" i="1" s="1"/>
  <c r="AH29" i="2"/>
  <c r="J30" i="1"/>
  <c r="V30" i="1" s="1"/>
  <c r="T406" i="1"/>
  <c r="R388" i="2"/>
  <c r="F394" i="1"/>
  <c r="V394" i="1" s="1"/>
  <c r="AJ330" i="2"/>
  <c r="AK209" i="2"/>
  <c r="BQ421" i="2"/>
  <c r="BP422" i="2"/>
  <c r="AV394" i="2"/>
  <c r="L394" i="1" s="1"/>
  <c r="N394" i="1"/>
  <c r="O362" i="2"/>
  <c r="L381" i="2"/>
  <c r="AF365" i="2"/>
  <c r="H365" i="1" s="1"/>
  <c r="AG364" i="2"/>
  <c r="I365" i="1"/>
  <c r="AA362" i="2"/>
  <c r="X381" i="2"/>
  <c r="Q330" i="2"/>
  <c r="AI330" i="2"/>
  <c r="K330" i="1" s="1"/>
  <c r="BM330" i="2"/>
  <c r="BL331" i="2"/>
  <c r="P331" i="1" s="1"/>
  <c r="T331" i="1" s="1"/>
  <c r="Q331" i="1"/>
  <c r="AH302" i="2"/>
  <c r="J302" i="1" s="1"/>
  <c r="J303" i="1"/>
  <c r="V303" i="1" s="1"/>
  <c r="P339" i="2"/>
  <c r="D339" i="1" s="1"/>
  <c r="T339" i="1" s="1"/>
  <c r="E282" i="1"/>
  <c r="P287" i="2"/>
  <c r="D287" i="1" s="1"/>
  <c r="T230" i="1"/>
  <c r="T260" i="1"/>
  <c r="T245" i="1"/>
  <c r="BL151" i="2"/>
  <c r="P151" i="1" s="1"/>
  <c r="S151" i="1"/>
  <c r="W151" i="1" s="1"/>
  <c r="BS259" i="2"/>
  <c r="AF199" i="2"/>
  <c r="H199" i="1" s="1"/>
  <c r="AG198" i="2"/>
  <c r="I199" i="1"/>
  <c r="AR198" i="2"/>
  <c r="AU85" i="2"/>
  <c r="AB106" i="2"/>
  <c r="BR140" i="2"/>
  <c r="BR135" i="2" s="1"/>
  <c r="AF186" i="2"/>
  <c r="H186" i="1" s="1"/>
  <c r="AG185" i="2"/>
  <c r="I186" i="1"/>
  <c r="BD106" i="2"/>
  <c r="AF129" i="2"/>
  <c r="H129" i="1" s="1"/>
  <c r="BQ96" i="2"/>
  <c r="BP96" i="2" s="1"/>
  <c r="BP97" i="2"/>
  <c r="P114" i="2"/>
  <c r="D114" i="1" s="1"/>
  <c r="T114" i="1" s="1"/>
  <c r="E114" i="1"/>
  <c r="P143" i="2"/>
  <c r="D143" i="1" s="1"/>
  <c r="E143" i="1"/>
  <c r="BG85" i="2"/>
  <c r="BG491" i="2" s="1"/>
  <c r="S87" i="2"/>
  <c r="G88" i="1"/>
  <c r="W88" i="1" s="1"/>
  <c r="AF202" i="2"/>
  <c r="H202" i="1" s="1"/>
  <c r="I202" i="1"/>
  <c r="T53" i="1"/>
  <c r="BP310" i="2"/>
  <c r="BL29" i="2"/>
  <c r="P29" i="1" s="1"/>
  <c r="R29" i="1"/>
  <c r="P275" i="2"/>
  <c r="D275" i="1" s="1"/>
  <c r="K211" i="1"/>
  <c r="AV114" i="2"/>
  <c r="L114" i="1" s="1"/>
  <c r="M114" i="1"/>
  <c r="BL73" i="2"/>
  <c r="P73" i="1" s="1"/>
  <c r="BN69" i="2"/>
  <c r="R73" i="1"/>
  <c r="V73" i="1" s="1"/>
  <c r="BL426" i="2"/>
  <c r="P426" i="1" s="1"/>
  <c r="S426" i="1"/>
  <c r="W426" i="1" s="1"/>
  <c r="AH362" i="2"/>
  <c r="J362" i="1" s="1"/>
  <c r="J364" i="1"/>
  <c r="V364" i="1" s="1"/>
  <c r="P311" i="2"/>
  <c r="D311" i="1" s="1"/>
  <c r="E311" i="1"/>
  <c r="Q135" i="2"/>
  <c r="P136" i="2"/>
  <c r="D136" i="1" s="1"/>
  <c r="T136" i="1" s="1"/>
  <c r="E136" i="1"/>
  <c r="U136" i="1" s="1"/>
  <c r="BS227" i="2"/>
  <c r="R69" i="2"/>
  <c r="F69" i="1" s="1"/>
  <c r="BR79" i="2"/>
  <c r="BR69" i="2" s="1"/>
  <c r="F79" i="1"/>
  <c r="V79" i="1" s="1"/>
  <c r="T468" i="1"/>
  <c r="BP485" i="2"/>
  <c r="AF446" i="2"/>
  <c r="H446" i="1" s="1"/>
  <c r="T446" i="1" s="1"/>
  <c r="J446" i="1"/>
  <c r="V446" i="1" s="1"/>
  <c r="BP459" i="2"/>
  <c r="AV469" i="2"/>
  <c r="L469" i="1" s="1"/>
  <c r="M469" i="1"/>
  <c r="BS420" i="2"/>
  <c r="T371" i="1"/>
  <c r="P426" i="2"/>
  <c r="D426" i="1" s="1"/>
  <c r="T426" i="1" s="1"/>
  <c r="E426" i="1"/>
  <c r="U426" i="1" s="1"/>
  <c r="BR364" i="2"/>
  <c r="BO364" i="2"/>
  <c r="S365" i="1"/>
  <c r="W365" i="1" s="1"/>
  <c r="AF373" i="2"/>
  <c r="H373" i="1" s="1"/>
  <c r="I373" i="1"/>
  <c r="P373" i="2"/>
  <c r="D373" i="1" s="1"/>
  <c r="E373" i="1"/>
  <c r="U373" i="1" s="1"/>
  <c r="T338" i="1"/>
  <c r="P335" i="2"/>
  <c r="D335" i="1" s="1"/>
  <c r="BP353" i="2"/>
  <c r="BQ351" i="2"/>
  <c r="BP351" i="2" s="1"/>
  <c r="BS373" i="2"/>
  <c r="BS364" i="2" s="1"/>
  <c r="BS362" i="2" s="1"/>
  <c r="BP356" i="2"/>
  <c r="P295" i="2"/>
  <c r="D295" i="1" s="1"/>
  <c r="T295" i="1" s="1"/>
  <c r="R282" i="2"/>
  <c r="F282" i="1" s="1"/>
  <c r="V282" i="1" s="1"/>
  <c r="F295" i="1"/>
  <c r="V295" i="1" s="1"/>
  <c r="AN330" i="2"/>
  <c r="AO209" i="2"/>
  <c r="T330" i="2"/>
  <c r="U209" i="2"/>
  <c r="BL351" i="2"/>
  <c r="P351" i="1" s="1"/>
  <c r="Q351" i="1"/>
  <c r="U351" i="1" s="1"/>
  <c r="T248" i="1"/>
  <c r="BL339" i="2"/>
  <c r="P339" i="1" s="1"/>
  <c r="Q339" i="1"/>
  <c r="U339" i="1" s="1"/>
  <c r="T283" i="1"/>
  <c r="AW302" i="2"/>
  <c r="AV303" i="2"/>
  <c r="L303" i="1" s="1"/>
  <c r="M303" i="1"/>
  <c r="P268" i="2"/>
  <c r="D268" i="1" s="1"/>
  <c r="T268" i="1" s="1"/>
  <c r="E268" i="1"/>
  <c r="U268" i="1" s="1"/>
  <c r="BQ260" i="2"/>
  <c r="T282" i="2"/>
  <c r="W209" i="2"/>
  <c r="BP238" i="2"/>
  <c r="BP269" i="2"/>
  <c r="BJ209" i="2"/>
  <c r="BH227" i="2"/>
  <c r="BL220" i="2"/>
  <c r="P220" i="1" s="1"/>
  <c r="Q220" i="1"/>
  <c r="V240" i="1"/>
  <c r="S135" i="2"/>
  <c r="G135" i="1" s="1"/>
  <c r="W135" i="1" s="1"/>
  <c r="G136" i="1"/>
  <c r="W136" i="1" s="1"/>
  <c r="AX227" i="2"/>
  <c r="N227" i="1" s="1"/>
  <c r="N228" i="1"/>
  <c r="V228" i="1" s="1"/>
  <c r="BR185" i="2"/>
  <c r="BL143" i="2"/>
  <c r="P143" i="1" s="1"/>
  <c r="R143" i="1"/>
  <c r="V143" i="1" s="1"/>
  <c r="AV93" i="2"/>
  <c r="L93" i="1" s="1"/>
  <c r="M93" i="1"/>
  <c r="AJ135" i="2"/>
  <c r="BL118" i="2"/>
  <c r="P118" i="1" s="1"/>
  <c r="R118" i="1"/>
  <c r="BL99" i="2"/>
  <c r="P99" i="1" s="1"/>
  <c r="R99" i="1"/>
  <c r="V99" i="1" s="1"/>
  <c r="T138" i="1"/>
  <c r="AT85" i="2"/>
  <c r="AR85" i="2" s="1"/>
  <c r="BQ189" i="2"/>
  <c r="BP189" i="2" s="1"/>
  <c r="BQ143" i="2"/>
  <c r="BP143" i="2" s="1"/>
  <c r="BP144" i="2"/>
  <c r="V118" i="1"/>
  <c r="BS88" i="2"/>
  <c r="BS87" i="2" s="1"/>
  <c r="AV30" i="2"/>
  <c r="L30" i="1" s="1"/>
  <c r="AW29" i="2"/>
  <c r="M30" i="1"/>
  <c r="AV110" i="2"/>
  <c r="L110" i="1" s="1"/>
  <c r="M110" i="1"/>
  <c r="BP53" i="2"/>
  <c r="Q12" i="2"/>
  <c r="P13" i="2"/>
  <c r="D13" i="1" s="1"/>
  <c r="E13" i="1"/>
  <c r="U13" i="1" s="1"/>
  <c r="F491" i="2"/>
  <c r="BP51" i="2"/>
  <c r="R211" i="2"/>
  <c r="F216" i="1"/>
  <c r="V216" i="1" s="1"/>
  <c r="P140" i="2"/>
  <c r="D140" i="1" s="1"/>
  <c r="E140" i="1"/>
  <c r="U140" i="1" s="1"/>
  <c r="BR87" i="2"/>
  <c r="BR401" i="2"/>
  <c r="BP433" i="2"/>
  <c r="BQ343" i="2"/>
  <c r="BP344" i="2"/>
  <c r="P243" i="2"/>
  <c r="D243" i="1" s="1"/>
  <c r="E243" i="1"/>
  <c r="BL463" i="2"/>
  <c r="P463" i="1" s="1"/>
  <c r="Q463" i="1"/>
  <c r="R463" i="2"/>
  <c r="F463" i="1" s="1"/>
  <c r="F464" i="1"/>
  <c r="V464" i="1" s="1"/>
  <c r="BQ429" i="2"/>
  <c r="BP429" i="2" s="1"/>
  <c r="BP430" i="2"/>
  <c r="BL335" i="2"/>
  <c r="P335" i="1" s="1"/>
  <c r="Q335" i="1"/>
  <c r="U335" i="1" s="1"/>
  <c r="T480" i="1"/>
  <c r="BP468" i="2"/>
  <c r="T458" i="1"/>
  <c r="BP471" i="2"/>
  <c r="BP442" i="2"/>
  <c r="P469" i="2"/>
  <c r="D469" i="1" s="1"/>
  <c r="T469" i="1" s="1"/>
  <c r="BQ469" i="2"/>
  <c r="BP469" i="2" s="1"/>
  <c r="E469" i="1"/>
  <c r="U469" i="1" s="1"/>
  <c r="BQ475" i="2"/>
  <c r="BP475" i="2" s="1"/>
  <c r="BP476" i="2"/>
  <c r="V420" i="1"/>
  <c r="AY362" i="2"/>
  <c r="O362" i="1" s="1"/>
  <c r="O364" i="1"/>
  <c r="AF369" i="2"/>
  <c r="H369" i="1" s="1"/>
  <c r="I369" i="1"/>
  <c r="BS343" i="2"/>
  <c r="BS330" i="2" s="1"/>
  <c r="T343" i="1"/>
  <c r="BP326" i="2"/>
  <c r="P351" i="2"/>
  <c r="D351" i="1" s="1"/>
  <c r="T351" i="1" s="1"/>
  <c r="BN302" i="2"/>
  <c r="R302" i="1" s="1"/>
  <c r="T300" i="1"/>
  <c r="AV240" i="2"/>
  <c r="L240" i="1" s="1"/>
  <c r="M240" i="1"/>
  <c r="T239" i="1"/>
  <c r="BP268" i="2"/>
  <c r="AF220" i="2"/>
  <c r="H220" i="1" s="1"/>
  <c r="I220" i="1"/>
  <c r="R259" i="2"/>
  <c r="F259" i="1" s="1"/>
  <c r="T190" i="1"/>
  <c r="AG302" i="2"/>
  <c r="AF303" i="2"/>
  <c r="H303" i="1" s="1"/>
  <c r="T303" i="1" s="1"/>
  <c r="I303" i="1"/>
  <c r="U303" i="1" s="1"/>
  <c r="AV291" i="2"/>
  <c r="L291" i="1" s="1"/>
  <c r="T291" i="1" s="1"/>
  <c r="M291" i="1"/>
  <c r="U291" i="1" s="1"/>
  <c r="AF275" i="2"/>
  <c r="H275" i="1" s="1"/>
  <c r="BS147" i="2"/>
  <c r="BQ173" i="2"/>
  <c r="BP173" i="2" s="1"/>
  <c r="BP174" i="2"/>
  <c r="AX211" i="2"/>
  <c r="N212" i="1"/>
  <c r="V212" i="1" s="1"/>
  <c r="BP168" i="2"/>
  <c r="BQ166" i="2"/>
  <c r="BP166" i="2" s="1"/>
  <c r="AD209" i="2"/>
  <c r="M209" i="2"/>
  <c r="X135" i="2"/>
  <c r="BP82" i="2"/>
  <c r="T15" i="1"/>
  <c r="P189" i="2"/>
  <c r="D189" i="1" s="1"/>
  <c r="T189" i="1" s="1"/>
  <c r="E189" i="1"/>
  <c r="BP91" i="2"/>
  <c r="BS347" i="2"/>
  <c r="BP347" i="2" s="1"/>
  <c r="BN106" i="2"/>
  <c r="R106" i="1" s="1"/>
  <c r="BO106" i="2"/>
  <c r="P63" i="2"/>
  <c r="D63" i="1" s="1"/>
  <c r="T63" i="1" s="1"/>
  <c r="E63" i="1"/>
  <c r="U63" i="1" s="1"/>
  <c r="S29" i="2"/>
  <c r="G29" i="1" s="1"/>
  <c r="W29" i="1" s="1"/>
  <c r="G30" i="1"/>
  <c r="W30" i="1" s="1"/>
  <c r="H49" i="2"/>
  <c r="T46" i="1"/>
  <c r="P50" i="2"/>
  <c r="D50" i="1" s="1"/>
  <c r="Q49" i="2"/>
  <c r="E50" i="1"/>
  <c r="BQ13" i="2"/>
  <c r="BP14" i="2"/>
  <c r="Q69" i="2"/>
  <c r="P70" i="2"/>
  <c r="D70" i="1" s="1"/>
  <c r="T70" i="1" s="1"/>
  <c r="E70" i="1"/>
  <c r="U70" i="1" s="1"/>
  <c r="W85" i="2"/>
  <c r="W491" i="2" s="1"/>
  <c r="BP138" i="2"/>
  <c r="BR250" i="2"/>
  <c r="BR227" i="2" s="1"/>
  <c r="AH437" i="2"/>
  <c r="J438" i="1"/>
  <c r="AF216" i="2"/>
  <c r="H216" i="1" s="1"/>
  <c r="I216" i="1"/>
  <c r="BR29" i="2"/>
  <c r="T347" i="1"/>
  <c r="BP367" i="2"/>
  <c r="P176" i="2"/>
  <c r="D176" i="1" s="1"/>
  <c r="T176" i="1" s="1"/>
  <c r="E176" i="1"/>
  <c r="U176" i="1" s="1"/>
  <c r="BQ93" i="2"/>
  <c r="BP93" i="2" s="1"/>
  <c r="BP94" i="2"/>
  <c r="AD491" i="2"/>
  <c r="T106" i="2"/>
  <c r="T405" i="1"/>
  <c r="X330" i="2"/>
  <c r="Y209" i="2"/>
  <c r="T404" i="1"/>
  <c r="BQ438" i="2"/>
  <c r="BP439" i="2"/>
  <c r="T473" i="1"/>
  <c r="T470" i="1"/>
  <c r="T455" i="1"/>
  <c r="T432" i="1"/>
  <c r="BL438" i="2"/>
  <c r="P438" i="1" s="1"/>
  <c r="BM437" i="2"/>
  <c r="Q438" i="1"/>
  <c r="U438" i="1" s="1"/>
  <c r="AW463" i="2"/>
  <c r="AV475" i="2"/>
  <c r="L475" i="1" s="1"/>
  <c r="T475" i="1" s="1"/>
  <c r="R437" i="2"/>
  <c r="P438" i="2"/>
  <c r="D438" i="1" s="1"/>
  <c r="T438" i="1" s="1"/>
  <c r="F438" i="1"/>
  <c r="V438" i="1" s="1"/>
  <c r="P452" i="2"/>
  <c r="D452" i="1" s="1"/>
  <c r="T452" i="1" s="1"/>
  <c r="AF412" i="2"/>
  <c r="H412" i="1" s="1"/>
  <c r="I412" i="1"/>
  <c r="BP417" i="2"/>
  <c r="AF402" i="2"/>
  <c r="H402" i="1" s="1"/>
  <c r="T402" i="1" s="1"/>
  <c r="AG401" i="2"/>
  <c r="I402" i="1"/>
  <c r="U402" i="1" s="1"/>
  <c r="T385" i="1"/>
  <c r="BS389" i="2"/>
  <c r="BS388" i="2" s="1"/>
  <c r="Q388" i="2"/>
  <c r="P389" i="2"/>
  <c r="D389" i="1" s="1"/>
  <c r="T389" i="1" s="1"/>
  <c r="E389" i="1"/>
  <c r="U389" i="1" s="1"/>
  <c r="P369" i="2"/>
  <c r="D369" i="1" s="1"/>
  <c r="T369" i="1" s="1"/>
  <c r="E369" i="1"/>
  <c r="U369" i="1" s="1"/>
  <c r="AU362" i="2"/>
  <c r="AR362" i="2" s="1"/>
  <c r="AR364" i="2"/>
  <c r="T360" i="1"/>
  <c r="BP331" i="2"/>
  <c r="BQ330" i="2"/>
  <c r="BP322" i="2"/>
  <c r="BR343" i="2"/>
  <c r="BR330" i="2" s="1"/>
  <c r="W355" i="1"/>
  <c r="BH330" i="2"/>
  <c r="BI209" i="2"/>
  <c r="AF347" i="2"/>
  <c r="H347" i="1" s="1"/>
  <c r="K347" i="1"/>
  <c r="W347" i="1" s="1"/>
  <c r="BL311" i="2"/>
  <c r="P311" i="1" s="1"/>
  <c r="R311" i="1"/>
  <c r="V311" i="1" s="1"/>
  <c r="AF330" i="2"/>
  <c r="H330" i="1" s="1"/>
  <c r="I330" i="1"/>
  <c r="BS355" i="2"/>
  <c r="BP355" i="2" s="1"/>
  <c r="BQ303" i="2"/>
  <c r="P265" i="2"/>
  <c r="D265" i="1" s="1"/>
  <c r="T265" i="1" s="1"/>
  <c r="E265" i="1"/>
  <c r="U265" i="1" s="1"/>
  <c r="AL209" i="2"/>
  <c r="AJ227" i="2"/>
  <c r="AV228" i="2"/>
  <c r="L228" i="1" s="1"/>
  <c r="AW227" i="2"/>
  <c r="AW209" i="2" s="1"/>
  <c r="M228" i="1"/>
  <c r="AV243" i="2"/>
  <c r="L243" i="1" s="1"/>
  <c r="M243" i="1"/>
  <c r="P147" i="2"/>
  <c r="D147" i="1" s="1"/>
  <c r="T147" i="1" s="1"/>
  <c r="E147" i="1"/>
  <c r="U147" i="1" s="1"/>
  <c r="BQ192" i="2"/>
  <c r="BP192" i="2" s="1"/>
  <c r="BP193" i="2"/>
  <c r="T117" i="1"/>
  <c r="AG161" i="2"/>
  <c r="AF162" i="2"/>
  <c r="H162" i="1" s="1"/>
  <c r="I162" i="1"/>
  <c r="BQ212" i="2"/>
  <c r="BO185" i="2"/>
  <c r="AF151" i="2"/>
  <c r="H151" i="1" s="1"/>
  <c r="I151" i="1"/>
  <c r="AF189" i="2"/>
  <c r="H189" i="1" s="1"/>
  <c r="I189" i="1"/>
  <c r="BQ216" i="2"/>
  <c r="BP216" i="2" s="1"/>
  <c r="BP217" i="2"/>
  <c r="AH211" i="2"/>
  <c r="BR118" i="2"/>
  <c r="BR106" i="2" s="1"/>
  <c r="AG211" i="2"/>
  <c r="AF212" i="2"/>
  <c r="H212" i="1" s="1"/>
  <c r="I212" i="1"/>
  <c r="AX135" i="2"/>
  <c r="N135" i="1" s="1"/>
  <c r="BQ176" i="2"/>
  <c r="BP176" i="2" s="1"/>
  <c r="AV96" i="2"/>
  <c r="L96" i="1" s="1"/>
  <c r="M96" i="1"/>
  <c r="AG106" i="2"/>
  <c r="AF166" i="2"/>
  <c r="H166" i="1" s="1"/>
  <c r="T166" i="1" s="1"/>
  <c r="I166" i="1"/>
  <c r="U166" i="1" s="1"/>
  <c r="P88" i="2"/>
  <c r="D88" i="1" s="1"/>
  <c r="T88" i="1" s="1"/>
  <c r="Q87" i="2"/>
  <c r="E88" i="1"/>
  <c r="U88" i="1" s="1"/>
  <c r="BL57" i="2"/>
  <c r="P57" i="1" s="1"/>
  <c r="AN12" i="2"/>
  <c r="AP10" i="2"/>
  <c r="AF143" i="2"/>
  <c r="H143" i="1" s="1"/>
  <c r="I143" i="1"/>
  <c r="BQ110" i="2"/>
  <c r="BP110" i="2" s="1"/>
  <c r="BP46" i="2"/>
  <c r="BR44" i="2"/>
  <c r="BP44" i="2" s="1"/>
  <c r="V140" i="1"/>
  <c r="T233" i="1"/>
  <c r="P25" i="2"/>
  <c r="D25" i="1" s="1"/>
  <c r="T25" i="1" s="1"/>
  <c r="E25" i="1"/>
  <c r="U25" i="1" s="1"/>
  <c r="AL10" i="2"/>
  <c r="M209" i="1" l="1"/>
  <c r="X362" i="2"/>
  <c r="AA491" i="2"/>
  <c r="AV381" i="2"/>
  <c r="L381" i="1" s="1"/>
  <c r="N381" i="1"/>
  <c r="V381" i="1" s="1"/>
  <c r="N198" i="1"/>
  <c r="V198" i="1" s="1"/>
  <c r="AV198" i="2"/>
  <c r="L198" i="1" s="1"/>
  <c r="T228" i="1"/>
  <c r="Q209" i="1"/>
  <c r="BP199" i="2"/>
  <c r="BQ198" i="2"/>
  <c r="BP198" i="2" s="1"/>
  <c r="AF227" i="2"/>
  <c r="H227" i="1" s="1"/>
  <c r="I227" i="1"/>
  <c r="T355" i="1"/>
  <c r="AX85" i="2"/>
  <c r="N87" i="1"/>
  <c r="V87" i="1" s="1"/>
  <c r="BL227" i="2"/>
  <c r="P227" i="1" s="1"/>
  <c r="R227" i="1"/>
  <c r="V227" i="1" s="1"/>
  <c r="BN209" i="2"/>
  <c r="R209" i="1" s="1"/>
  <c r="AF161" i="2"/>
  <c r="H161" i="1" s="1"/>
  <c r="I161" i="1"/>
  <c r="AH209" i="2"/>
  <c r="J209" i="1" s="1"/>
  <c r="J211" i="1"/>
  <c r="AX209" i="2"/>
  <c r="N209" i="1" s="1"/>
  <c r="N211" i="1"/>
  <c r="BO362" i="2"/>
  <c r="S364" i="1"/>
  <c r="BL364" i="2"/>
  <c r="P364" i="1" s="1"/>
  <c r="AZ209" i="2"/>
  <c r="BA491" i="2"/>
  <c r="AZ491" i="2" s="1"/>
  <c r="X209" i="2"/>
  <c r="Y491" i="2"/>
  <c r="U50" i="1"/>
  <c r="U243" i="1"/>
  <c r="BR362" i="2"/>
  <c r="H491" i="2"/>
  <c r="T202" i="1"/>
  <c r="P420" i="2"/>
  <c r="D420" i="1" s="1"/>
  <c r="E420" i="1"/>
  <c r="AF282" i="2"/>
  <c r="H282" i="1" s="1"/>
  <c r="I282" i="1"/>
  <c r="BQ135" i="2"/>
  <c r="BP135" i="2" s="1"/>
  <c r="T110" i="1"/>
  <c r="S161" i="1"/>
  <c r="W161" i="1" s="1"/>
  <c r="BL161" i="2"/>
  <c r="P161" i="1" s="1"/>
  <c r="BP250" i="2"/>
  <c r="BP373" i="2"/>
  <c r="BR10" i="2"/>
  <c r="P227" i="2"/>
  <c r="D227" i="1" s="1"/>
  <c r="E227" i="1"/>
  <c r="U192" i="1"/>
  <c r="BS209" i="2"/>
  <c r="BQ452" i="2"/>
  <c r="BP452" i="2" s="1"/>
  <c r="BP453" i="2"/>
  <c r="T30" i="1"/>
  <c r="T162" i="1"/>
  <c r="AI435" i="2"/>
  <c r="K435" i="1" s="1"/>
  <c r="K437" i="1"/>
  <c r="BN85" i="2"/>
  <c r="R85" i="1" s="1"/>
  <c r="AG209" i="2"/>
  <c r="AF211" i="2"/>
  <c r="H211" i="1" s="1"/>
  <c r="I211" i="1"/>
  <c r="BS85" i="2"/>
  <c r="BS491" i="2" s="1"/>
  <c r="U228" i="1"/>
  <c r="BQ12" i="2"/>
  <c r="BP13" i="2"/>
  <c r="AF259" i="2"/>
  <c r="H259" i="1" s="1"/>
  <c r="BQ302" i="2"/>
  <c r="BP302" i="2" s="1"/>
  <c r="BP303" i="2"/>
  <c r="AV463" i="2"/>
  <c r="L463" i="1" s="1"/>
  <c r="AW435" i="2"/>
  <c r="M463" i="1"/>
  <c r="P49" i="2"/>
  <c r="D49" i="1" s="1"/>
  <c r="E49" i="1"/>
  <c r="U189" i="1"/>
  <c r="T243" i="1"/>
  <c r="J29" i="1"/>
  <c r="V29" i="1" s="1"/>
  <c r="AH10" i="2"/>
  <c r="AF29" i="2"/>
  <c r="H29" i="1" s="1"/>
  <c r="BL12" i="2"/>
  <c r="P12" i="1" s="1"/>
  <c r="BN10" i="2"/>
  <c r="R12" i="1"/>
  <c r="U99" i="1"/>
  <c r="U412" i="1"/>
  <c r="T129" i="1"/>
  <c r="AV211" i="2"/>
  <c r="L211" i="1" s="1"/>
  <c r="U429" i="1"/>
  <c r="T192" i="1"/>
  <c r="U186" i="1"/>
  <c r="U237" i="1"/>
  <c r="AF388" i="2"/>
  <c r="H388" i="1" s="1"/>
  <c r="I388" i="1"/>
  <c r="P29" i="2"/>
  <c r="D29" i="1" s="1"/>
  <c r="E29" i="1"/>
  <c r="P161" i="2"/>
  <c r="D161" i="1" s="1"/>
  <c r="T161" i="1" s="1"/>
  <c r="E161" i="1"/>
  <c r="U161" i="1" s="1"/>
  <c r="S106" i="1"/>
  <c r="W106" i="1" s="1"/>
  <c r="BO85" i="2"/>
  <c r="BH85" i="2"/>
  <c r="BJ491" i="2"/>
  <c r="U307" i="1"/>
  <c r="U355" i="1"/>
  <c r="AG362" i="2"/>
  <c r="AF364" i="2"/>
  <c r="H364" i="1" s="1"/>
  <c r="I364" i="1"/>
  <c r="T13" i="1"/>
  <c r="R69" i="1"/>
  <c r="BL69" i="2"/>
  <c r="P69" i="1" s="1"/>
  <c r="L362" i="2"/>
  <c r="O491" i="2"/>
  <c r="BQ69" i="2"/>
  <c r="BP69" i="2" s="1"/>
  <c r="BP282" i="2"/>
  <c r="BR209" i="2"/>
  <c r="BB491" i="2"/>
  <c r="AZ10" i="2"/>
  <c r="T99" i="1"/>
  <c r="W330" i="1"/>
  <c r="P401" i="2"/>
  <c r="D401" i="1" s="1"/>
  <c r="E401" i="1"/>
  <c r="N491" i="2"/>
  <c r="L10" i="2"/>
  <c r="AV388" i="2"/>
  <c r="L388" i="1" s="1"/>
  <c r="N388" i="1"/>
  <c r="T429" i="1"/>
  <c r="BP140" i="2"/>
  <c r="T186" i="1"/>
  <c r="T237" i="1"/>
  <c r="U93" i="1"/>
  <c r="T79" i="1"/>
  <c r="AV87" i="2"/>
  <c r="L87" i="1" s="1"/>
  <c r="AW85" i="2"/>
  <c r="M87" i="1"/>
  <c r="U331" i="1"/>
  <c r="AV282" i="2"/>
  <c r="L282" i="1" s="1"/>
  <c r="M282" i="1"/>
  <c r="U282" i="1" s="1"/>
  <c r="U151" i="1"/>
  <c r="P69" i="2"/>
  <c r="D69" i="1" s="1"/>
  <c r="T69" i="1" s="1"/>
  <c r="E69" i="1"/>
  <c r="U69" i="1" s="1"/>
  <c r="AF198" i="2"/>
  <c r="H198" i="1" s="1"/>
  <c r="I198" i="1"/>
  <c r="T50" i="1"/>
  <c r="W364" i="1"/>
  <c r="AF401" i="2"/>
  <c r="H401" i="1" s="1"/>
  <c r="I401" i="1"/>
  <c r="BM435" i="2"/>
  <c r="BL437" i="2"/>
  <c r="P437" i="1" s="1"/>
  <c r="Q437" i="1"/>
  <c r="U437" i="1" s="1"/>
  <c r="AH435" i="2"/>
  <c r="J435" i="1" s="1"/>
  <c r="J437" i="1"/>
  <c r="AF437" i="2"/>
  <c r="H437" i="1" s="1"/>
  <c r="BP343" i="2"/>
  <c r="Q10" i="2"/>
  <c r="P12" i="2"/>
  <c r="D12" i="1" s="1"/>
  <c r="E12" i="1"/>
  <c r="AF185" i="2"/>
  <c r="H185" i="1" s="1"/>
  <c r="I185" i="1"/>
  <c r="U96" i="1"/>
  <c r="AR435" i="2"/>
  <c r="AS491" i="2"/>
  <c r="BR259" i="2"/>
  <c r="T412" i="1"/>
  <c r="AX362" i="2"/>
  <c r="BL259" i="2"/>
  <c r="P259" i="1" s="1"/>
  <c r="P185" i="2"/>
  <c r="D185" i="1" s="1"/>
  <c r="E185" i="1"/>
  <c r="U185" i="1" s="1"/>
  <c r="T382" i="1"/>
  <c r="T93" i="1"/>
  <c r="W13" i="1"/>
  <c r="BP79" i="2"/>
  <c r="U118" i="1"/>
  <c r="AV330" i="2"/>
  <c r="L330" i="1" s="1"/>
  <c r="M330" i="1"/>
  <c r="T151" i="1"/>
  <c r="V259" i="1"/>
  <c r="AF420" i="2"/>
  <c r="H420" i="1" s="1"/>
  <c r="I420" i="1"/>
  <c r="P388" i="2"/>
  <c r="D388" i="1" s="1"/>
  <c r="T388" i="1" s="1"/>
  <c r="E388" i="1"/>
  <c r="U388" i="1" s="1"/>
  <c r="T335" i="1"/>
  <c r="S85" i="2"/>
  <c r="G85" i="1" s="1"/>
  <c r="G87" i="1"/>
  <c r="W87" i="1" s="1"/>
  <c r="BL330" i="2"/>
  <c r="P330" i="1" s="1"/>
  <c r="Q330" i="1"/>
  <c r="BL135" i="2"/>
  <c r="P135" i="1" s="1"/>
  <c r="R135" i="1"/>
  <c r="V135" i="1" s="1"/>
  <c r="T96" i="1"/>
  <c r="BP57" i="2"/>
  <c r="BK491" i="2"/>
  <c r="BP186" i="2"/>
  <c r="BQ185" i="2"/>
  <c r="BP185" i="2" s="1"/>
  <c r="P381" i="2"/>
  <c r="D381" i="1" s="1"/>
  <c r="T381" i="1" s="1"/>
  <c r="E381" i="1"/>
  <c r="U381" i="1" s="1"/>
  <c r="S10" i="2"/>
  <c r="G12" i="1"/>
  <c r="W12" i="1" s="1"/>
  <c r="T118" i="1"/>
  <c r="U154" i="1"/>
  <c r="P282" i="2"/>
  <c r="D282" i="1" s="1"/>
  <c r="T282" i="1" s="1"/>
  <c r="T421" i="1"/>
  <c r="BP406" i="2"/>
  <c r="BQ401" i="2"/>
  <c r="BP401" i="2" s="1"/>
  <c r="BQ259" i="2"/>
  <c r="BP260" i="2"/>
  <c r="T209" i="2"/>
  <c r="U491" i="2"/>
  <c r="D491" i="2"/>
  <c r="AV259" i="2"/>
  <c r="L259" i="1" s="1"/>
  <c r="M259" i="1"/>
  <c r="AV135" i="2"/>
  <c r="L135" i="1" s="1"/>
  <c r="M135" i="1"/>
  <c r="BQ227" i="2"/>
  <c r="BP227" i="2" s="1"/>
  <c r="BP228" i="2"/>
  <c r="AY10" i="2"/>
  <c r="O12" i="1"/>
  <c r="U365" i="1"/>
  <c r="AH85" i="2"/>
  <c r="J85" i="1" s="1"/>
  <c r="J106" i="1"/>
  <c r="V106" i="1" s="1"/>
  <c r="BQ161" i="2"/>
  <c r="BP161" i="2" s="1"/>
  <c r="BP162" i="2"/>
  <c r="BL106" i="2"/>
  <c r="P106" i="1" s="1"/>
  <c r="U199" i="1"/>
  <c r="T154" i="1"/>
  <c r="V12" i="1"/>
  <c r="BQ106" i="2"/>
  <c r="BP106" i="2" s="1"/>
  <c r="T85" i="2"/>
  <c r="AW10" i="2"/>
  <c r="AV12" i="2"/>
  <c r="L12" i="1" s="1"/>
  <c r="M12" i="1"/>
  <c r="BO209" i="2"/>
  <c r="S209" i="1" s="1"/>
  <c r="S211" i="1"/>
  <c r="W211" i="1" s="1"/>
  <c r="Q85" i="2"/>
  <c r="P87" i="2"/>
  <c r="D87" i="1" s="1"/>
  <c r="T87" i="1" s="1"/>
  <c r="E87" i="1"/>
  <c r="U87" i="1" s="1"/>
  <c r="AV302" i="2"/>
  <c r="L302" i="1" s="1"/>
  <c r="M302" i="1"/>
  <c r="R435" i="2"/>
  <c r="F435" i="1" s="1"/>
  <c r="F437" i="1"/>
  <c r="P437" i="2"/>
  <c r="D437" i="1" s="1"/>
  <c r="P106" i="2"/>
  <c r="D106" i="1" s="1"/>
  <c r="E106" i="1"/>
  <c r="S185" i="1"/>
  <c r="W185" i="1" s="1"/>
  <c r="BL185" i="2"/>
  <c r="P185" i="1" s="1"/>
  <c r="L209" i="2"/>
  <c r="M491" i="2"/>
  <c r="L491" i="2" s="1"/>
  <c r="BR85" i="2"/>
  <c r="P135" i="2"/>
  <c r="D135" i="1" s="1"/>
  <c r="E135" i="1"/>
  <c r="U135" i="1" s="1"/>
  <c r="U143" i="1"/>
  <c r="BQ420" i="2"/>
  <c r="BP420" i="2" s="1"/>
  <c r="BP421" i="2"/>
  <c r="K85" i="1"/>
  <c r="K491" i="1" s="1"/>
  <c r="AI491" i="2"/>
  <c r="AT491" i="2"/>
  <c r="U216" i="1"/>
  <c r="U220" i="1"/>
  <c r="BP88" i="2"/>
  <c r="T365" i="1"/>
  <c r="AF463" i="2"/>
  <c r="H463" i="1" s="1"/>
  <c r="J463" i="1"/>
  <c r="V463" i="1" s="1"/>
  <c r="AY435" i="2"/>
  <c r="O435" i="1" s="1"/>
  <c r="W435" i="1" s="1"/>
  <c r="AV437" i="2"/>
  <c r="L437" i="1" s="1"/>
  <c r="O437" i="1"/>
  <c r="P463" i="2"/>
  <c r="D463" i="1" s="1"/>
  <c r="T463" i="1" s="1"/>
  <c r="E463" i="1"/>
  <c r="U463" i="1" s="1"/>
  <c r="Q435" i="2"/>
  <c r="BL85" i="2"/>
  <c r="P85" i="1" s="1"/>
  <c r="Q85" i="1"/>
  <c r="BM491" i="2"/>
  <c r="T199" i="1"/>
  <c r="T319" i="1"/>
  <c r="BQ388" i="2"/>
  <c r="BP388" i="2" s="1"/>
  <c r="BP389" i="2"/>
  <c r="R10" i="2"/>
  <c r="BQ364" i="2"/>
  <c r="BH209" i="2"/>
  <c r="BI491" i="2"/>
  <c r="BH491" i="2" s="1"/>
  <c r="G227" i="1"/>
  <c r="W227" i="1" s="1"/>
  <c r="S209" i="2"/>
  <c r="G209" i="1" s="1"/>
  <c r="BQ29" i="2"/>
  <c r="BP29" i="2" s="1"/>
  <c r="BP30" i="2"/>
  <c r="BP438" i="2"/>
  <c r="BQ437" i="2"/>
  <c r="R209" i="2"/>
  <c r="F209" i="1" s="1"/>
  <c r="F211" i="1"/>
  <c r="V211" i="1" s="1"/>
  <c r="R362" i="2"/>
  <c r="F362" i="1" s="1"/>
  <c r="F388" i="1"/>
  <c r="V388" i="1" s="1"/>
  <c r="BP49" i="2"/>
  <c r="AV49" i="2"/>
  <c r="L49" i="1" s="1"/>
  <c r="M49" i="1"/>
  <c r="BP330" i="2"/>
  <c r="BQ211" i="2"/>
  <c r="BP212" i="2"/>
  <c r="AN209" i="2"/>
  <c r="AO491" i="2"/>
  <c r="AN491" i="2" s="1"/>
  <c r="T373" i="1"/>
  <c r="U311" i="1"/>
  <c r="AI209" i="2"/>
  <c r="K209" i="1" s="1"/>
  <c r="T143" i="1"/>
  <c r="AU491" i="2"/>
  <c r="P330" i="2"/>
  <c r="D330" i="1" s="1"/>
  <c r="T330" i="1" s="1"/>
  <c r="E330" i="1"/>
  <c r="U330" i="1" s="1"/>
  <c r="AJ209" i="2"/>
  <c r="AK491" i="2"/>
  <c r="P259" i="2"/>
  <c r="D259" i="1" s="1"/>
  <c r="E259" i="1"/>
  <c r="U259" i="1" s="1"/>
  <c r="AV106" i="2"/>
  <c r="L106" i="1" s="1"/>
  <c r="M106" i="1"/>
  <c r="AF69" i="2"/>
  <c r="H69" i="1" s="1"/>
  <c r="J69" i="1"/>
  <c r="V69" i="1" s="1"/>
  <c r="T216" i="1"/>
  <c r="T220" i="1"/>
  <c r="AB209" i="2"/>
  <c r="AC491" i="2"/>
  <c r="AB491" i="2" s="1"/>
  <c r="J49" i="1"/>
  <c r="AF49" i="2"/>
  <c r="H49" i="1" s="1"/>
  <c r="BQ87" i="2"/>
  <c r="U212" i="1"/>
  <c r="BQ381" i="2"/>
  <c r="BP381" i="2" s="1"/>
  <c r="BP382" i="2"/>
  <c r="P364" i="2"/>
  <c r="D364" i="1" s="1"/>
  <c r="T364" i="1" s="1"/>
  <c r="Q362" i="2"/>
  <c r="E364" i="1"/>
  <c r="U364" i="1" s="1"/>
  <c r="V491" i="2"/>
  <c r="T10" i="2"/>
  <c r="BF491" i="2"/>
  <c r="BD491" i="2" s="1"/>
  <c r="BD10" i="2"/>
  <c r="BD85" i="2"/>
  <c r="P198" i="2"/>
  <c r="D198" i="1" s="1"/>
  <c r="E198" i="1"/>
  <c r="U198" i="1" s="1"/>
  <c r="I435" i="1"/>
  <c r="BL211" i="2"/>
  <c r="P211" i="1" s="1"/>
  <c r="T307" i="1"/>
  <c r="AF106" i="2"/>
  <c r="H106" i="1" s="1"/>
  <c r="I106" i="1"/>
  <c r="AG85" i="2"/>
  <c r="AP491" i="2"/>
  <c r="AN10" i="2"/>
  <c r="AV227" i="2"/>
  <c r="L227" i="1" s="1"/>
  <c r="M227" i="1"/>
  <c r="AL491" i="2"/>
  <c r="AJ10" i="2"/>
  <c r="AF302" i="2"/>
  <c r="H302" i="1" s="1"/>
  <c r="I302" i="1"/>
  <c r="U302" i="1" s="1"/>
  <c r="T140" i="1"/>
  <c r="AV29" i="2"/>
  <c r="L29" i="1" s="1"/>
  <c r="M29" i="1"/>
  <c r="T311" i="1"/>
  <c r="T275" i="1"/>
  <c r="U114" i="1"/>
  <c r="T287" i="1"/>
  <c r="V260" i="1"/>
  <c r="W228" i="1"/>
  <c r="BL49" i="2"/>
  <c r="P49" i="1" s="1"/>
  <c r="R49" i="1"/>
  <c r="T57" i="1"/>
  <c r="BQ463" i="2"/>
  <c r="BP463" i="2" s="1"/>
  <c r="AV401" i="2"/>
  <c r="L401" i="1" s="1"/>
  <c r="O401" i="1"/>
  <c r="W401" i="1" s="1"/>
  <c r="T73" i="1"/>
  <c r="Q209" i="2"/>
  <c r="P211" i="2"/>
  <c r="D211" i="1" s="1"/>
  <c r="E211" i="1"/>
  <c r="U211" i="1" s="1"/>
  <c r="U394" i="1"/>
  <c r="BP482" i="2"/>
  <c r="BP118" i="2"/>
  <c r="T323" i="1"/>
  <c r="Z491" i="2"/>
  <c r="X10" i="2"/>
  <c r="T302" i="1"/>
  <c r="U106" i="1" l="1"/>
  <c r="T491" i="2"/>
  <c r="S491" i="2"/>
  <c r="G10" i="1"/>
  <c r="BQ362" i="2"/>
  <c r="BP362" i="2" s="1"/>
  <c r="BP364" i="2"/>
  <c r="T106" i="1"/>
  <c r="V85" i="1"/>
  <c r="AF85" i="2"/>
  <c r="H85" i="1" s="1"/>
  <c r="I85" i="1"/>
  <c r="AG491" i="2"/>
  <c r="AF491" i="2" s="1"/>
  <c r="P362" i="2"/>
  <c r="D362" i="1" s="1"/>
  <c r="T362" i="1" s="1"/>
  <c r="E362" i="1"/>
  <c r="R491" i="2"/>
  <c r="F10" i="1"/>
  <c r="T437" i="1"/>
  <c r="AW491" i="2"/>
  <c r="AV10" i="2"/>
  <c r="L10" i="1" s="1"/>
  <c r="M10" i="1"/>
  <c r="BL435" i="2"/>
  <c r="P435" i="1" s="1"/>
  <c r="Q435" i="1"/>
  <c r="Q491" i="1" s="1"/>
  <c r="P491" i="1" s="1"/>
  <c r="S85" i="1"/>
  <c r="S491" i="1" s="1"/>
  <c r="BO491" i="2"/>
  <c r="U49" i="1"/>
  <c r="U420" i="1"/>
  <c r="N85" i="1"/>
  <c r="AX491" i="2"/>
  <c r="AH491" i="2"/>
  <c r="AF10" i="2"/>
  <c r="H10" i="1" s="1"/>
  <c r="J10" i="1"/>
  <c r="J491" i="1" s="1"/>
  <c r="V437" i="1"/>
  <c r="BP259" i="2"/>
  <c r="T49" i="1"/>
  <c r="U227" i="1"/>
  <c r="T420" i="1"/>
  <c r="BL362" i="2"/>
  <c r="P362" i="1" s="1"/>
  <c r="S362" i="1"/>
  <c r="W362" i="1" s="1"/>
  <c r="V209" i="1"/>
  <c r="V435" i="1"/>
  <c r="AY491" i="2"/>
  <c r="O10" i="1"/>
  <c r="O491" i="1" s="1"/>
  <c r="U12" i="1"/>
  <c r="AV85" i="2"/>
  <c r="L85" i="1" s="1"/>
  <c r="M85" i="1"/>
  <c r="U401" i="1"/>
  <c r="T227" i="1"/>
  <c r="AF435" i="2"/>
  <c r="H435" i="1" s="1"/>
  <c r="BP437" i="2"/>
  <c r="BQ435" i="2"/>
  <c r="BP435" i="2" s="1"/>
  <c r="T12" i="1"/>
  <c r="T401" i="1"/>
  <c r="AV435" i="2"/>
  <c r="L435" i="1" s="1"/>
  <c r="M435" i="1"/>
  <c r="AF209" i="2"/>
  <c r="H209" i="1" s="1"/>
  <c r="I209" i="1"/>
  <c r="BR491" i="2"/>
  <c r="BP12" i="2"/>
  <c r="BQ10" i="2"/>
  <c r="T135" i="1"/>
  <c r="T185" i="1"/>
  <c r="Q491" i="2"/>
  <c r="P491" i="2" s="1"/>
  <c r="P10" i="2"/>
  <c r="D10" i="1" s="1"/>
  <c r="E10" i="1"/>
  <c r="U29" i="1"/>
  <c r="AR491" i="2"/>
  <c r="T198" i="1"/>
  <c r="BQ85" i="2"/>
  <c r="BP85" i="2" s="1"/>
  <c r="BP87" i="2"/>
  <c r="T259" i="1"/>
  <c r="BL491" i="2"/>
  <c r="T29" i="1"/>
  <c r="BN491" i="2"/>
  <c r="R10" i="1"/>
  <c r="R491" i="1" s="1"/>
  <c r="BL10" i="2"/>
  <c r="P10" i="1" s="1"/>
  <c r="W437" i="1"/>
  <c r="T211" i="1"/>
  <c r="AJ491" i="2"/>
  <c r="BQ209" i="2"/>
  <c r="BP209" i="2" s="1"/>
  <c r="BP211" i="2"/>
  <c r="N362" i="1"/>
  <c r="V362" i="1" s="1"/>
  <c r="AV362" i="2"/>
  <c r="L362" i="1" s="1"/>
  <c r="AV209" i="2"/>
  <c r="L209" i="1" s="1"/>
  <c r="P435" i="2"/>
  <c r="D435" i="1" s="1"/>
  <c r="T435" i="1" s="1"/>
  <c r="E435" i="1"/>
  <c r="P209" i="2"/>
  <c r="D209" i="1" s="1"/>
  <c r="T209" i="1" s="1"/>
  <c r="E209" i="1"/>
  <c r="V49" i="1"/>
  <c r="W209" i="1"/>
  <c r="P85" i="2"/>
  <c r="D85" i="1" s="1"/>
  <c r="T85" i="1" s="1"/>
  <c r="E85" i="1"/>
  <c r="U85" i="1" s="1"/>
  <c r="AF362" i="2"/>
  <c r="H362" i="1" s="1"/>
  <c r="I362" i="1"/>
  <c r="X491" i="2"/>
  <c r="BL209" i="2"/>
  <c r="P209" i="1" s="1"/>
  <c r="BQ491" i="2" l="1"/>
  <c r="BP491" i="2" s="1"/>
  <c r="BP10" i="2"/>
  <c r="I491" i="1"/>
  <c r="H491" i="1" s="1"/>
  <c r="W85" i="1"/>
  <c r="M491" i="1"/>
  <c r="AV491" i="2"/>
  <c r="U209" i="1"/>
  <c r="E491" i="1"/>
  <c r="U10" i="1"/>
  <c r="U491" i="1" s="1"/>
  <c r="T491" i="1" s="1"/>
  <c r="T10" i="1"/>
  <c r="N491" i="1"/>
  <c r="F491" i="1"/>
  <c r="V10" i="1"/>
  <c r="V491" i="1" s="1"/>
  <c r="G491" i="1"/>
  <c r="W10" i="1"/>
  <c r="W491" i="1" s="1"/>
  <c r="U435" i="1"/>
  <c r="U362" i="1"/>
  <c r="D491" i="1" l="1"/>
  <c r="L491" i="1"/>
</calcChain>
</file>

<file path=xl/sharedStrings.xml><?xml version="1.0" encoding="utf-8"?>
<sst xmlns="http://schemas.openxmlformats.org/spreadsheetml/2006/main" count="1027" uniqueCount="414">
  <si>
    <t>PASSENGER STATISTICS SUMMARY BY PMO/PORT</t>
  </si>
  <si>
    <t>Philippine Ports Authority</t>
  </si>
  <si>
    <t>2022</t>
  </si>
  <si>
    <t xml:space="preserve"> </t>
  </si>
  <si>
    <t>PASSENGER TRAFFIC</t>
  </si>
  <si>
    <t>Port Management Offices</t>
  </si>
  <si>
    <t>1st Quarter</t>
  </si>
  <si>
    <t>2nd Quarter</t>
  </si>
  <si>
    <t>3rd Quarter</t>
  </si>
  <si>
    <t>4th Quarter</t>
  </si>
  <si>
    <t>GRAND TOTAL</t>
  </si>
  <si>
    <t>Total</t>
  </si>
  <si>
    <t>Disembarked</t>
  </si>
  <si>
    <t>Embarked</t>
  </si>
  <si>
    <t>Cruise Ships</t>
  </si>
  <si>
    <t xml:space="preserve">Cruise Ships 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</si>
  <si>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</si>
  <si>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</si>
  <si>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</si>
  <si>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</si>
  <si>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</si>
  <si>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</si>
  <si>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</si>
  <si>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</si>
  <si>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</si>
  <si>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TMO Pasig</t>
  </si>
  <si>
    <t>Terminal Pasig Bank - Government Bay &amp; River</t>
  </si>
  <si>
    <t>Terminal Pasig Bank - Government Coastwise</t>
  </si>
  <si>
    <t>Private Ports</t>
  </si>
  <si>
    <t>Manila International Container Terminal (MICT)</t>
  </si>
  <si>
    <t>MICT (Berth)</t>
  </si>
  <si>
    <t>MICT (Anchorage)</t>
  </si>
  <si>
    <t>PMO NCR North</t>
  </si>
  <si>
    <t>BP North Harbor</t>
  </si>
  <si>
    <t>Pier 2 RORO</t>
  </si>
  <si>
    <t xml:space="preserve">Pier 2 </t>
  </si>
  <si>
    <t>Pier 4 RORO</t>
  </si>
  <si>
    <t xml:space="preserve">Pier 4 </t>
  </si>
  <si>
    <t>Pier 6 RORO</t>
  </si>
  <si>
    <t xml:space="preserve">Pier 6 </t>
  </si>
  <si>
    <t xml:space="preserve">Pier 8 </t>
  </si>
  <si>
    <t>Pier 10 RORO</t>
  </si>
  <si>
    <t xml:space="preserve">Pier 10 </t>
  </si>
  <si>
    <t xml:space="preserve">Pier 12 </t>
  </si>
  <si>
    <t xml:space="preserve">Pier 14 </t>
  </si>
  <si>
    <t xml:space="preserve">Marine Slipway RORO </t>
  </si>
  <si>
    <t xml:space="preserve">Marine Slipway </t>
  </si>
  <si>
    <t>TMO Vitas (OTP Vitas - Pier 18)</t>
  </si>
  <si>
    <t>OTP Vitas</t>
  </si>
  <si>
    <t>OTP Vitas (Anchorage)</t>
  </si>
  <si>
    <t>PMO Northern Luzon</t>
  </si>
  <si>
    <t>BP Currimao</t>
  </si>
  <si>
    <t>BP Currimao RORO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</si>
  <si>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</si>
  <si>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</si>
  <si>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</si>
  <si>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</si>
  <si>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</si>
  <si>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</t>
  </si>
  <si>
    <t>OTP Aparri (Anchorage)</t>
  </si>
  <si>
    <t>OTP Claveria</t>
  </si>
  <si>
    <t>OTP Salomague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</si>
  <si>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</si>
  <si>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</si>
  <si>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</si>
  <si>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</si>
  <si>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</si>
  <si>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</si>
  <si>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</t>
  </si>
  <si>
    <t>BP Limay (Anchorage)</t>
  </si>
  <si>
    <t>TMO Orion</t>
  </si>
  <si>
    <t>OTP Orion</t>
  </si>
  <si>
    <t>OTP Orion (Anchorage)</t>
  </si>
  <si>
    <t xml:space="preserve">TMO Casiguran </t>
  </si>
  <si>
    <t>OTP Casiguran</t>
  </si>
  <si>
    <t>OTP Casiguran (Anchorage)</t>
  </si>
  <si>
    <t>TMO Dingalan</t>
  </si>
  <si>
    <t>OTP Dingalan</t>
  </si>
  <si>
    <t>OTP Dingalan (Anchorage)</t>
  </si>
  <si>
    <t>Southern Luzon</t>
  </si>
  <si>
    <t>PMO Batangas</t>
  </si>
  <si>
    <t>BP Batangas</t>
  </si>
  <si>
    <t>Batangas RORO</t>
  </si>
  <si>
    <t>Batangas Phase 1</t>
  </si>
  <si>
    <t>Batangas Phase 2</t>
  </si>
  <si>
    <t>Batangas (Anchorage)</t>
  </si>
  <si>
    <t>TMO Bauan</t>
  </si>
  <si>
    <t>OTP Bauan</t>
  </si>
  <si>
    <t>OTP Bauan (Anchorage)</t>
  </si>
  <si>
    <t>TMO Tablas (ex-Poctoy)</t>
  </si>
  <si>
    <t>OTP Tablas RORO</t>
  </si>
  <si>
    <t>OTP Tablas</t>
  </si>
  <si>
    <t>TMO Romblon</t>
  </si>
  <si>
    <t>OTP Romblon RORO</t>
  </si>
  <si>
    <t>OTP Romblon</t>
  </si>
  <si>
    <t>OTP Romblon (Anchorage)</t>
  </si>
  <si>
    <t>PMO Bicol</t>
  </si>
  <si>
    <t>BP Legazpi</t>
  </si>
  <si>
    <t>BP Legazpi (Anchorage)</t>
  </si>
  <si>
    <t xml:space="preserve">TMO Bulan </t>
  </si>
  <si>
    <t>OTP Bulan RORO</t>
  </si>
  <si>
    <t>OTP Bulan</t>
  </si>
  <si>
    <t>OTP Bulan (Anchorage)</t>
  </si>
  <si>
    <t>TMO Matnog</t>
  </si>
  <si>
    <t>OTP Matnog RORO</t>
  </si>
  <si>
    <t>OTP Matnog</t>
  </si>
  <si>
    <t>OTP Matnog (Anchorage)</t>
  </si>
  <si>
    <t>TMO Camarines (Pasacao)</t>
  </si>
  <si>
    <t>OTP Camarines RORO</t>
  </si>
  <si>
    <t>OTP Camarines</t>
  </si>
  <si>
    <t>OTP Camarines (Anchorage)</t>
  </si>
  <si>
    <t>TMO Pio Duran</t>
  </si>
  <si>
    <t>OTP Pio Duran RORO</t>
  </si>
  <si>
    <t>OTP Pio Duran</t>
  </si>
  <si>
    <t>TMO Tabaco</t>
  </si>
  <si>
    <t>OTP Tabaco RORO</t>
  </si>
  <si>
    <t>OTP Tabaco</t>
  </si>
  <si>
    <t>OTP Tabaco (Anchorage)</t>
  </si>
  <si>
    <t>TMO Catanduanes (Virac)</t>
  </si>
  <si>
    <t>OTP Catanduanes RORO</t>
  </si>
  <si>
    <t>OTP Catanduanes</t>
  </si>
  <si>
    <t>PMO Palawan</t>
  </si>
  <si>
    <t>BP Puerto Princesa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</si>
  <si>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</si>
  <si>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</si>
  <si>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</si>
  <si>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</si>
  <si>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</si>
  <si>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</si>
  <si>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RORO</t>
  </si>
  <si>
    <t>OTP Coron</t>
  </si>
  <si>
    <t>OTP Coron (Anchorage)</t>
  </si>
  <si>
    <t>TMO Culion (OTP Culion)</t>
  </si>
  <si>
    <t>OTP Culion RORO</t>
  </si>
  <si>
    <t>OTP Culion</t>
  </si>
  <si>
    <t>OTP Culion (Anchorage)</t>
  </si>
  <si>
    <t>TMO Cuyo</t>
  </si>
  <si>
    <t>OTP Cuyo RORO</t>
  </si>
  <si>
    <t>OTP Cuyo</t>
  </si>
  <si>
    <t>TMO El Nido</t>
  </si>
  <si>
    <t>OTP El Nido RORO</t>
  </si>
  <si>
    <t>OTP El Nido</t>
  </si>
  <si>
    <t>OTP El Nido (Anchorage)</t>
  </si>
  <si>
    <t>PMO Mindoro</t>
  </si>
  <si>
    <t>BP Calapan</t>
  </si>
  <si>
    <t>BP Calapan RORO</t>
  </si>
  <si>
    <t>BP Calapan (Anchorage)</t>
  </si>
  <si>
    <t>TMO Lubang/Tilik/Looc</t>
  </si>
  <si>
    <t>OTP Lubang RORO</t>
  </si>
  <si>
    <t>OTP Lubang</t>
  </si>
  <si>
    <t>TMO Puerto Galera</t>
  </si>
  <si>
    <t>OTP Puerto Galera RORO</t>
  </si>
  <si>
    <t>OTP Puerto Galera</t>
  </si>
  <si>
    <t>OTP Puerto Galera (Anchorage)</t>
  </si>
  <si>
    <t>TMO Roxas (OTP Dangay, Roxas)</t>
  </si>
  <si>
    <t>OTP Roxas RORO</t>
  </si>
  <si>
    <t xml:space="preserve">OTP Roxas </t>
  </si>
  <si>
    <t>TMO San Jose/Abra de Ilog</t>
  </si>
  <si>
    <t>OTP Abra de Ilog RORO</t>
  </si>
  <si>
    <t>OTP Abra de Ilog</t>
  </si>
  <si>
    <t>OTP San Jose RORO</t>
  </si>
  <si>
    <t>OTP San Jose</t>
  </si>
  <si>
    <t>OTP San Jose (Anchorage)</t>
  </si>
  <si>
    <t>PMO Marinduque/Quezon</t>
  </si>
  <si>
    <t>BP Lucena</t>
  </si>
  <si>
    <t>BP Lucena RORO</t>
  </si>
  <si>
    <t>TMO Balanacan</t>
  </si>
  <si>
    <t>OTP Balanacan RORO</t>
  </si>
  <si>
    <t>OTP Balanacan</t>
  </si>
  <si>
    <t xml:space="preserve">TMO Sta. Cruz </t>
  </si>
  <si>
    <t>OTP Sta. Cruz RORO</t>
  </si>
  <si>
    <t>OTP Sta. Cruz</t>
  </si>
  <si>
    <t>PMO Masbate</t>
  </si>
  <si>
    <t>BP Masbate</t>
  </si>
  <si>
    <t>BP Masbate RORO</t>
  </si>
  <si>
    <t>TMO San Pascual</t>
  </si>
  <si>
    <t>OTP San Pascual RoRo</t>
  </si>
  <si>
    <t>OTP San Pascual</t>
  </si>
  <si>
    <t>OTP San Pascual (Anchorage)</t>
  </si>
  <si>
    <t>Visayas</t>
  </si>
  <si>
    <t>PMO Negros Oriental/Siquijor</t>
  </si>
  <si>
    <t>BP Dumaguete</t>
  </si>
  <si>
    <t>BP Dumaguete RORO</t>
  </si>
  <si>
    <t>BP Dumaguete Anchorage</t>
  </si>
  <si>
    <t>TMO Larena</t>
  </si>
  <si>
    <t>OTP Larena RORO</t>
  </si>
  <si>
    <t>OTP Larena</t>
  </si>
  <si>
    <t>OTP Larena (Anchorage)</t>
  </si>
  <si>
    <t>TMO Tandayag</t>
  </si>
  <si>
    <t>OTP Tandayag (RORO)</t>
  </si>
  <si>
    <t>OTP Tandayag</t>
  </si>
  <si>
    <t>OTP Tandayag (Anchorage)</t>
  </si>
  <si>
    <t>PMO Panay/Guimaras</t>
  </si>
  <si>
    <t>BP Iloilo</t>
  </si>
  <si>
    <t>BP Fort San Pedro RORO</t>
  </si>
  <si>
    <t>BP Fort San Pedro</t>
  </si>
  <si>
    <t>BP IRW - APFC RORO</t>
  </si>
  <si>
    <t>BP IRW - FF Cruz Bay &amp; River RORO</t>
  </si>
  <si>
    <t>BP IRW - Montenegro RORO</t>
  </si>
  <si>
    <t>BP IRW</t>
  </si>
  <si>
    <t>BP ICPC</t>
  </si>
  <si>
    <t>BP ICPC Anchorage</t>
  </si>
  <si>
    <t xml:space="preserve">TMO Aklan </t>
  </si>
  <si>
    <t>OTP Dumaguit</t>
  </si>
  <si>
    <t>OTP Dumaguit (Anchorage)</t>
  </si>
  <si>
    <t>TMO Antique (OTP San Jose)</t>
  </si>
  <si>
    <t>OTP San Jose de Buenavista RORO</t>
  </si>
  <si>
    <t>OTP San Jose de Buenavista</t>
  </si>
  <si>
    <t>TMO Capiz</t>
  </si>
  <si>
    <t>OTP Culasi RORO</t>
  </si>
  <si>
    <t xml:space="preserve">OTP Culasi </t>
  </si>
  <si>
    <t>OTP Culasi  (Anchorage)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</si>
  <si>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</si>
  <si>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</si>
  <si>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</si>
  <si>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</si>
  <si>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</si>
  <si>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</si>
  <si>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>OTP Dumangas (Anchorage)</t>
  </si>
  <si>
    <t>OTP Estancia RORO</t>
  </si>
  <si>
    <t xml:space="preserve">OTP Estancia </t>
  </si>
  <si>
    <t>PMO Eastern Leyte/Samar</t>
  </si>
  <si>
    <t>BP Tacloban</t>
  </si>
  <si>
    <t>BP Tacloban RORO</t>
  </si>
  <si>
    <t>BP Tacloban (Anchorage)</t>
  </si>
  <si>
    <t>TMO Borongan (OTP Borongan)</t>
  </si>
  <si>
    <t xml:space="preserve">TMO Calbayog </t>
  </si>
  <si>
    <t>OTP Calbayog RORO</t>
  </si>
  <si>
    <t>OTP Calbayog</t>
  </si>
  <si>
    <t xml:space="preserve">TMO Catbalogan </t>
  </si>
  <si>
    <t>OTP Catbalogan RORO</t>
  </si>
  <si>
    <t>OTP Catbalogan</t>
  </si>
  <si>
    <t>TMO Guiuan (OTP Guiuan)</t>
  </si>
  <si>
    <t>OTP Guiuan</t>
  </si>
  <si>
    <t>OTP Guian (Anchorage)</t>
  </si>
  <si>
    <t>TMO Liloan (OTP Liloan Ferry Terminal RORO )</t>
  </si>
  <si>
    <t xml:space="preserve">TMO San Isidro </t>
  </si>
  <si>
    <t>OTP San Isidro RORO</t>
  </si>
  <si>
    <t>OTP San Isidro</t>
  </si>
  <si>
    <t>OTP San Isidro (Anchorage)</t>
  </si>
  <si>
    <t>PMO Negros Occidental/Bacolod/Banago/Bredco</t>
  </si>
  <si>
    <t>BP Banago</t>
  </si>
  <si>
    <t>BP Banago RORO</t>
  </si>
  <si>
    <t>BP Banago (Anchorage)</t>
  </si>
  <si>
    <t>TMO Danao</t>
  </si>
  <si>
    <t>OTP Danao RORO</t>
  </si>
  <si>
    <t>OTP Danao</t>
  </si>
  <si>
    <t>TMO Hinoba-an (OTP Hinoba-an)</t>
  </si>
  <si>
    <t>TMO Pulupandan</t>
  </si>
  <si>
    <t>OTP Pulupandan RORO</t>
  </si>
  <si>
    <t>OTP Pulupandan</t>
  </si>
  <si>
    <t>OTP Pulupandan (Anchorage)</t>
  </si>
  <si>
    <t>TMO San Carlos</t>
  </si>
  <si>
    <t>OTP San Carlos RORO</t>
  </si>
  <si>
    <t>OTP San Carlos</t>
  </si>
  <si>
    <t>OTP San Carlos (Anchorage)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</si>
  <si>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</si>
  <si>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</si>
  <si>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</si>
  <si>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</si>
  <si>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</si>
  <si>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</si>
  <si>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</si>
  <si>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</si>
  <si>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OTP Baybay (Anchorage)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</si>
  <si>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</si>
  <si>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</si>
  <si>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</si>
  <si>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</si>
  <si>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</si>
  <si>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</si>
  <si>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</si>
  <si>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OTP Naval (Anchorage)</t>
  </si>
  <si>
    <t>TMO Maasin/Guadalupe/Limasawa</t>
  </si>
  <si>
    <t>OTP Maasin RORO</t>
  </si>
  <si>
    <t xml:space="preserve">OTP Maasin </t>
  </si>
  <si>
    <t>OTP Maasin (Anchorage)</t>
  </si>
  <si>
    <t>TMO Palompon/ San Isidro</t>
  </si>
  <si>
    <t>OTP Palompon RORO</t>
  </si>
  <si>
    <t>OTP Palompon</t>
  </si>
  <si>
    <t>OTP Palompon (Anchorage)</t>
  </si>
  <si>
    <t>PMO Bohol</t>
  </si>
  <si>
    <t>BP Tagbilaran</t>
  </si>
  <si>
    <t>BP Tagbilaran RORO</t>
  </si>
  <si>
    <t>BP Tagbilaran (Anchorage)</t>
  </si>
  <si>
    <t>TMO Jagna</t>
  </si>
  <si>
    <t>OTP Jagna RORO</t>
  </si>
  <si>
    <t>OTP Jagna</t>
  </si>
  <si>
    <t>OTP Jagna (Anchorage)</t>
  </si>
  <si>
    <t>TMO Getafe</t>
  </si>
  <si>
    <t>OTP Getafe RORO</t>
  </si>
  <si>
    <t xml:space="preserve">OTP Getafe </t>
  </si>
  <si>
    <t>OTP Getafe (Anchorage)</t>
  </si>
  <si>
    <t>TMO Loon (OTP Loon)</t>
  </si>
  <si>
    <t>OTP Loon RORO</t>
  </si>
  <si>
    <t>OTP Loon</t>
  </si>
  <si>
    <t>OTP Loon (Anchorage)</t>
  </si>
  <si>
    <t>TMO Talibon</t>
  </si>
  <si>
    <t>OTP Talibon RORO</t>
  </si>
  <si>
    <t>OTP Talibon</t>
  </si>
  <si>
    <t>TP Talibon (Anchorage)</t>
  </si>
  <si>
    <t>TMO Tubigon</t>
  </si>
  <si>
    <t>OTP Tubigon RORO</t>
  </si>
  <si>
    <t>OTP Tubigon</t>
  </si>
  <si>
    <t>OTP Tubigon (Anchorage)</t>
  </si>
  <si>
    <t>TMO Ubay</t>
  </si>
  <si>
    <t>OTP Ubay RORO</t>
  </si>
  <si>
    <t>OTP Ubay</t>
  </si>
  <si>
    <t>OTP Ubay (Anchorage)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</si>
  <si>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</si>
  <si>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</si>
  <si>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</si>
  <si>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</si>
  <si>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</si>
  <si>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</si>
  <si>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</si>
  <si>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</si>
  <si>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</si>
  <si>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OTP Balingoan (Anchorage)</t>
  </si>
  <si>
    <t>TMO Camiguin</t>
  </si>
  <si>
    <t>OTP Benoni RORO</t>
  </si>
  <si>
    <t xml:space="preserve">OTP Benoni </t>
  </si>
  <si>
    <t>OTP Benoni Anchorage</t>
  </si>
  <si>
    <t>TMO Opol (OTP Opol)</t>
  </si>
  <si>
    <t>PMO Lanao del Norte/Iligan</t>
  </si>
  <si>
    <t>BP Iligan</t>
  </si>
  <si>
    <t>BP Iligan RORO</t>
  </si>
  <si>
    <t>TMO Tubod (OTP Tubod)</t>
  </si>
  <si>
    <t>PMO Agusan</t>
  </si>
  <si>
    <t>BP Nasipit</t>
  </si>
  <si>
    <t>BP Nasipit RORO</t>
  </si>
  <si>
    <t>BP Nasipit (Anchorage)</t>
  </si>
  <si>
    <t>TMO Butuan (OTP Butuan)</t>
  </si>
  <si>
    <t>TMO Masao (OTP Masao)</t>
  </si>
  <si>
    <t>OTP Masao RORO</t>
  </si>
  <si>
    <t>OTP Masao</t>
  </si>
  <si>
    <t>OTP Masao (Anchorage)</t>
  </si>
  <si>
    <t>PMO Surigao</t>
  </si>
  <si>
    <t>BP Surigao</t>
  </si>
  <si>
    <t>BP Surigao RORO</t>
  </si>
  <si>
    <t>BP Surigao (Anchorage)</t>
  </si>
  <si>
    <t>TMO Dinagat</t>
  </si>
  <si>
    <t>TMO Lipata</t>
  </si>
  <si>
    <t>OTP Lipata RORO</t>
  </si>
  <si>
    <t>OTP Lipata (Anchorage)</t>
  </si>
  <si>
    <t>TMO Siargao</t>
  </si>
  <si>
    <t>OTP Dapa RORO</t>
  </si>
  <si>
    <t>OTP Dapa</t>
  </si>
  <si>
    <t>OTP Dapa (Anchorage)</t>
  </si>
  <si>
    <t>TMO Tandag (OTP Tandag)</t>
  </si>
  <si>
    <t>PMO Misamis Occidental/Ozamiz</t>
  </si>
  <si>
    <t>BP Ozamiz</t>
  </si>
  <si>
    <t>BP Ozamiz RORO</t>
  </si>
  <si>
    <t>BP Ozamiz (Anchorage)</t>
  </si>
  <si>
    <t>BP Daima RORO</t>
  </si>
  <si>
    <t xml:space="preserve">TMO Jimenez </t>
  </si>
  <si>
    <t>OTP Jimenez</t>
  </si>
  <si>
    <t>OTP Jimenez (Anchorage)</t>
  </si>
  <si>
    <t>TMO Plaridel</t>
  </si>
  <si>
    <t>OTP Plaridel RORO</t>
  </si>
  <si>
    <t xml:space="preserve">OTP Plaridel 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</si>
  <si>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</si>
  <si>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</si>
  <si>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</si>
  <si>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</si>
  <si>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</si>
  <si>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</si>
  <si>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</si>
  <si>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</si>
  <si>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</si>
  <si>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</si>
  <si>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</t>
  </si>
  <si>
    <t>OTP Mati</t>
  </si>
  <si>
    <t>OTP Mati (Anchorage)</t>
  </si>
  <si>
    <t>PMO SOCSARGEN</t>
  </si>
  <si>
    <t>BP General Santos</t>
  </si>
  <si>
    <t>BP General Santos RORO</t>
  </si>
  <si>
    <t>BP General Santos (Anchorage)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</si>
  <si>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</si>
  <si>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</si>
  <si>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</si>
  <si>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</si>
  <si>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</si>
  <si>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>BP Dapitan RORO</t>
  </si>
  <si>
    <t>BP Dapitan (Anchorage)</t>
  </si>
  <si>
    <t>TMO Liloy (OTP Liloy-Lamao)</t>
  </si>
  <si>
    <t>TMO Sindangan (OTP Sindangan)</t>
  </si>
  <si>
    <t>OTP Sindangan RORO</t>
  </si>
  <si>
    <t>OTP Sindangan</t>
  </si>
  <si>
    <t xml:space="preserve">PMO Zamboanga </t>
  </si>
  <si>
    <t>BP Zamboanga</t>
  </si>
  <si>
    <t>BP Zamboanga RORO</t>
  </si>
  <si>
    <t>TMO Isabela (Basilan)</t>
  </si>
  <si>
    <t>OTP Isabela RORO</t>
  </si>
  <si>
    <t>OTP Isabela</t>
  </si>
  <si>
    <t>TMO Zamboanga del Sur</t>
  </si>
  <si>
    <t>OTP Margosatubig</t>
  </si>
  <si>
    <t>OTP Pagadian</t>
  </si>
  <si>
    <t>TMO Zamboanga Sibugay</t>
  </si>
  <si>
    <t>OTP Malangas</t>
  </si>
  <si>
    <t>OTP Ipil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</si>
  <si>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</si>
  <si>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</si>
  <si>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</si>
  <si>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</si>
  <si>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</si>
  <si>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</si>
  <si>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</si>
  <si>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</si>
  <si>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</si>
  <si>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</si>
  <si>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</si>
  <si>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</si>
  <si>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Dumaguete (Anchorage)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</si>
</sst>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0" fontId="3" fillId="2" borderId="0" xfId="0" applyFont="1" applyFill="1"/>
    <xf numFmtId="3" fontId="4" fillId="2" borderId="0" xfId="0" applyNumberFormat="1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3" fillId="7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1" fillId="2" borderId="8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left" vertical="center"/>
    </xf>
    <xf numFmtId="3" fontId="2" fillId="2" borderId="9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/>
    <xf numFmtId="3" fontId="1" fillId="2" borderId="8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9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3" fillId="2" borderId="9" xfId="0" applyNumberFormat="1" applyFont="1" applyFill="1" applyBorder="1"/>
    <xf numFmtId="3" fontId="3" fillId="2" borderId="5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left"/>
    </xf>
    <xf numFmtId="3" fontId="3" fillId="2" borderId="12" xfId="0" applyNumberFormat="1" applyFont="1" applyFill="1" applyBorder="1"/>
    <xf numFmtId="3" fontId="5" fillId="2" borderId="0" xfId="0" applyNumberFormat="1" applyFont="1" applyFill="1"/>
    <xf numFmtId="0" fontId="5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3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6" fillId="2" borderId="11" xfId="0" applyNumberFormat="1" applyFont="1" applyFill="1" applyBorder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pmaniego\Downloads\2022%20Q4%20-%20corrected.xlsx" TargetMode="External"/><Relationship Id="rId1" Type="http://schemas.openxmlformats.org/officeDocument/2006/relationships/externalLinkPath" Target="/Users/jpmaniego/Downloads/2022%20Q4%20-%20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-ship"/>
      <sheetName val="sum-GT"/>
      <sheetName val="sum-pass"/>
      <sheetName val="sum-cargo"/>
      <sheetName val="sum-teu"/>
      <sheetName val="sum-roro"/>
      <sheetName val="shipcalls"/>
      <sheetName val="GT"/>
      <sheetName val="cargo"/>
      <sheetName val="teu"/>
      <sheetName val="passengers"/>
      <sheetName val="roro"/>
      <sheetName val="Comments"/>
      <sheetName val="Sheet1"/>
    </sheetNames>
    <sheetDataSet>
      <sheetData sheetId="0">
        <row r="57">
          <cell r="A57" t="str">
            <v>Source: Port Management Offices' Monthly Statistical Report</v>
          </cell>
        </row>
        <row r="58">
          <cell r="A58" t="str">
            <v>Notes:</v>
          </cell>
        </row>
        <row r="59">
          <cell r="A59" t="str">
            <v>(1) Values may not add up due to rounding off.</v>
          </cell>
        </row>
        <row r="60">
          <cell r="A60" t="str">
            <v>(2) TMOs' statistics contain only the Terminal Ports under its jurisdiction. Statistics for Other Government Ports and Private Ports are presented in lump-sum totals.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ECC1-2499-4756-92B2-5813B5F14F9C}">
  <sheetPr>
    <tabColor rgb="FF00B050"/>
  </sheetPr>
  <dimension ref="A1:X497"/>
  <sheetViews>
    <sheetView tabSelected="1" view="pageBreakPreview" zoomScale="85" zoomScaleNormal="100" zoomScaleSheetLayoutView="85" workbookViewId="0">
      <pane xSplit="3" ySplit="7" topLeftCell="D8" activePane="bottomRight" state="frozen"/>
      <selection activeCell="E35" sqref="E35"/>
      <selection pane="topRight" activeCell="E35" sqref="E35"/>
      <selection pane="bottomLeft" activeCell="E35" sqref="E35"/>
      <selection pane="bottomRight" activeCell="E35" sqref="E35"/>
    </sheetView>
  </sheetViews>
  <sheetFormatPr defaultColWidth="10" defaultRowHeight="15" customHeight="1" x14ac:dyDescent="0.3"/>
  <cols>
    <col min="1" max="1" width="3.6640625" style="48" customWidth="1"/>
    <col min="2" max="2" width="2.6640625" style="1" customWidth="1"/>
    <col min="3" max="3" width="54.5546875" style="49" customWidth="1"/>
    <col min="4" max="4" width="13.44140625" style="3" bestFit="1" customWidth="1"/>
    <col min="5" max="7" width="14.109375" style="3" customWidth="1"/>
    <col min="8" max="8" width="13.33203125" style="3" customWidth="1"/>
    <col min="9" max="11" width="14.109375" style="3" customWidth="1"/>
    <col min="12" max="12" width="13.33203125" style="3" customWidth="1"/>
    <col min="13" max="20" width="13.6640625" style="3" customWidth="1"/>
    <col min="21" max="21" width="14.44140625" style="3" customWidth="1"/>
    <col min="22" max="22" width="13.6640625" style="3" customWidth="1"/>
    <col min="23" max="23" width="13.88671875" style="3" customWidth="1"/>
    <col min="24" max="24" width="1.44140625" style="3" customWidth="1"/>
    <col min="25" max="16384" width="10" style="4"/>
  </cols>
  <sheetData>
    <row r="1" spans="1:24" ht="15" customHeight="1" x14ac:dyDescent="0.3">
      <c r="A1" s="1" t="s">
        <v>0</v>
      </c>
      <c r="C1" s="2"/>
    </row>
    <row r="2" spans="1:24" ht="15" customHeight="1" x14ac:dyDescent="0.3">
      <c r="A2" s="1" t="s">
        <v>1</v>
      </c>
      <c r="C2" s="2"/>
      <c r="Q2" s="5"/>
    </row>
    <row r="3" spans="1:24" ht="15" customHeight="1" x14ac:dyDescent="0.3">
      <c r="A3" s="6" t="s">
        <v>2</v>
      </c>
      <c r="C3" s="2"/>
      <c r="D3" s="3" t="s">
        <v>3</v>
      </c>
      <c r="H3" s="3" t="s">
        <v>3</v>
      </c>
      <c r="L3" s="3" t="s">
        <v>3</v>
      </c>
      <c r="P3" s="3" t="s">
        <v>3</v>
      </c>
      <c r="Q3" s="5"/>
    </row>
    <row r="4" spans="1:24" ht="15" customHeight="1" x14ac:dyDescent="0.3">
      <c r="A4" s="1" t="s">
        <v>4</v>
      </c>
      <c r="C4" s="2"/>
    </row>
    <row r="5" spans="1:24" ht="15" customHeight="1" x14ac:dyDescent="0.3">
      <c r="A5" s="1"/>
      <c r="C5" s="2"/>
    </row>
    <row r="6" spans="1:24" ht="15" customHeight="1" x14ac:dyDescent="0.25">
      <c r="A6" s="7" t="s">
        <v>5</v>
      </c>
      <c r="B6" s="8"/>
      <c r="C6" s="9"/>
      <c r="D6" s="10" t="s">
        <v>6</v>
      </c>
      <c r="E6" s="10"/>
      <c r="F6" s="10"/>
      <c r="G6" s="10"/>
      <c r="H6" s="11" t="s">
        <v>7</v>
      </c>
      <c r="I6" s="11"/>
      <c r="J6" s="11"/>
      <c r="K6" s="11"/>
      <c r="L6" s="12" t="s">
        <v>8</v>
      </c>
      <c r="M6" s="12"/>
      <c r="N6" s="12"/>
      <c r="O6" s="12"/>
      <c r="P6" s="13" t="s">
        <v>9</v>
      </c>
      <c r="Q6" s="13"/>
      <c r="R6" s="13"/>
      <c r="S6" s="13"/>
      <c r="T6" s="14" t="s">
        <v>10</v>
      </c>
      <c r="U6" s="14"/>
      <c r="V6" s="14"/>
      <c r="W6" s="14"/>
      <c r="X6" s="15"/>
    </row>
    <row r="7" spans="1:24" ht="15" customHeight="1" x14ac:dyDescent="0.25">
      <c r="A7" s="16"/>
      <c r="B7" s="17"/>
      <c r="C7" s="18"/>
      <c r="D7" s="19" t="s">
        <v>11</v>
      </c>
      <c r="E7" s="19" t="s">
        <v>12</v>
      </c>
      <c r="F7" s="19" t="s">
        <v>13</v>
      </c>
      <c r="G7" s="19" t="s">
        <v>14</v>
      </c>
      <c r="H7" s="20" t="s">
        <v>11</v>
      </c>
      <c r="I7" s="20" t="s">
        <v>12</v>
      </c>
      <c r="J7" s="20" t="s">
        <v>13</v>
      </c>
      <c r="K7" s="20" t="s">
        <v>15</v>
      </c>
      <c r="L7" s="21" t="s">
        <v>11</v>
      </c>
      <c r="M7" s="21" t="s">
        <v>12</v>
      </c>
      <c r="N7" s="21" t="s">
        <v>13</v>
      </c>
      <c r="O7" s="21" t="s">
        <v>15</v>
      </c>
      <c r="P7" s="22" t="s">
        <v>11</v>
      </c>
      <c r="Q7" s="22" t="s">
        <v>12</v>
      </c>
      <c r="R7" s="22" t="s">
        <v>13</v>
      </c>
      <c r="S7" s="22" t="s">
        <v>15</v>
      </c>
      <c r="T7" s="23" t="s">
        <v>11</v>
      </c>
      <c r="U7" s="23" t="s">
        <v>12</v>
      </c>
      <c r="V7" s="23" t="s">
        <v>13</v>
      </c>
      <c r="W7" s="23" t="s">
        <v>15</v>
      </c>
      <c r="X7" s="15"/>
    </row>
    <row r="8" spans="1:24" s="3" customFormat="1" ht="15" customHeight="1" x14ac:dyDescent="0.25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8"/>
    </row>
    <row r="9" spans="1:24" s="3" customFormat="1" ht="15" customHeight="1" x14ac:dyDescent="0.25">
      <c r="A9" s="29"/>
      <c r="B9" s="30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4" s="3" customFormat="1" ht="15" customHeight="1" x14ac:dyDescent="0.3">
      <c r="A10" s="33" t="s">
        <v>16</v>
      </c>
      <c r="B10" s="34"/>
      <c r="C10" s="35"/>
      <c r="D10" s="32">
        <f>passengers!P10</f>
        <v>66611</v>
      </c>
      <c r="E10" s="32">
        <f>passengers!Q10</f>
        <v>30060</v>
      </c>
      <c r="F10" s="32">
        <f>passengers!R10</f>
        <v>36551</v>
      </c>
      <c r="G10" s="32">
        <f>passengers!S10</f>
        <v>0</v>
      </c>
      <c r="H10" s="32">
        <f>passengers!AF10</f>
        <v>121700</v>
      </c>
      <c r="I10" s="32">
        <f>passengers!AG10</f>
        <v>59440</v>
      </c>
      <c r="J10" s="32">
        <f>passengers!AH10</f>
        <v>62260</v>
      </c>
      <c r="K10" s="32">
        <f>passengers!AI10</f>
        <v>0</v>
      </c>
      <c r="L10" s="32">
        <f>passengers!AV10</f>
        <v>153635</v>
      </c>
      <c r="M10" s="32">
        <f>passengers!AW10</f>
        <v>79175</v>
      </c>
      <c r="N10" s="32">
        <f>passengers!AX10</f>
        <v>74460</v>
      </c>
      <c r="O10" s="32">
        <f>passengers!AY10</f>
        <v>0</v>
      </c>
      <c r="P10" s="32">
        <f>passengers!BL10</f>
        <v>147640</v>
      </c>
      <c r="Q10" s="32">
        <f>passengers!BM10</f>
        <v>67816</v>
      </c>
      <c r="R10" s="32">
        <f>passengers!BN10</f>
        <v>79824</v>
      </c>
      <c r="S10" s="32">
        <f>passengers!BO10</f>
        <v>0</v>
      </c>
      <c r="T10" s="32">
        <f>D10+H10+L10+P10</f>
        <v>489586</v>
      </c>
      <c r="U10" s="32">
        <f>E10+I10+M10+Q10</f>
        <v>236491</v>
      </c>
      <c r="V10" s="32">
        <f>F10+J10+N10+R10</f>
        <v>253095</v>
      </c>
      <c r="W10" s="32">
        <f>G10+K10+O10+S10</f>
        <v>0</v>
      </c>
    </row>
    <row r="11" spans="1:24" s="3" customFormat="1" ht="15" customHeight="1" x14ac:dyDescent="0.3">
      <c r="A11" s="33"/>
      <c r="B11" s="34"/>
      <c r="C11" s="3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4" s="3" customFormat="1" ht="15" customHeight="1" x14ac:dyDescent="0.3">
      <c r="A12" s="33"/>
      <c r="B12" s="34" t="s">
        <v>17</v>
      </c>
      <c r="C12" s="35"/>
      <c r="D12" s="32">
        <f>passengers!P12</f>
        <v>7070</v>
      </c>
      <c r="E12" s="32">
        <f>passengers!Q12</f>
        <v>3463</v>
      </c>
      <c r="F12" s="32">
        <f>passengers!R12</f>
        <v>3607</v>
      </c>
      <c r="G12" s="32">
        <f>passengers!S12</f>
        <v>0</v>
      </c>
      <c r="H12" s="32">
        <f>passengers!AF12</f>
        <v>13264</v>
      </c>
      <c r="I12" s="32">
        <f>passengers!AG12</f>
        <v>5896</v>
      </c>
      <c r="J12" s="32">
        <f>passengers!AH12</f>
        <v>7368</v>
      </c>
      <c r="K12" s="32">
        <f>passengers!AI12</f>
        <v>0</v>
      </c>
      <c r="L12" s="32">
        <f>passengers!AV12</f>
        <v>14592</v>
      </c>
      <c r="M12" s="32">
        <f>passengers!AW12</f>
        <v>6459</v>
      </c>
      <c r="N12" s="32">
        <f>passengers!AX12</f>
        <v>8133</v>
      </c>
      <c r="O12" s="32">
        <f>passengers!AY12</f>
        <v>0</v>
      </c>
      <c r="P12" s="32">
        <f>passengers!BL12</f>
        <v>11054</v>
      </c>
      <c r="Q12" s="32">
        <f>passengers!BM12</f>
        <v>4587</v>
      </c>
      <c r="R12" s="32">
        <f>passengers!BN12</f>
        <v>6467</v>
      </c>
      <c r="S12" s="32">
        <f>passengers!BO12</f>
        <v>0</v>
      </c>
      <c r="T12" s="32">
        <f t="shared" ref="T12:W23" si="0">D12+H12+L12+P12</f>
        <v>45980</v>
      </c>
      <c r="U12" s="32">
        <f t="shared" si="0"/>
        <v>20405</v>
      </c>
      <c r="V12" s="32">
        <f t="shared" si="0"/>
        <v>25575</v>
      </c>
      <c r="W12" s="32">
        <f t="shared" si="0"/>
        <v>0</v>
      </c>
    </row>
    <row r="13" spans="1:24" s="3" customFormat="1" ht="15" customHeight="1" x14ac:dyDescent="0.3">
      <c r="A13" s="36"/>
      <c r="B13" s="37"/>
      <c r="C13" s="35" t="s">
        <v>18</v>
      </c>
      <c r="D13" s="32">
        <f>passengers!P13</f>
        <v>0</v>
      </c>
      <c r="E13" s="32">
        <f>passengers!Q13</f>
        <v>0</v>
      </c>
      <c r="F13" s="32">
        <f>passengers!R13</f>
        <v>0</v>
      </c>
      <c r="G13" s="32">
        <f>passengers!S13</f>
        <v>0</v>
      </c>
      <c r="H13" s="32">
        <f>passengers!AF13</f>
        <v>0</v>
      </c>
      <c r="I13" s="32">
        <f>passengers!AG13</f>
        <v>0</v>
      </c>
      <c r="J13" s="32">
        <f>passengers!AH13</f>
        <v>0</v>
      </c>
      <c r="K13" s="32">
        <f>passengers!AI13</f>
        <v>0</v>
      </c>
      <c r="L13" s="32">
        <f>passengers!AV13</f>
        <v>0</v>
      </c>
      <c r="M13" s="32">
        <f>passengers!AW13</f>
        <v>0</v>
      </c>
      <c r="N13" s="32">
        <f>passengers!AX13</f>
        <v>0</v>
      </c>
      <c r="O13" s="32">
        <f>passengers!AY13</f>
        <v>0</v>
      </c>
      <c r="P13" s="32">
        <f>passengers!BL13</f>
        <v>0</v>
      </c>
      <c r="Q13" s="32">
        <f>passengers!BM13</f>
        <v>0</v>
      </c>
      <c r="R13" s="32">
        <f>passengers!BN13</f>
        <v>0</v>
      </c>
      <c r="S13" s="32">
        <f>passengers!BO13</f>
        <v>0</v>
      </c>
      <c r="T13" s="32">
        <f t="shared" si="0"/>
        <v>0</v>
      </c>
      <c r="U13" s="32">
        <f t="shared" si="0"/>
        <v>0</v>
      </c>
      <c r="V13" s="32">
        <f t="shared" si="0"/>
        <v>0</v>
      </c>
      <c r="W13" s="32">
        <f t="shared" si="0"/>
        <v>0</v>
      </c>
    </row>
    <row r="14" spans="1:24" s="3" customFormat="1" ht="15" customHeight="1" x14ac:dyDescent="0.3">
      <c r="A14" s="36"/>
      <c r="B14" s="37"/>
      <c r="C14" s="38" t="s">
        <v>19</v>
      </c>
      <c r="D14" s="32">
        <f>passengers!P14</f>
        <v>0</v>
      </c>
      <c r="E14" s="32">
        <f>passengers!Q14</f>
        <v>0</v>
      </c>
      <c r="F14" s="32">
        <f>passengers!R14</f>
        <v>0</v>
      </c>
      <c r="G14" s="32">
        <f>passengers!S14</f>
        <v>0</v>
      </c>
      <c r="H14" s="32">
        <f>passengers!AF14</f>
        <v>0</v>
      </c>
      <c r="I14" s="32">
        <f>passengers!AG14</f>
        <v>0</v>
      </c>
      <c r="J14" s="32">
        <f>passengers!AH14</f>
        <v>0</v>
      </c>
      <c r="K14" s="32">
        <f>passengers!AI14</f>
        <v>0</v>
      </c>
      <c r="L14" s="32">
        <f>passengers!AV14</f>
        <v>0</v>
      </c>
      <c r="M14" s="32">
        <f>passengers!AW14</f>
        <v>0</v>
      </c>
      <c r="N14" s="32">
        <f>passengers!AX14</f>
        <v>0</v>
      </c>
      <c r="O14" s="32">
        <f>passengers!AY14</f>
        <v>0</v>
      </c>
      <c r="P14" s="32">
        <f>passengers!BL14</f>
        <v>0</v>
      </c>
      <c r="Q14" s="32">
        <f>passengers!BM14</f>
        <v>0</v>
      </c>
      <c r="R14" s="32">
        <f>passengers!BN14</f>
        <v>0</v>
      </c>
      <c r="S14" s="32">
        <f>passengers!BO14</f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</row>
    <row r="15" spans="1:24" s="3" customFormat="1" ht="15" customHeight="1" x14ac:dyDescent="0.3">
      <c r="A15" s="36"/>
      <c r="B15" s="37"/>
      <c r="C15" s="38" t="s">
        <v>20</v>
      </c>
      <c r="D15" s="32">
        <f>passengers!P15</f>
        <v>0</v>
      </c>
      <c r="E15" s="32">
        <f>passengers!Q15</f>
        <v>0</v>
      </c>
      <c r="F15" s="32">
        <f>passengers!R15</f>
        <v>0</v>
      </c>
      <c r="G15" s="32">
        <f>passengers!S15</f>
        <v>0</v>
      </c>
      <c r="H15" s="32">
        <f>passengers!AF15</f>
        <v>0</v>
      </c>
      <c r="I15" s="32">
        <f>passengers!AG15</f>
        <v>0</v>
      </c>
      <c r="J15" s="32">
        <f>passengers!AH15</f>
        <v>0</v>
      </c>
      <c r="K15" s="32">
        <f>passengers!AI15</f>
        <v>0</v>
      </c>
      <c r="L15" s="32">
        <f>passengers!AV15</f>
        <v>0</v>
      </c>
      <c r="M15" s="32">
        <f>passengers!AW15</f>
        <v>0</v>
      </c>
      <c r="N15" s="32">
        <f>passengers!AX15</f>
        <v>0</v>
      </c>
      <c r="O15" s="32">
        <f>passengers!AY15</f>
        <v>0</v>
      </c>
      <c r="P15" s="32">
        <f>passengers!BL15</f>
        <v>0</v>
      </c>
      <c r="Q15" s="32">
        <f>passengers!BM15</f>
        <v>0</v>
      </c>
      <c r="R15" s="32">
        <f>passengers!BN15</f>
        <v>0</v>
      </c>
      <c r="S15" s="32">
        <f>passengers!BO15</f>
        <v>0</v>
      </c>
      <c r="T15" s="32">
        <f t="shared" si="0"/>
        <v>0</v>
      </c>
      <c r="U15" s="32">
        <f t="shared" si="0"/>
        <v>0</v>
      </c>
      <c r="V15" s="32">
        <f t="shared" si="0"/>
        <v>0</v>
      </c>
      <c r="W15" s="32">
        <f t="shared" si="0"/>
        <v>0</v>
      </c>
    </row>
    <row r="16" spans="1:24" s="3" customFormat="1" ht="15" customHeight="1" x14ac:dyDescent="0.3">
      <c r="A16" s="36"/>
      <c r="B16" s="37"/>
      <c r="C16" s="38" t="s">
        <v>21</v>
      </c>
      <c r="D16" s="32">
        <f>passengers!P16</f>
        <v>0</v>
      </c>
      <c r="E16" s="32">
        <f>passengers!Q16</f>
        <v>0</v>
      </c>
      <c r="F16" s="32">
        <f>passengers!R16</f>
        <v>0</v>
      </c>
      <c r="G16" s="32">
        <f>passengers!S16</f>
        <v>0</v>
      </c>
      <c r="H16" s="32">
        <f>passengers!AF16</f>
        <v>0</v>
      </c>
      <c r="I16" s="32">
        <f>passengers!AG16</f>
        <v>0</v>
      </c>
      <c r="J16" s="32">
        <f>passengers!AH16</f>
        <v>0</v>
      </c>
      <c r="K16" s="32">
        <f>passengers!AI16</f>
        <v>0</v>
      </c>
      <c r="L16" s="32">
        <f>passengers!AV16</f>
        <v>0</v>
      </c>
      <c r="M16" s="32">
        <f>passengers!AW16</f>
        <v>0</v>
      </c>
      <c r="N16" s="32">
        <f>passengers!AX16</f>
        <v>0</v>
      </c>
      <c r="O16" s="32">
        <f>passengers!AY16</f>
        <v>0</v>
      </c>
      <c r="P16" s="32">
        <f>passengers!BL16</f>
        <v>0</v>
      </c>
      <c r="Q16" s="32">
        <f>passengers!BM16</f>
        <v>0</v>
      </c>
      <c r="R16" s="32">
        <f>passengers!BN16</f>
        <v>0</v>
      </c>
      <c r="S16" s="32">
        <f>passengers!BO16</f>
        <v>0</v>
      </c>
      <c r="T16" s="32">
        <f t="shared" si="0"/>
        <v>0</v>
      </c>
      <c r="U16" s="32">
        <f t="shared" si="0"/>
        <v>0</v>
      </c>
      <c r="V16" s="32">
        <f t="shared" si="0"/>
        <v>0</v>
      </c>
      <c r="W16" s="32">
        <f t="shared" si="0"/>
        <v>0</v>
      </c>
    </row>
    <row r="17" spans="1:23" s="3" customFormat="1" ht="15" customHeight="1" x14ac:dyDescent="0.3">
      <c r="A17" s="36"/>
      <c r="B17" s="37"/>
      <c r="C17" s="38" t="s">
        <v>22</v>
      </c>
      <c r="D17" s="32">
        <f>passengers!P17</f>
        <v>0</v>
      </c>
      <c r="E17" s="32">
        <f>passengers!Q17</f>
        <v>0</v>
      </c>
      <c r="F17" s="32">
        <f>passengers!R17</f>
        <v>0</v>
      </c>
      <c r="G17" s="32">
        <f>passengers!S17</f>
        <v>0</v>
      </c>
      <c r="H17" s="32">
        <f>passengers!AF17</f>
        <v>0</v>
      </c>
      <c r="I17" s="32">
        <f>passengers!AG17</f>
        <v>0</v>
      </c>
      <c r="J17" s="32">
        <f>passengers!AH17</f>
        <v>0</v>
      </c>
      <c r="K17" s="32">
        <f>passengers!AI17</f>
        <v>0</v>
      </c>
      <c r="L17" s="32">
        <f>passengers!AV17</f>
        <v>0</v>
      </c>
      <c r="M17" s="32">
        <f>passengers!AW17</f>
        <v>0</v>
      </c>
      <c r="N17" s="32">
        <f>passengers!AX17</f>
        <v>0</v>
      </c>
      <c r="O17" s="32">
        <f>passengers!AY17</f>
        <v>0</v>
      </c>
      <c r="P17" s="32">
        <f>passengers!BL17</f>
        <v>0</v>
      </c>
      <c r="Q17" s="32">
        <f>passengers!BM17</f>
        <v>0</v>
      </c>
      <c r="R17" s="32">
        <f>passengers!BN17</f>
        <v>0</v>
      </c>
      <c r="S17" s="32">
        <f>passengers!BO17</f>
        <v>0</v>
      </c>
      <c r="T17" s="32">
        <f t="shared" si="0"/>
        <v>0</v>
      </c>
      <c r="U17" s="32">
        <f t="shared" si="0"/>
        <v>0</v>
      </c>
      <c r="V17" s="32">
        <f t="shared" si="0"/>
        <v>0</v>
      </c>
      <c r="W17" s="32">
        <f t="shared" si="0"/>
        <v>0</v>
      </c>
    </row>
    <row r="18" spans="1:23" s="3" customFormat="1" ht="15" customHeight="1" x14ac:dyDescent="0.3">
      <c r="A18" s="36"/>
      <c r="B18" s="37"/>
      <c r="C18" s="38" t="s">
        <v>23</v>
      </c>
      <c r="D18" s="32">
        <f>passengers!P18</f>
        <v>0</v>
      </c>
      <c r="E18" s="32">
        <f>passengers!Q18</f>
        <v>0</v>
      </c>
      <c r="F18" s="32">
        <f>passengers!R18</f>
        <v>0</v>
      </c>
      <c r="G18" s="32">
        <f>passengers!S18</f>
        <v>0</v>
      </c>
      <c r="H18" s="32">
        <f>passengers!AF18</f>
        <v>0</v>
      </c>
      <c r="I18" s="32">
        <f>passengers!AG18</f>
        <v>0</v>
      </c>
      <c r="J18" s="32">
        <f>passengers!AH18</f>
        <v>0</v>
      </c>
      <c r="K18" s="32">
        <f>passengers!AI18</f>
        <v>0</v>
      </c>
      <c r="L18" s="32">
        <f>passengers!AV18</f>
        <v>0</v>
      </c>
      <c r="M18" s="32">
        <f>passengers!AW18</f>
        <v>0</v>
      </c>
      <c r="N18" s="32">
        <f>passengers!AX18</f>
        <v>0</v>
      </c>
      <c r="O18" s="32">
        <f>passengers!AY18</f>
        <v>0</v>
      </c>
      <c r="P18" s="32">
        <f>passengers!BL18</f>
        <v>0</v>
      </c>
      <c r="Q18" s="32">
        <f>passengers!BM18</f>
        <v>0</v>
      </c>
      <c r="R18" s="32">
        <f>passengers!BN18</f>
        <v>0</v>
      </c>
      <c r="S18" s="32">
        <f>passengers!BO18</f>
        <v>0</v>
      </c>
      <c r="T18" s="32">
        <f t="shared" si="0"/>
        <v>0</v>
      </c>
      <c r="U18" s="32">
        <f t="shared" si="0"/>
        <v>0</v>
      </c>
      <c r="V18" s="32">
        <f t="shared" si="0"/>
        <v>0</v>
      </c>
      <c r="W18" s="32">
        <f t="shared" si="0"/>
        <v>0</v>
      </c>
    </row>
    <row r="19" spans="1:23" s="3" customFormat="1" ht="15" customHeight="1" x14ac:dyDescent="0.3">
      <c r="A19" s="36"/>
      <c r="B19" s="37"/>
      <c r="C19" s="38" t="s">
        <v>24</v>
      </c>
      <c r="D19" s="32">
        <f>passengers!P19</f>
        <v>0</v>
      </c>
      <c r="E19" s="32">
        <f>passengers!Q19</f>
        <v>0</v>
      </c>
      <c r="F19" s="32">
        <f>passengers!R19</f>
        <v>0</v>
      </c>
      <c r="G19" s="32">
        <f>passengers!S19</f>
        <v>0</v>
      </c>
      <c r="H19" s="32">
        <f>passengers!AF19</f>
        <v>0</v>
      </c>
      <c r="I19" s="32">
        <f>passengers!AG19</f>
        <v>0</v>
      </c>
      <c r="J19" s="32">
        <f>passengers!AH19</f>
        <v>0</v>
      </c>
      <c r="K19" s="32">
        <f>passengers!AI19</f>
        <v>0</v>
      </c>
      <c r="L19" s="32">
        <f>passengers!AV19</f>
        <v>0</v>
      </c>
      <c r="M19" s="32">
        <f>passengers!AW19</f>
        <v>0</v>
      </c>
      <c r="N19" s="32">
        <f>passengers!AX19</f>
        <v>0</v>
      </c>
      <c r="O19" s="32">
        <f>passengers!AY19</f>
        <v>0</v>
      </c>
      <c r="P19" s="32">
        <f>passengers!BL19</f>
        <v>0</v>
      </c>
      <c r="Q19" s="32">
        <f>passengers!BM19</f>
        <v>0</v>
      </c>
      <c r="R19" s="32">
        <f>passengers!BN19</f>
        <v>0</v>
      </c>
      <c r="S19" s="32">
        <f>passengers!BO19</f>
        <v>0</v>
      </c>
      <c r="T19" s="32">
        <f t="shared" si="0"/>
        <v>0</v>
      </c>
      <c r="U19" s="32">
        <f t="shared" si="0"/>
        <v>0</v>
      </c>
      <c r="V19" s="32">
        <f t="shared" si="0"/>
        <v>0</v>
      </c>
      <c r="W19" s="32">
        <f t="shared" si="0"/>
        <v>0</v>
      </c>
    </row>
    <row r="20" spans="1:23" s="3" customFormat="1" ht="15" customHeight="1" x14ac:dyDescent="0.3">
      <c r="A20" s="36"/>
      <c r="B20" s="37"/>
      <c r="C20" s="35" t="s">
        <v>25</v>
      </c>
      <c r="D20" s="32">
        <f>passengers!P20</f>
        <v>7070</v>
      </c>
      <c r="E20" s="32">
        <f>passengers!Q20</f>
        <v>3463</v>
      </c>
      <c r="F20" s="32">
        <f>passengers!R20</f>
        <v>3607</v>
      </c>
      <c r="G20" s="32">
        <f>passengers!S20</f>
        <v>0</v>
      </c>
      <c r="H20" s="32">
        <f>passengers!AF20</f>
        <v>13264</v>
      </c>
      <c r="I20" s="32">
        <f>passengers!AG20</f>
        <v>5896</v>
      </c>
      <c r="J20" s="32">
        <f>passengers!AH20</f>
        <v>7368</v>
      </c>
      <c r="K20" s="32">
        <f>passengers!AI20</f>
        <v>0</v>
      </c>
      <c r="L20" s="32">
        <f>passengers!AV20</f>
        <v>14592</v>
      </c>
      <c r="M20" s="32">
        <f>passengers!AW20</f>
        <v>6459</v>
      </c>
      <c r="N20" s="32">
        <f>passengers!AX20</f>
        <v>8133</v>
      </c>
      <c r="O20" s="32">
        <f>passengers!AY20</f>
        <v>0</v>
      </c>
      <c r="P20" s="32">
        <f>passengers!BL20</f>
        <v>11054</v>
      </c>
      <c r="Q20" s="32">
        <f>passengers!BM20</f>
        <v>4587</v>
      </c>
      <c r="R20" s="32">
        <f>passengers!BN20</f>
        <v>6467</v>
      </c>
      <c r="S20" s="32">
        <f>passengers!BO20</f>
        <v>0</v>
      </c>
      <c r="T20" s="32">
        <f t="shared" si="0"/>
        <v>45980</v>
      </c>
      <c r="U20" s="32">
        <f t="shared" si="0"/>
        <v>20405</v>
      </c>
      <c r="V20" s="32">
        <f t="shared" si="0"/>
        <v>25575</v>
      </c>
      <c r="W20" s="32">
        <f t="shared" si="0"/>
        <v>0</v>
      </c>
    </row>
    <row r="21" spans="1:23" s="3" customFormat="1" ht="15" customHeight="1" x14ac:dyDescent="0.3">
      <c r="A21" s="36"/>
      <c r="B21" s="37"/>
      <c r="C21" s="38" t="s">
        <v>26</v>
      </c>
      <c r="D21" s="32">
        <f>passengers!P21</f>
        <v>0</v>
      </c>
      <c r="E21" s="32">
        <f>passengers!Q21</f>
        <v>0</v>
      </c>
      <c r="F21" s="32">
        <f>passengers!R21</f>
        <v>0</v>
      </c>
      <c r="G21" s="32">
        <f>passengers!S21</f>
        <v>0</v>
      </c>
      <c r="H21" s="32">
        <f>passengers!AF21</f>
        <v>0</v>
      </c>
      <c r="I21" s="32">
        <f>passengers!AG21</f>
        <v>0</v>
      </c>
      <c r="J21" s="32">
        <f>passengers!AH21</f>
        <v>0</v>
      </c>
      <c r="K21" s="32">
        <f>passengers!AI21</f>
        <v>0</v>
      </c>
      <c r="L21" s="32">
        <f>passengers!AV21</f>
        <v>0</v>
      </c>
      <c r="M21" s="32">
        <f>passengers!AW21</f>
        <v>0</v>
      </c>
      <c r="N21" s="32">
        <f>passengers!AX21</f>
        <v>0</v>
      </c>
      <c r="O21" s="32">
        <f>passengers!AY21</f>
        <v>0</v>
      </c>
      <c r="P21" s="32">
        <f>passengers!BL21</f>
        <v>0</v>
      </c>
      <c r="Q21" s="32">
        <f>passengers!BM21</f>
        <v>0</v>
      </c>
      <c r="R21" s="32">
        <f>passengers!BN21</f>
        <v>0</v>
      </c>
      <c r="S21" s="32">
        <f>passengers!BO21</f>
        <v>0</v>
      </c>
      <c r="T21" s="32">
        <f t="shared" si="0"/>
        <v>0</v>
      </c>
      <c r="U21" s="32">
        <f t="shared" si="0"/>
        <v>0</v>
      </c>
      <c r="V21" s="32">
        <f t="shared" si="0"/>
        <v>0</v>
      </c>
      <c r="W21" s="32">
        <f t="shared" si="0"/>
        <v>0</v>
      </c>
    </row>
    <row r="22" spans="1:23" s="3" customFormat="1" ht="15" customHeight="1" x14ac:dyDescent="0.3">
      <c r="A22" s="36"/>
      <c r="B22" s="37"/>
      <c r="C22" s="38" t="s">
        <v>27</v>
      </c>
      <c r="D22" s="32">
        <f>passengers!P22</f>
        <v>7070</v>
      </c>
      <c r="E22" s="32">
        <f>passengers!Q22</f>
        <v>3463</v>
      </c>
      <c r="F22" s="32">
        <f>passengers!R22</f>
        <v>3607</v>
      </c>
      <c r="G22" s="32">
        <f>passengers!S22</f>
        <v>0</v>
      </c>
      <c r="H22" s="32">
        <f>passengers!AF22</f>
        <v>13264</v>
      </c>
      <c r="I22" s="32">
        <f>passengers!AG22</f>
        <v>5896</v>
      </c>
      <c r="J22" s="32">
        <f>passengers!AH22</f>
        <v>7368</v>
      </c>
      <c r="K22" s="32">
        <f>passengers!AI22</f>
        <v>0</v>
      </c>
      <c r="L22" s="32">
        <f>passengers!AV22</f>
        <v>14592</v>
      </c>
      <c r="M22" s="32">
        <f>passengers!AW22</f>
        <v>6459</v>
      </c>
      <c r="N22" s="32">
        <f>passengers!AX22</f>
        <v>8133</v>
      </c>
      <c r="O22" s="32">
        <f>passengers!AY22</f>
        <v>0</v>
      </c>
      <c r="P22" s="32">
        <f>passengers!BL22</f>
        <v>11054</v>
      </c>
      <c r="Q22" s="32">
        <f>passengers!BM22</f>
        <v>4587</v>
      </c>
      <c r="R22" s="32">
        <f>passengers!BN22</f>
        <v>6467</v>
      </c>
      <c r="S22" s="32">
        <f>passengers!BO22</f>
        <v>0</v>
      </c>
      <c r="T22" s="32">
        <f t="shared" si="0"/>
        <v>45980</v>
      </c>
      <c r="U22" s="32">
        <f t="shared" si="0"/>
        <v>20405</v>
      </c>
      <c r="V22" s="32">
        <f t="shared" si="0"/>
        <v>25575</v>
      </c>
      <c r="W22" s="32">
        <f t="shared" si="0"/>
        <v>0</v>
      </c>
    </row>
    <row r="23" spans="1:23" s="3" customFormat="1" ht="15" customHeight="1" x14ac:dyDescent="0.3">
      <c r="A23" s="36"/>
      <c r="B23" s="37"/>
      <c r="C23" s="35" t="s">
        <v>28</v>
      </c>
      <c r="D23" s="32">
        <f>passengers!P23</f>
        <v>0</v>
      </c>
      <c r="E23" s="32">
        <f>passengers!Q23</f>
        <v>0</v>
      </c>
      <c r="F23" s="32">
        <f>passengers!R23</f>
        <v>0</v>
      </c>
      <c r="G23" s="32">
        <f>passengers!S23</f>
        <v>0</v>
      </c>
      <c r="H23" s="32">
        <f>passengers!AF23</f>
        <v>0</v>
      </c>
      <c r="I23" s="32">
        <f>passengers!AG23</f>
        <v>0</v>
      </c>
      <c r="J23" s="32">
        <f>passengers!AH23</f>
        <v>0</v>
      </c>
      <c r="K23" s="32">
        <f>passengers!AI23</f>
        <v>0</v>
      </c>
      <c r="L23" s="32">
        <f>passengers!AV23</f>
        <v>0</v>
      </c>
      <c r="M23" s="32">
        <f>passengers!AW23</f>
        <v>0</v>
      </c>
      <c r="N23" s="32">
        <f>passengers!AX23</f>
        <v>0</v>
      </c>
      <c r="O23" s="32">
        <f>passengers!AY23</f>
        <v>0</v>
      </c>
      <c r="P23" s="32">
        <f>passengers!BL23</f>
        <v>0</v>
      </c>
      <c r="Q23" s="32">
        <f>passengers!BM23</f>
        <v>0</v>
      </c>
      <c r="R23" s="32">
        <f>passengers!BN23</f>
        <v>0</v>
      </c>
      <c r="S23" s="32">
        <f>passengers!BO23</f>
        <v>0</v>
      </c>
      <c r="T23" s="32">
        <f t="shared" si="0"/>
        <v>0</v>
      </c>
      <c r="U23" s="32">
        <f t="shared" si="0"/>
        <v>0</v>
      </c>
      <c r="V23" s="32">
        <f t="shared" si="0"/>
        <v>0</v>
      </c>
      <c r="W23" s="32">
        <f t="shared" si="0"/>
        <v>0</v>
      </c>
    </row>
    <row r="24" spans="1:23" s="3" customFormat="1" ht="15" customHeight="1" x14ac:dyDescent="0.3">
      <c r="A24" s="36"/>
      <c r="B24" s="37"/>
      <c r="C24" s="38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s="3" customFormat="1" ht="15" customHeight="1" x14ac:dyDescent="0.3">
      <c r="A25" s="33"/>
      <c r="B25" s="34"/>
      <c r="C25" s="39" t="s">
        <v>29</v>
      </c>
      <c r="D25" s="32">
        <f>passengers!P25</f>
        <v>0</v>
      </c>
      <c r="E25" s="32">
        <f>passengers!Q25</f>
        <v>0</v>
      </c>
      <c r="F25" s="32">
        <f>passengers!R25</f>
        <v>0</v>
      </c>
      <c r="G25" s="32">
        <f>passengers!S25</f>
        <v>0</v>
      </c>
      <c r="H25" s="32">
        <f>passengers!AF25</f>
        <v>0</v>
      </c>
      <c r="I25" s="32">
        <f>passengers!AG25</f>
        <v>0</v>
      </c>
      <c r="J25" s="32">
        <f>passengers!AH25</f>
        <v>0</v>
      </c>
      <c r="K25" s="32">
        <f>passengers!AI25</f>
        <v>0</v>
      </c>
      <c r="L25" s="32">
        <f>passengers!AV25</f>
        <v>0</v>
      </c>
      <c r="M25" s="32">
        <f>passengers!AW25</f>
        <v>0</v>
      </c>
      <c r="N25" s="32">
        <f>passengers!AX25</f>
        <v>0</v>
      </c>
      <c r="O25" s="32">
        <f>passengers!AY25</f>
        <v>0</v>
      </c>
      <c r="P25" s="32">
        <f>passengers!BL25</f>
        <v>0</v>
      </c>
      <c r="Q25" s="32">
        <f>passengers!BM25</f>
        <v>0</v>
      </c>
      <c r="R25" s="32">
        <f>passengers!BN25</f>
        <v>0</v>
      </c>
      <c r="S25" s="32">
        <f>passengers!BO25</f>
        <v>0</v>
      </c>
      <c r="T25" s="32">
        <f t="shared" ref="T25:W27" si="1">D25+H25+L25+P25</f>
        <v>0</v>
      </c>
      <c r="U25" s="32">
        <f t="shared" si="1"/>
        <v>0</v>
      </c>
      <c r="V25" s="32">
        <f t="shared" si="1"/>
        <v>0</v>
      </c>
      <c r="W25" s="32">
        <f t="shared" si="1"/>
        <v>0</v>
      </c>
    </row>
    <row r="26" spans="1:23" s="3" customFormat="1" ht="15" customHeight="1" x14ac:dyDescent="0.3">
      <c r="A26" s="33"/>
      <c r="B26" s="34"/>
      <c r="C26" s="38" t="s">
        <v>30</v>
      </c>
      <c r="D26" s="32">
        <f>passengers!P26</f>
        <v>0</v>
      </c>
      <c r="E26" s="32">
        <f>passengers!Q26</f>
        <v>0</v>
      </c>
      <c r="F26" s="32">
        <f>passengers!R26</f>
        <v>0</v>
      </c>
      <c r="G26" s="32">
        <f>passengers!S26</f>
        <v>0</v>
      </c>
      <c r="H26" s="32">
        <f>passengers!AF26</f>
        <v>0</v>
      </c>
      <c r="I26" s="32">
        <f>passengers!AG26</f>
        <v>0</v>
      </c>
      <c r="J26" s="32">
        <f>passengers!AH26</f>
        <v>0</v>
      </c>
      <c r="K26" s="32">
        <f>passengers!AI26</f>
        <v>0</v>
      </c>
      <c r="L26" s="32">
        <f>passengers!AV26</f>
        <v>0</v>
      </c>
      <c r="M26" s="32">
        <f>passengers!AW26</f>
        <v>0</v>
      </c>
      <c r="N26" s="32">
        <f>passengers!AX26</f>
        <v>0</v>
      </c>
      <c r="O26" s="32">
        <f>passengers!AY26</f>
        <v>0</v>
      </c>
      <c r="P26" s="32">
        <f>passengers!BL26</f>
        <v>0</v>
      </c>
      <c r="Q26" s="32">
        <f>passengers!BM26</f>
        <v>0</v>
      </c>
      <c r="R26" s="32">
        <f>passengers!BN26</f>
        <v>0</v>
      </c>
      <c r="S26" s="32">
        <f>passengers!BO26</f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</row>
    <row r="27" spans="1:23" s="3" customFormat="1" ht="15" customHeight="1" x14ac:dyDescent="0.3">
      <c r="A27" s="33"/>
      <c r="B27" s="34"/>
      <c r="C27" s="38" t="s">
        <v>31</v>
      </c>
      <c r="D27" s="32">
        <f>passengers!P27</f>
        <v>0</v>
      </c>
      <c r="E27" s="32">
        <f>passengers!Q27</f>
        <v>0</v>
      </c>
      <c r="F27" s="32">
        <f>passengers!R27</f>
        <v>0</v>
      </c>
      <c r="G27" s="32">
        <f>passengers!S27</f>
        <v>0</v>
      </c>
      <c r="H27" s="32">
        <f>passengers!AF27</f>
        <v>0</v>
      </c>
      <c r="I27" s="32">
        <f>passengers!AG27</f>
        <v>0</v>
      </c>
      <c r="J27" s="32">
        <f>passengers!AH27</f>
        <v>0</v>
      </c>
      <c r="K27" s="32">
        <f>passengers!AI27</f>
        <v>0</v>
      </c>
      <c r="L27" s="32">
        <f>passengers!AV27</f>
        <v>0</v>
      </c>
      <c r="M27" s="32">
        <f>passengers!AW27</f>
        <v>0</v>
      </c>
      <c r="N27" s="32">
        <f>passengers!AX27</f>
        <v>0</v>
      </c>
      <c r="O27" s="32">
        <f>passengers!AY27</f>
        <v>0</v>
      </c>
      <c r="P27" s="32">
        <f>passengers!BL27</f>
        <v>0</v>
      </c>
      <c r="Q27" s="32">
        <f>passengers!BM27</f>
        <v>0</v>
      </c>
      <c r="R27" s="32">
        <f>passengers!BN27</f>
        <v>0</v>
      </c>
      <c r="S27" s="32">
        <f>passengers!BO27</f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</row>
    <row r="28" spans="1:23" s="3" customFormat="1" ht="15" customHeight="1" x14ac:dyDescent="0.3">
      <c r="A28" s="36"/>
      <c r="B28" s="34"/>
      <c r="C28" s="40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s="3" customFormat="1" ht="15" customHeight="1" x14ac:dyDescent="0.3">
      <c r="A29" s="33"/>
      <c r="B29" s="34" t="s">
        <v>32</v>
      </c>
      <c r="C29" s="35"/>
      <c r="D29" s="32">
        <f>passengers!P29</f>
        <v>54565</v>
      </c>
      <c r="E29" s="32">
        <f>passengers!Q29</f>
        <v>24109</v>
      </c>
      <c r="F29" s="32">
        <f>passengers!R29</f>
        <v>30456</v>
      </c>
      <c r="G29" s="32">
        <f>passengers!S29</f>
        <v>0</v>
      </c>
      <c r="H29" s="32">
        <f>passengers!AF29</f>
        <v>96558</v>
      </c>
      <c r="I29" s="32">
        <f>passengers!AG29</f>
        <v>47605</v>
      </c>
      <c r="J29" s="32">
        <f>passengers!AH29</f>
        <v>48953</v>
      </c>
      <c r="K29" s="32">
        <f>passengers!AI29</f>
        <v>0</v>
      </c>
      <c r="L29" s="32">
        <f>passengers!AV29</f>
        <v>131775</v>
      </c>
      <c r="M29" s="32">
        <f>passengers!AW29</f>
        <v>69082</v>
      </c>
      <c r="N29" s="32">
        <f>passengers!AX29</f>
        <v>62693</v>
      </c>
      <c r="O29" s="32">
        <f>passengers!AY29</f>
        <v>0</v>
      </c>
      <c r="P29" s="32">
        <f>passengers!BL29</f>
        <v>132788</v>
      </c>
      <c r="Q29" s="32">
        <f>passengers!BM29</f>
        <v>61330</v>
      </c>
      <c r="R29" s="32">
        <f>passengers!BN29</f>
        <v>71458</v>
      </c>
      <c r="S29" s="32">
        <f>passengers!BO29</f>
        <v>0</v>
      </c>
      <c r="T29" s="32">
        <f t="shared" ref="T29:W47" si="2">D29+H29+L29+P29</f>
        <v>415686</v>
      </c>
      <c r="U29" s="32">
        <f t="shared" si="2"/>
        <v>202126</v>
      </c>
      <c r="V29" s="32">
        <f t="shared" si="2"/>
        <v>213560</v>
      </c>
      <c r="W29" s="32">
        <f t="shared" si="2"/>
        <v>0</v>
      </c>
    </row>
    <row r="30" spans="1:23" s="3" customFormat="1" ht="15" customHeight="1" x14ac:dyDescent="0.3">
      <c r="A30" s="36"/>
      <c r="B30" s="34"/>
      <c r="C30" s="35" t="s">
        <v>33</v>
      </c>
      <c r="D30" s="32">
        <f>passengers!P30</f>
        <v>54565</v>
      </c>
      <c r="E30" s="32">
        <f>passengers!Q30</f>
        <v>24109</v>
      </c>
      <c r="F30" s="32">
        <f>passengers!R30</f>
        <v>30456</v>
      </c>
      <c r="G30" s="32">
        <f>passengers!S30</f>
        <v>0</v>
      </c>
      <c r="H30" s="32">
        <f>passengers!AF30</f>
        <v>96558</v>
      </c>
      <c r="I30" s="32">
        <f>passengers!AG30</f>
        <v>47605</v>
      </c>
      <c r="J30" s="32">
        <f>passengers!AH30</f>
        <v>48953</v>
      </c>
      <c r="K30" s="32">
        <f>passengers!AI30</f>
        <v>0</v>
      </c>
      <c r="L30" s="32">
        <f>passengers!AV30</f>
        <v>131775</v>
      </c>
      <c r="M30" s="32">
        <f>passengers!AW30</f>
        <v>69082</v>
      </c>
      <c r="N30" s="32">
        <f>passengers!AX30</f>
        <v>62693</v>
      </c>
      <c r="O30" s="32">
        <f>passengers!AY30</f>
        <v>0</v>
      </c>
      <c r="P30" s="32">
        <f>passengers!BL30</f>
        <v>132788</v>
      </c>
      <c r="Q30" s="32">
        <f>passengers!BM30</f>
        <v>61330</v>
      </c>
      <c r="R30" s="32">
        <f>passengers!BN30</f>
        <v>71458</v>
      </c>
      <c r="S30" s="32">
        <f>passengers!BO30</f>
        <v>0</v>
      </c>
      <c r="T30" s="32">
        <f t="shared" si="2"/>
        <v>415686</v>
      </c>
      <c r="U30" s="32">
        <f t="shared" si="2"/>
        <v>202126</v>
      </c>
      <c r="V30" s="32">
        <f t="shared" si="2"/>
        <v>213560</v>
      </c>
      <c r="W30" s="32">
        <f t="shared" si="2"/>
        <v>0</v>
      </c>
    </row>
    <row r="31" spans="1:23" s="3" customFormat="1" ht="15" customHeight="1" x14ac:dyDescent="0.3">
      <c r="A31" s="36"/>
      <c r="B31" s="34"/>
      <c r="C31" s="38" t="s">
        <v>34</v>
      </c>
      <c r="D31" s="32">
        <f>passengers!P31</f>
        <v>0</v>
      </c>
      <c r="E31" s="32">
        <f>passengers!Q31</f>
        <v>0</v>
      </c>
      <c r="F31" s="32">
        <f>passengers!R31</f>
        <v>0</v>
      </c>
      <c r="G31" s="32">
        <f>passengers!S31</f>
        <v>0</v>
      </c>
      <c r="H31" s="32">
        <f>passengers!AF31</f>
        <v>0</v>
      </c>
      <c r="I31" s="32">
        <f>passengers!AG31</f>
        <v>0</v>
      </c>
      <c r="J31" s="32">
        <f>passengers!AH31</f>
        <v>0</v>
      </c>
      <c r="K31" s="32">
        <f>passengers!AI31</f>
        <v>0</v>
      </c>
      <c r="L31" s="32">
        <f>passengers!AV31</f>
        <v>0</v>
      </c>
      <c r="M31" s="32">
        <f>passengers!AW31</f>
        <v>0</v>
      </c>
      <c r="N31" s="32">
        <f>passengers!AX31</f>
        <v>0</v>
      </c>
      <c r="O31" s="32">
        <f>passengers!AY31</f>
        <v>0</v>
      </c>
      <c r="P31" s="32">
        <f>passengers!BL31</f>
        <v>0</v>
      </c>
      <c r="Q31" s="32">
        <f>passengers!BM31</f>
        <v>0</v>
      </c>
      <c r="R31" s="32">
        <f>passengers!BN31</f>
        <v>0</v>
      </c>
      <c r="S31" s="32">
        <f>passengers!BO31</f>
        <v>0</v>
      </c>
      <c r="T31" s="32">
        <f t="shared" si="2"/>
        <v>0</v>
      </c>
      <c r="U31" s="32">
        <f t="shared" si="2"/>
        <v>0</v>
      </c>
      <c r="V31" s="32">
        <f t="shared" si="2"/>
        <v>0</v>
      </c>
      <c r="W31" s="32">
        <f t="shared" si="2"/>
        <v>0</v>
      </c>
    </row>
    <row r="32" spans="1:23" s="3" customFormat="1" ht="15" customHeight="1" x14ac:dyDescent="0.3">
      <c r="A32" s="36"/>
      <c r="B32" s="34"/>
      <c r="C32" s="38" t="s">
        <v>35</v>
      </c>
      <c r="D32" s="32">
        <f>passengers!P32</f>
        <v>0</v>
      </c>
      <c r="E32" s="32">
        <f>passengers!Q32</f>
        <v>0</v>
      </c>
      <c r="F32" s="32">
        <f>passengers!R32</f>
        <v>0</v>
      </c>
      <c r="G32" s="32">
        <f>passengers!S32</f>
        <v>0</v>
      </c>
      <c r="H32" s="32">
        <f>passengers!AF32</f>
        <v>0</v>
      </c>
      <c r="I32" s="32">
        <f>passengers!AG32</f>
        <v>0</v>
      </c>
      <c r="J32" s="32">
        <f>passengers!AH32</f>
        <v>0</v>
      </c>
      <c r="K32" s="32">
        <f>passengers!AI32</f>
        <v>0</v>
      </c>
      <c r="L32" s="32">
        <f>passengers!AV32</f>
        <v>0</v>
      </c>
      <c r="M32" s="32">
        <f>passengers!AW32</f>
        <v>0</v>
      </c>
      <c r="N32" s="32">
        <f>passengers!AX32</f>
        <v>0</v>
      </c>
      <c r="O32" s="32">
        <f>passengers!AY32</f>
        <v>0</v>
      </c>
      <c r="P32" s="32">
        <f>passengers!BL32</f>
        <v>0</v>
      </c>
      <c r="Q32" s="32">
        <f>passengers!BM32</f>
        <v>0</v>
      </c>
      <c r="R32" s="32">
        <f>passengers!BN32</f>
        <v>0</v>
      </c>
      <c r="S32" s="32">
        <f>passengers!BO32</f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</row>
    <row r="33" spans="1:23" s="3" customFormat="1" ht="15" customHeight="1" x14ac:dyDescent="0.3">
      <c r="A33" s="36"/>
      <c r="B33" s="34"/>
      <c r="C33" s="38" t="s">
        <v>36</v>
      </c>
      <c r="D33" s="32">
        <f>passengers!P33</f>
        <v>54565</v>
      </c>
      <c r="E33" s="32">
        <f>passengers!Q33</f>
        <v>24109</v>
      </c>
      <c r="F33" s="32">
        <f>passengers!R33</f>
        <v>30456</v>
      </c>
      <c r="G33" s="32">
        <f>passengers!S33</f>
        <v>0</v>
      </c>
      <c r="H33" s="32">
        <f>passengers!AF33</f>
        <v>96558</v>
      </c>
      <c r="I33" s="32">
        <f>passengers!AG33</f>
        <v>47605</v>
      </c>
      <c r="J33" s="32">
        <f>passengers!AH33</f>
        <v>48953</v>
      </c>
      <c r="K33" s="32">
        <f>passengers!AI33</f>
        <v>0</v>
      </c>
      <c r="L33" s="32">
        <f>passengers!AV33</f>
        <v>131775</v>
      </c>
      <c r="M33" s="32">
        <f>passengers!AW33</f>
        <v>69082</v>
      </c>
      <c r="N33" s="32">
        <f>passengers!AX33</f>
        <v>62693</v>
      </c>
      <c r="O33" s="32">
        <f>passengers!AY33</f>
        <v>0</v>
      </c>
      <c r="P33" s="32">
        <f>passengers!BL33</f>
        <v>132788</v>
      </c>
      <c r="Q33" s="32">
        <f>passengers!BM33</f>
        <v>61330</v>
      </c>
      <c r="R33" s="32">
        <f>passengers!BN33</f>
        <v>71458</v>
      </c>
      <c r="S33" s="32">
        <f>passengers!BO33</f>
        <v>0</v>
      </c>
      <c r="T33" s="32">
        <f t="shared" si="2"/>
        <v>415686</v>
      </c>
      <c r="U33" s="32">
        <f t="shared" si="2"/>
        <v>202126</v>
      </c>
      <c r="V33" s="32">
        <f t="shared" si="2"/>
        <v>213560</v>
      </c>
      <c r="W33" s="32">
        <f t="shared" si="2"/>
        <v>0</v>
      </c>
    </row>
    <row r="34" spans="1:23" s="3" customFormat="1" ht="15" customHeight="1" x14ac:dyDescent="0.3">
      <c r="A34" s="36"/>
      <c r="B34" s="34"/>
      <c r="C34" s="38" t="s">
        <v>37</v>
      </c>
      <c r="D34" s="32">
        <f>passengers!P34</f>
        <v>0</v>
      </c>
      <c r="E34" s="32">
        <f>passengers!Q34</f>
        <v>0</v>
      </c>
      <c r="F34" s="32">
        <f>passengers!R34</f>
        <v>0</v>
      </c>
      <c r="G34" s="32">
        <f>passengers!S34</f>
        <v>0</v>
      </c>
      <c r="H34" s="32">
        <f>passengers!AF34</f>
        <v>0</v>
      </c>
      <c r="I34" s="32">
        <f>passengers!AG34</f>
        <v>0</v>
      </c>
      <c r="J34" s="32">
        <f>passengers!AH34</f>
        <v>0</v>
      </c>
      <c r="K34" s="32">
        <f>passengers!AI34</f>
        <v>0</v>
      </c>
      <c r="L34" s="32">
        <f>passengers!AV34</f>
        <v>0</v>
      </c>
      <c r="M34" s="32">
        <f>passengers!AW34</f>
        <v>0</v>
      </c>
      <c r="N34" s="32">
        <f>passengers!AX34</f>
        <v>0</v>
      </c>
      <c r="O34" s="32">
        <f>passengers!AY34</f>
        <v>0</v>
      </c>
      <c r="P34" s="32">
        <f>passengers!BL34</f>
        <v>0</v>
      </c>
      <c r="Q34" s="32">
        <f>passengers!BM34</f>
        <v>0</v>
      </c>
      <c r="R34" s="32">
        <f>passengers!BN34</f>
        <v>0</v>
      </c>
      <c r="S34" s="32">
        <f>passengers!BO34</f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</row>
    <row r="35" spans="1:23" s="3" customFormat="1" ht="15" customHeight="1" x14ac:dyDescent="0.3">
      <c r="A35" s="36"/>
      <c r="B35" s="34"/>
      <c r="C35" s="38" t="s">
        <v>38</v>
      </c>
      <c r="D35" s="32">
        <f>passengers!P35</f>
        <v>0</v>
      </c>
      <c r="E35" s="32">
        <f>passengers!Q35</f>
        <v>0</v>
      </c>
      <c r="F35" s="32">
        <f>passengers!R35</f>
        <v>0</v>
      </c>
      <c r="G35" s="32">
        <f>passengers!S35</f>
        <v>0</v>
      </c>
      <c r="H35" s="32">
        <f>passengers!AF35</f>
        <v>0</v>
      </c>
      <c r="I35" s="32">
        <f>passengers!AG35</f>
        <v>0</v>
      </c>
      <c r="J35" s="32">
        <f>passengers!AH35</f>
        <v>0</v>
      </c>
      <c r="K35" s="32">
        <f>passengers!AI35</f>
        <v>0</v>
      </c>
      <c r="L35" s="32">
        <f>passengers!AV35</f>
        <v>0</v>
      </c>
      <c r="M35" s="32">
        <f>passengers!AW35</f>
        <v>0</v>
      </c>
      <c r="N35" s="32">
        <f>passengers!AX35</f>
        <v>0</v>
      </c>
      <c r="O35" s="32">
        <f>passengers!AY35</f>
        <v>0</v>
      </c>
      <c r="P35" s="32">
        <f>passengers!BL35</f>
        <v>0</v>
      </c>
      <c r="Q35" s="32">
        <f>passengers!BM35</f>
        <v>0</v>
      </c>
      <c r="R35" s="32">
        <f>passengers!BN35</f>
        <v>0</v>
      </c>
      <c r="S35" s="32">
        <f>passengers!BO35</f>
        <v>0</v>
      </c>
      <c r="T35" s="32">
        <f t="shared" si="2"/>
        <v>0</v>
      </c>
      <c r="U35" s="32">
        <f t="shared" si="2"/>
        <v>0</v>
      </c>
      <c r="V35" s="32">
        <f t="shared" si="2"/>
        <v>0</v>
      </c>
      <c r="W35" s="32">
        <f t="shared" si="2"/>
        <v>0</v>
      </c>
    </row>
    <row r="36" spans="1:23" s="3" customFormat="1" ht="15" customHeight="1" x14ac:dyDescent="0.3">
      <c r="A36" s="36"/>
      <c r="B36" s="34"/>
      <c r="C36" s="38" t="s">
        <v>39</v>
      </c>
      <c r="D36" s="32">
        <f>passengers!P36</f>
        <v>0</v>
      </c>
      <c r="E36" s="32">
        <f>passengers!Q36</f>
        <v>0</v>
      </c>
      <c r="F36" s="32">
        <f>passengers!R36</f>
        <v>0</v>
      </c>
      <c r="G36" s="32">
        <f>passengers!S36</f>
        <v>0</v>
      </c>
      <c r="H36" s="32">
        <f>passengers!AF36</f>
        <v>0</v>
      </c>
      <c r="I36" s="32">
        <f>passengers!AG36</f>
        <v>0</v>
      </c>
      <c r="J36" s="32">
        <f>passengers!AH36</f>
        <v>0</v>
      </c>
      <c r="K36" s="32">
        <f>passengers!AI36</f>
        <v>0</v>
      </c>
      <c r="L36" s="32">
        <f>passengers!AV36</f>
        <v>0</v>
      </c>
      <c r="M36" s="32">
        <f>passengers!AW36</f>
        <v>0</v>
      </c>
      <c r="N36" s="32">
        <f>passengers!AX36</f>
        <v>0</v>
      </c>
      <c r="O36" s="32">
        <f>passengers!AY36</f>
        <v>0</v>
      </c>
      <c r="P36" s="32">
        <f>passengers!BL36</f>
        <v>0</v>
      </c>
      <c r="Q36" s="32">
        <f>passengers!BM36</f>
        <v>0</v>
      </c>
      <c r="R36" s="32">
        <f>passengers!BN36</f>
        <v>0</v>
      </c>
      <c r="S36" s="32">
        <f>passengers!BO36</f>
        <v>0</v>
      </c>
      <c r="T36" s="32">
        <f t="shared" si="2"/>
        <v>0</v>
      </c>
      <c r="U36" s="32">
        <f t="shared" si="2"/>
        <v>0</v>
      </c>
      <c r="V36" s="32">
        <f t="shared" si="2"/>
        <v>0</v>
      </c>
      <c r="W36" s="32">
        <f t="shared" si="2"/>
        <v>0</v>
      </c>
    </row>
    <row r="37" spans="1:23" s="3" customFormat="1" ht="15" customHeight="1" x14ac:dyDescent="0.3">
      <c r="A37" s="36"/>
      <c r="B37" s="34"/>
      <c r="C37" s="38" t="s">
        <v>40</v>
      </c>
      <c r="D37" s="32">
        <f>passengers!P37</f>
        <v>0</v>
      </c>
      <c r="E37" s="32">
        <f>passengers!Q37</f>
        <v>0</v>
      </c>
      <c r="F37" s="32">
        <f>passengers!R37</f>
        <v>0</v>
      </c>
      <c r="G37" s="32">
        <f>passengers!S37</f>
        <v>0</v>
      </c>
      <c r="H37" s="32">
        <f>passengers!AF37</f>
        <v>0</v>
      </c>
      <c r="I37" s="32">
        <f>passengers!AG37</f>
        <v>0</v>
      </c>
      <c r="J37" s="32">
        <f>passengers!AH37</f>
        <v>0</v>
      </c>
      <c r="K37" s="32">
        <f>passengers!AI37</f>
        <v>0</v>
      </c>
      <c r="L37" s="32">
        <f>passengers!AV37</f>
        <v>0</v>
      </c>
      <c r="M37" s="32">
        <f>passengers!AW37</f>
        <v>0</v>
      </c>
      <c r="N37" s="32">
        <f>passengers!AX37</f>
        <v>0</v>
      </c>
      <c r="O37" s="32">
        <f>passengers!AY37</f>
        <v>0</v>
      </c>
      <c r="P37" s="32">
        <f>passengers!BL37</f>
        <v>0</v>
      </c>
      <c r="Q37" s="32">
        <f>passengers!BM37</f>
        <v>0</v>
      </c>
      <c r="R37" s="32">
        <f>passengers!BN37</f>
        <v>0</v>
      </c>
      <c r="S37" s="32">
        <f>passengers!BO37</f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</row>
    <row r="38" spans="1:23" s="3" customFormat="1" ht="15" customHeight="1" x14ac:dyDescent="0.3">
      <c r="A38" s="36"/>
      <c r="B38" s="34"/>
      <c r="C38" s="38" t="s">
        <v>41</v>
      </c>
      <c r="D38" s="32">
        <f>passengers!P38</f>
        <v>0</v>
      </c>
      <c r="E38" s="32">
        <f>passengers!Q38</f>
        <v>0</v>
      </c>
      <c r="F38" s="32">
        <f>passengers!R38</f>
        <v>0</v>
      </c>
      <c r="G38" s="32">
        <f>passengers!S38</f>
        <v>0</v>
      </c>
      <c r="H38" s="32">
        <f>passengers!AF38</f>
        <v>0</v>
      </c>
      <c r="I38" s="32">
        <f>passengers!AG38</f>
        <v>0</v>
      </c>
      <c r="J38" s="32">
        <f>passengers!AH38</f>
        <v>0</v>
      </c>
      <c r="K38" s="32">
        <f>passengers!AI38</f>
        <v>0</v>
      </c>
      <c r="L38" s="32">
        <f>passengers!AV38</f>
        <v>0</v>
      </c>
      <c r="M38" s="32">
        <f>passengers!AW38</f>
        <v>0</v>
      </c>
      <c r="N38" s="32">
        <f>passengers!AX38</f>
        <v>0</v>
      </c>
      <c r="O38" s="32">
        <f>passengers!AY38</f>
        <v>0</v>
      </c>
      <c r="P38" s="32">
        <f>passengers!BL38</f>
        <v>0</v>
      </c>
      <c r="Q38" s="32">
        <f>passengers!BM38</f>
        <v>0</v>
      </c>
      <c r="R38" s="32">
        <f>passengers!BN38</f>
        <v>0</v>
      </c>
      <c r="S38" s="32">
        <f>passengers!BO38</f>
        <v>0</v>
      </c>
      <c r="T38" s="32">
        <f t="shared" si="2"/>
        <v>0</v>
      </c>
      <c r="U38" s="32">
        <f t="shared" si="2"/>
        <v>0</v>
      </c>
      <c r="V38" s="32">
        <f t="shared" si="2"/>
        <v>0</v>
      </c>
      <c r="W38" s="32">
        <f t="shared" si="2"/>
        <v>0</v>
      </c>
    </row>
    <row r="39" spans="1:23" s="3" customFormat="1" ht="15" customHeight="1" x14ac:dyDescent="0.3">
      <c r="A39" s="36"/>
      <c r="B39" s="34"/>
      <c r="C39" s="38" t="s">
        <v>42</v>
      </c>
      <c r="D39" s="32">
        <f>passengers!P39</f>
        <v>0</v>
      </c>
      <c r="E39" s="32">
        <f>passengers!Q39</f>
        <v>0</v>
      </c>
      <c r="F39" s="32">
        <f>passengers!R39</f>
        <v>0</v>
      </c>
      <c r="G39" s="32">
        <f>passengers!S39</f>
        <v>0</v>
      </c>
      <c r="H39" s="32">
        <f>passengers!AF39</f>
        <v>0</v>
      </c>
      <c r="I39" s="32">
        <f>passengers!AG39</f>
        <v>0</v>
      </c>
      <c r="J39" s="32">
        <f>passengers!AH39</f>
        <v>0</v>
      </c>
      <c r="K39" s="32">
        <f>passengers!AI39</f>
        <v>0</v>
      </c>
      <c r="L39" s="32">
        <f>passengers!AV39</f>
        <v>0</v>
      </c>
      <c r="M39" s="32">
        <f>passengers!AW39</f>
        <v>0</v>
      </c>
      <c r="N39" s="32">
        <f>passengers!AX39</f>
        <v>0</v>
      </c>
      <c r="O39" s="32">
        <f>passengers!AY39</f>
        <v>0</v>
      </c>
      <c r="P39" s="32">
        <f>passengers!BL39</f>
        <v>0</v>
      </c>
      <c r="Q39" s="32">
        <f>passengers!BM39</f>
        <v>0</v>
      </c>
      <c r="R39" s="32">
        <f>passengers!BN39</f>
        <v>0</v>
      </c>
      <c r="S39" s="32">
        <f>passengers!BO39</f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</row>
    <row r="40" spans="1:23" s="3" customFormat="1" ht="15" customHeight="1" x14ac:dyDescent="0.3">
      <c r="A40" s="36"/>
      <c r="B40" s="34"/>
      <c r="C40" s="38" t="s">
        <v>43</v>
      </c>
      <c r="D40" s="32">
        <f>passengers!P40</f>
        <v>0</v>
      </c>
      <c r="E40" s="32">
        <f>passengers!Q40</f>
        <v>0</v>
      </c>
      <c r="F40" s="32">
        <f>passengers!R40</f>
        <v>0</v>
      </c>
      <c r="G40" s="32">
        <f>passengers!S40</f>
        <v>0</v>
      </c>
      <c r="H40" s="32">
        <f>passengers!AF40</f>
        <v>0</v>
      </c>
      <c r="I40" s="32">
        <f>passengers!AG40</f>
        <v>0</v>
      </c>
      <c r="J40" s="32">
        <f>passengers!AH40</f>
        <v>0</v>
      </c>
      <c r="K40" s="32">
        <f>passengers!AI40</f>
        <v>0</v>
      </c>
      <c r="L40" s="32">
        <f>passengers!AV40</f>
        <v>0</v>
      </c>
      <c r="M40" s="32">
        <f>passengers!AW40</f>
        <v>0</v>
      </c>
      <c r="N40" s="32">
        <f>passengers!AX40</f>
        <v>0</v>
      </c>
      <c r="O40" s="32">
        <f>passengers!AY40</f>
        <v>0</v>
      </c>
      <c r="P40" s="32">
        <f>passengers!BL40</f>
        <v>0</v>
      </c>
      <c r="Q40" s="32">
        <f>passengers!BM40</f>
        <v>0</v>
      </c>
      <c r="R40" s="32">
        <f>passengers!BN40</f>
        <v>0</v>
      </c>
      <c r="S40" s="32">
        <f>passengers!BO40</f>
        <v>0</v>
      </c>
      <c r="T40" s="32">
        <f t="shared" si="2"/>
        <v>0</v>
      </c>
      <c r="U40" s="32">
        <f t="shared" si="2"/>
        <v>0</v>
      </c>
      <c r="V40" s="32">
        <f t="shared" si="2"/>
        <v>0</v>
      </c>
      <c r="W40" s="32">
        <f t="shared" si="2"/>
        <v>0</v>
      </c>
    </row>
    <row r="41" spans="1:23" s="3" customFormat="1" ht="15" customHeight="1" x14ac:dyDescent="0.3">
      <c r="A41" s="36"/>
      <c r="B41" s="34"/>
      <c r="C41" s="38" t="s">
        <v>44</v>
      </c>
      <c r="D41" s="32">
        <f>passengers!P41</f>
        <v>0</v>
      </c>
      <c r="E41" s="32">
        <f>passengers!Q41</f>
        <v>0</v>
      </c>
      <c r="F41" s="32">
        <f>passengers!R41</f>
        <v>0</v>
      </c>
      <c r="G41" s="32">
        <f>passengers!S41</f>
        <v>0</v>
      </c>
      <c r="H41" s="32">
        <f>passengers!AF41</f>
        <v>0</v>
      </c>
      <c r="I41" s="32">
        <f>passengers!AG41</f>
        <v>0</v>
      </c>
      <c r="J41" s="32">
        <f>passengers!AH41</f>
        <v>0</v>
      </c>
      <c r="K41" s="32">
        <f>passengers!AI41</f>
        <v>0</v>
      </c>
      <c r="L41" s="32">
        <f>passengers!AV41</f>
        <v>0</v>
      </c>
      <c r="M41" s="32">
        <f>passengers!AW41</f>
        <v>0</v>
      </c>
      <c r="N41" s="32">
        <f>passengers!AX41</f>
        <v>0</v>
      </c>
      <c r="O41" s="32">
        <f>passengers!AY41</f>
        <v>0</v>
      </c>
      <c r="P41" s="32">
        <f>passengers!BL41</f>
        <v>0</v>
      </c>
      <c r="Q41" s="32">
        <f>passengers!BM41</f>
        <v>0</v>
      </c>
      <c r="R41" s="32">
        <f>passengers!BN41</f>
        <v>0</v>
      </c>
      <c r="S41" s="32">
        <f>passengers!BO41</f>
        <v>0</v>
      </c>
      <c r="T41" s="32">
        <f t="shared" si="2"/>
        <v>0</v>
      </c>
      <c r="U41" s="32">
        <f t="shared" si="2"/>
        <v>0</v>
      </c>
      <c r="V41" s="32">
        <f t="shared" si="2"/>
        <v>0</v>
      </c>
      <c r="W41" s="32">
        <f t="shared" si="2"/>
        <v>0</v>
      </c>
    </row>
    <row r="42" spans="1:23" s="3" customFormat="1" ht="15" customHeight="1" x14ac:dyDescent="0.3">
      <c r="A42" s="36"/>
      <c r="B42" s="34"/>
      <c r="C42" s="38" t="s">
        <v>45</v>
      </c>
      <c r="D42" s="32">
        <f>passengers!P42</f>
        <v>0</v>
      </c>
      <c r="E42" s="32">
        <f>passengers!Q42</f>
        <v>0</v>
      </c>
      <c r="F42" s="32">
        <f>passengers!R42</f>
        <v>0</v>
      </c>
      <c r="G42" s="32">
        <f>passengers!S42</f>
        <v>0</v>
      </c>
      <c r="H42" s="32">
        <f>passengers!AF42</f>
        <v>0</v>
      </c>
      <c r="I42" s="32">
        <f>passengers!AG42</f>
        <v>0</v>
      </c>
      <c r="J42" s="32">
        <f>passengers!AH42</f>
        <v>0</v>
      </c>
      <c r="K42" s="32">
        <f>passengers!AI42</f>
        <v>0</v>
      </c>
      <c r="L42" s="32">
        <f>passengers!AV42</f>
        <v>0</v>
      </c>
      <c r="M42" s="32">
        <f>passengers!AW42</f>
        <v>0</v>
      </c>
      <c r="N42" s="32">
        <f>passengers!AX42</f>
        <v>0</v>
      </c>
      <c r="O42" s="32">
        <f>passengers!AY42</f>
        <v>0</v>
      </c>
      <c r="P42" s="32">
        <f>passengers!BL42</f>
        <v>0</v>
      </c>
      <c r="Q42" s="32">
        <f>passengers!BM42</f>
        <v>0</v>
      </c>
      <c r="R42" s="32">
        <f>passengers!BN42</f>
        <v>0</v>
      </c>
      <c r="S42" s="32">
        <f>passengers!BO42</f>
        <v>0</v>
      </c>
      <c r="T42" s="32">
        <f t="shared" si="2"/>
        <v>0</v>
      </c>
      <c r="U42" s="32">
        <f t="shared" si="2"/>
        <v>0</v>
      </c>
      <c r="V42" s="32">
        <f t="shared" si="2"/>
        <v>0</v>
      </c>
      <c r="W42" s="32">
        <f t="shared" si="2"/>
        <v>0</v>
      </c>
    </row>
    <row r="43" spans="1:23" s="3" customFormat="1" ht="15" customHeight="1" x14ac:dyDescent="0.3">
      <c r="A43" s="36"/>
      <c r="B43" s="34"/>
      <c r="C43" s="38" t="s">
        <v>46</v>
      </c>
      <c r="D43" s="32">
        <f>passengers!P43</f>
        <v>0</v>
      </c>
      <c r="E43" s="32">
        <f>passengers!Q43</f>
        <v>0</v>
      </c>
      <c r="F43" s="32">
        <f>passengers!R43</f>
        <v>0</v>
      </c>
      <c r="G43" s="32">
        <f>passengers!S43</f>
        <v>0</v>
      </c>
      <c r="H43" s="32">
        <f>passengers!AF43</f>
        <v>0</v>
      </c>
      <c r="I43" s="32">
        <f>passengers!AG43</f>
        <v>0</v>
      </c>
      <c r="J43" s="32">
        <f>passengers!AH43</f>
        <v>0</v>
      </c>
      <c r="K43" s="32">
        <f>passengers!AI43</f>
        <v>0</v>
      </c>
      <c r="L43" s="32">
        <f>passengers!AV43</f>
        <v>0</v>
      </c>
      <c r="M43" s="32">
        <f>passengers!AW43</f>
        <v>0</v>
      </c>
      <c r="N43" s="32">
        <f>passengers!AX43</f>
        <v>0</v>
      </c>
      <c r="O43" s="32">
        <f>passengers!AY43</f>
        <v>0</v>
      </c>
      <c r="P43" s="32">
        <f>passengers!BL43</f>
        <v>0</v>
      </c>
      <c r="Q43" s="32">
        <f>passengers!BM43</f>
        <v>0</v>
      </c>
      <c r="R43" s="32">
        <f>passengers!BN43</f>
        <v>0</v>
      </c>
      <c r="S43" s="32">
        <f>passengers!BO43</f>
        <v>0</v>
      </c>
      <c r="T43" s="32">
        <f t="shared" si="2"/>
        <v>0</v>
      </c>
      <c r="U43" s="32">
        <f t="shared" si="2"/>
        <v>0</v>
      </c>
      <c r="V43" s="32">
        <f t="shared" si="2"/>
        <v>0</v>
      </c>
      <c r="W43" s="32">
        <f t="shared" si="2"/>
        <v>0</v>
      </c>
    </row>
    <row r="44" spans="1:23" s="3" customFormat="1" ht="15" customHeight="1" x14ac:dyDescent="0.3">
      <c r="A44" s="36"/>
      <c r="B44" s="34"/>
      <c r="C44" s="35" t="s">
        <v>47</v>
      </c>
      <c r="D44" s="32">
        <f>passengers!P44</f>
        <v>0</v>
      </c>
      <c r="E44" s="32">
        <f>passengers!Q44</f>
        <v>0</v>
      </c>
      <c r="F44" s="32">
        <f>passengers!R44</f>
        <v>0</v>
      </c>
      <c r="G44" s="32">
        <f>passengers!S44</f>
        <v>0</v>
      </c>
      <c r="H44" s="32">
        <f>passengers!AF44</f>
        <v>0</v>
      </c>
      <c r="I44" s="32">
        <f>passengers!AG44</f>
        <v>0</v>
      </c>
      <c r="J44" s="32">
        <f>passengers!AH44</f>
        <v>0</v>
      </c>
      <c r="K44" s="32">
        <f>passengers!AI44</f>
        <v>0</v>
      </c>
      <c r="L44" s="32">
        <f>passengers!AV44</f>
        <v>0</v>
      </c>
      <c r="M44" s="32">
        <f>passengers!AW44</f>
        <v>0</v>
      </c>
      <c r="N44" s="32">
        <f>passengers!AX44</f>
        <v>0</v>
      </c>
      <c r="O44" s="32">
        <f>passengers!AY44</f>
        <v>0</v>
      </c>
      <c r="P44" s="32">
        <f>passengers!BL44</f>
        <v>0</v>
      </c>
      <c r="Q44" s="32">
        <f>passengers!BM44</f>
        <v>0</v>
      </c>
      <c r="R44" s="32">
        <f>passengers!BN44</f>
        <v>0</v>
      </c>
      <c r="S44" s="32">
        <f>passengers!BO44</f>
        <v>0</v>
      </c>
      <c r="T44" s="32">
        <f t="shared" si="2"/>
        <v>0</v>
      </c>
      <c r="U44" s="32">
        <f t="shared" si="2"/>
        <v>0</v>
      </c>
      <c r="V44" s="32">
        <f t="shared" si="2"/>
        <v>0</v>
      </c>
      <c r="W44" s="32">
        <f t="shared" si="2"/>
        <v>0</v>
      </c>
    </row>
    <row r="45" spans="1:23" s="3" customFormat="1" ht="15" customHeight="1" x14ac:dyDescent="0.3">
      <c r="A45" s="36"/>
      <c r="B45" s="34"/>
      <c r="C45" s="38" t="s">
        <v>48</v>
      </c>
      <c r="D45" s="32">
        <f>passengers!P45</f>
        <v>0</v>
      </c>
      <c r="E45" s="32">
        <f>passengers!Q45</f>
        <v>0</v>
      </c>
      <c r="F45" s="32">
        <f>passengers!R45</f>
        <v>0</v>
      </c>
      <c r="G45" s="32">
        <f>passengers!S45</f>
        <v>0</v>
      </c>
      <c r="H45" s="32">
        <f>passengers!AF45</f>
        <v>0</v>
      </c>
      <c r="I45" s="32">
        <f>passengers!AG45</f>
        <v>0</v>
      </c>
      <c r="J45" s="32">
        <f>passengers!AH45</f>
        <v>0</v>
      </c>
      <c r="K45" s="32">
        <f>passengers!AI45</f>
        <v>0</v>
      </c>
      <c r="L45" s="32">
        <f>passengers!AV45</f>
        <v>0</v>
      </c>
      <c r="M45" s="32">
        <f>passengers!AW45</f>
        <v>0</v>
      </c>
      <c r="N45" s="32">
        <f>passengers!AX45</f>
        <v>0</v>
      </c>
      <c r="O45" s="32">
        <f>passengers!AY45</f>
        <v>0</v>
      </c>
      <c r="P45" s="32">
        <f>passengers!BL45</f>
        <v>0</v>
      </c>
      <c r="Q45" s="32">
        <f>passengers!BM45</f>
        <v>0</v>
      </c>
      <c r="R45" s="32">
        <f>passengers!BN45</f>
        <v>0</v>
      </c>
      <c r="S45" s="32">
        <f>passengers!BO45</f>
        <v>0</v>
      </c>
      <c r="T45" s="32">
        <f t="shared" si="2"/>
        <v>0</v>
      </c>
      <c r="U45" s="32">
        <f t="shared" si="2"/>
        <v>0</v>
      </c>
      <c r="V45" s="32">
        <f t="shared" si="2"/>
        <v>0</v>
      </c>
      <c r="W45" s="32">
        <f t="shared" si="2"/>
        <v>0</v>
      </c>
    </row>
    <row r="46" spans="1:23" s="3" customFormat="1" ht="15" customHeight="1" x14ac:dyDescent="0.3">
      <c r="A46" s="36"/>
      <c r="B46" s="34"/>
      <c r="C46" s="38" t="s">
        <v>49</v>
      </c>
      <c r="D46" s="32">
        <f>passengers!P46</f>
        <v>0</v>
      </c>
      <c r="E46" s="32">
        <f>passengers!Q46</f>
        <v>0</v>
      </c>
      <c r="F46" s="32">
        <f>passengers!R46</f>
        <v>0</v>
      </c>
      <c r="G46" s="32">
        <f>passengers!S46</f>
        <v>0</v>
      </c>
      <c r="H46" s="32">
        <f>passengers!AF46</f>
        <v>0</v>
      </c>
      <c r="I46" s="32">
        <f>passengers!AG46</f>
        <v>0</v>
      </c>
      <c r="J46" s="32">
        <f>passengers!AH46</f>
        <v>0</v>
      </c>
      <c r="K46" s="32">
        <f>passengers!AI46</f>
        <v>0</v>
      </c>
      <c r="L46" s="32">
        <f>passengers!AV46</f>
        <v>0</v>
      </c>
      <c r="M46" s="32">
        <f>passengers!AW46</f>
        <v>0</v>
      </c>
      <c r="N46" s="32">
        <f>passengers!AX46</f>
        <v>0</v>
      </c>
      <c r="O46" s="32">
        <f>passengers!AY46</f>
        <v>0</v>
      </c>
      <c r="P46" s="32">
        <f>passengers!BL46</f>
        <v>0</v>
      </c>
      <c r="Q46" s="32">
        <f>passengers!BM46</f>
        <v>0</v>
      </c>
      <c r="R46" s="32">
        <f>passengers!BN46</f>
        <v>0</v>
      </c>
      <c r="S46" s="32">
        <f>passengers!BO46</f>
        <v>0</v>
      </c>
      <c r="T46" s="32">
        <f t="shared" si="2"/>
        <v>0</v>
      </c>
      <c r="U46" s="32">
        <f t="shared" si="2"/>
        <v>0</v>
      </c>
      <c r="V46" s="32">
        <f t="shared" si="2"/>
        <v>0</v>
      </c>
      <c r="W46" s="32">
        <f t="shared" si="2"/>
        <v>0</v>
      </c>
    </row>
    <row r="47" spans="1:23" s="3" customFormat="1" ht="15" customHeight="1" x14ac:dyDescent="0.3">
      <c r="A47" s="36"/>
      <c r="B47" s="34"/>
      <c r="C47" s="35" t="s">
        <v>28</v>
      </c>
      <c r="D47" s="32">
        <f>passengers!P47</f>
        <v>0</v>
      </c>
      <c r="E47" s="32">
        <f>passengers!Q47</f>
        <v>0</v>
      </c>
      <c r="F47" s="32">
        <f>passengers!R47</f>
        <v>0</v>
      </c>
      <c r="G47" s="32">
        <f>passengers!S47</f>
        <v>0</v>
      </c>
      <c r="H47" s="32">
        <f>passengers!AF47</f>
        <v>0</v>
      </c>
      <c r="I47" s="32">
        <f>passengers!AG47</f>
        <v>0</v>
      </c>
      <c r="J47" s="32">
        <f>passengers!AH47</f>
        <v>0</v>
      </c>
      <c r="K47" s="32">
        <f>passengers!AI47</f>
        <v>0</v>
      </c>
      <c r="L47" s="32">
        <f>passengers!AV47</f>
        <v>0</v>
      </c>
      <c r="M47" s="32">
        <f>passengers!AW47</f>
        <v>0</v>
      </c>
      <c r="N47" s="32">
        <f>passengers!AX47</f>
        <v>0</v>
      </c>
      <c r="O47" s="32">
        <f>passengers!AY47</f>
        <v>0</v>
      </c>
      <c r="P47" s="32">
        <f>passengers!BL47</f>
        <v>0</v>
      </c>
      <c r="Q47" s="32">
        <f>passengers!BM47</f>
        <v>0</v>
      </c>
      <c r="R47" s="32">
        <f>passengers!BN47</f>
        <v>0</v>
      </c>
      <c r="S47" s="32">
        <f>passengers!BO47</f>
        <v>0</v>
      </c>
      <c r="T47" s="32">
        <f t="shared" si="2"/>
        <v>0</v>
      </c>
      <c r="U47" s="32">
        <f t="shared" si="2"/>
        <v>0</v>
      </c>
      <c r="V47" s="32">
        <f t="shared" si="2"/>
        <v>0</v>
      </c>
      <c r="W47" s="32">
        <f t="shared" si="2"/>
        <v>0</v>
      </c>
    </row>
    <row r="48" spans="1:23" s="3" customFormat="1" ht="15" customHeight="1" x14ac:dyDescent="0.3">
      <c r="A48" s="36"/>
      <c r="B48" s="34"/>
      <c r="C48" s="3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s="3" customFormat="1" ht="15" customHeight="1" x14ac:dyDescent="0.3">
      <c r="A49" s="33"/>
      <c r="B49" s="34" t="s">
        <v>50</v>
      </c>
      <c r="C49" s="35"/>
      <c r="D49" s="32">
        <f>passengers!P49</f>
        <v>4976</v>
      </c>
      <c r="E49" s="32">
        <f>passengers!Q49</f>
        <v>2488</v>
      </c>
      <c r="F49" s="32">
        <f>passengers!R49</f>
        <v>2488</v>
      </c>
      <c r="G49" s="32">
        <f>passengers!S49</f>
        <v>0</v>
      </c>
      <c r="H49" s="32">
        <f>passengers!AF49</f>
        <v>11878</v>
      </c>
      <c r="I49" s="32">
        <f>passengers!AG49</f>
        <v>5939</v>
      </c>
      <c r="J49" s="32">
        <f>passengers!AH49</f>
        <v>5939</v>
      </c>
      <c r="K49" s="32">
        <f>passengers!AI49</f>
        <v>0</v>
      </c>
      <c r="L49" s="32">
        <f>passengers!AV49</f>
        <v>7268</v>
      </c>
      <c r="M49" s="32">
        <f>passengers!AW49</f>
        <v>3634</v>
      </c>
      <c r="N49" s="32">
        <f>passengers!AX49</f>
        <v>3634</v>
      </c>
      <c r="O49" s="32">
        <f>passengers!AY49</f>
        <v>0</v>
      </c>
      <c r="P49" s="32">
        <f>passengers!BL49</f>
        <v>3798</v>
      </c>
      <c r="Q49" s="32">
        <f>passengers!BM49</f>
        <v>1899</v>
      </c>
      <c r="R49" s="32">
        <f>passengers!BN49</f>
        <v>1899</v>
      </c>
      <c r="S49" s="32">
        <f>passengers!BO49</f>
        <v>0</v>
      </c>
      <c r="T49" s="32">
        <f>D49+H49+L49+P49</f>
        <v>27920</v>
      </c>
      <c r="U49" s="32">
        <f>E49+I49+M49+Q49</f>
        <v>13960</v>
      </c>
      <c r="V49" s="32">
        <f>F49+J49+N49+R49</f>
        <v>13960</v>
      </c>
      <c r="W49" s="32">
        <f>G49+K49+O49+S49</f>
        <v>0</v>
      </c>
    </row>
    <row r="50" spans="1:23" s="3" customFormat="1" ht="15" customHeight="1" x14ac:dyDescent="0.3">
      <c r="A50" s="33"/>
      <c r="B50" s="34"/>
      <c r="C50" s="35" t="s">
        <v>51</v>
      </c>
      <c r="D50" s="32">
        <f>passengers!P50</f>
        <v>0</v>
      </c>
      <c r="E50" s="32">
        <f>passengers!Q50</f>
        <v>0</v>
      </c>
      <c r="F50" s="32">
        <f>passengers!R50</f>
        <v>0</v>
      </c>
      <c r="G50" s="32">
        <f>passengers!S50</f>
        <v>0</v>
      </c>
      <c r="H50" s="32">
        <f>passengers!AF50</f>
        <v>0</v>
      </c>
      <c r="I50" s="32">
        <f>passengers!AG50</f>
        <v>0</v>
      </c>
      <c r="J50" s="32">
        <f>passengers!AH50</f>
        <v>0</v>
      </c>
      <c r="K50" s="32">
        <f>passengers!AI50</f>
        <v>0</v>
      </c>
      <c r="L50" s="32">
        <f>passengers!AV50</f>
        <v>0</v>
      </c>
      <c r="M50" s="32">
        <f>passengers!AW50</f>
        <v>0</v>
      </c>
      <c r="N50" s="32">
        <f>passengers!AX50</f>
        <v>0</v>
      </c>
      <c r="O50" s="32">
        <f>passengers!AY50</f>
        <v>0</v>
      </c>
      <c r="P50" s="32">
        <f>passengers!BL50</f>
        <v>0</v>
      </c>
      <c r="Q50" s="32">
        <f>passengers!BM50</f>
        <v>0</v>
      </c>
      <c r="R50" s="32">
        <f>passengers!BN50</f>
        <v>0</v>
      </c>
      <c r="S50" s="32">
        <f>passengers!BO50</f>
        <v>0</v>
      </c>
      <c r="T50" s="32">
        <f t="shared" ref="T50:W67" si="3">D50+H50+L50+P50</f>
        <v>0</v>
      </c>
      <c r="U50" s="32">
        <f t="shared" si="3"/>
        <v>0</v>
      </c>
      <c r="V50" s="32">
        <f t="shared" si="3"/>
        <v>0</v>
      </c>
      <c r="W50" s="32">
        <f t="shared" si="3"/>
        <v>0</v>
      </c>
    </row>
    <row r="51" spans="1:23" s="3" customFormat="1" ht="15" customHeight="1" x14ac:dyDescent="0.3">
      <c r="A51" s="36"/>
      <c r="B51" s="37"/>
      <c r="C51" s="38" t="s">
        <v>52</v>
      </c>
      <c r="D51" s="32">
        <f>passengers!P51</f>
        <v>0</v>
      </c>
      <c r="E51" s="32">
        <f>passengers!Q51</f>
        <v>0</v>
      </c>
      <c r="F51" s="32">
        <f>passengers!R51</f>
        <v>0</v>
      </c>
      <c r="G51" s="32">
        <f>passengers!S51</f>
        <v>0</v>
      </c>
      <c r="H51" s="32">
        <f>passengers!AF51</f>
        <v>0</v>
      </c>
      <c r="I51" s="32">
        <f>passengers!AG51</f>
        <v>0</v>
      </c>
      <c r="J51" s="32">
        <f>passengers!AH51</f>
        <v>0</v>
      </c>
      <c r="K51" s="32">
        <f>passengers!AI51</f>
        <v>0</v>
      </c>
      <c r="L51" s="32">
        <f>passengers!AV51</f>
        <v>0</v>
      </c>
      <c r="M51" s="32">
        <f>passengers!AW51</f>
        <v>0</v>
      </c>
      <c r="N51" s="32">
        <f>passengers!AX51</f>
        <v>0</v>
      </c>
      <c r="O51" s="32">
        <f>passengers!AY51</f>
        <v>0</v>
      </c>
      <c r="P51" s="32">
        <f>passengers!BL51</f>
        <v>0</v>
      </c>
      <c r="Q51" s="32">
        <f>passengers!BM51</f>
        <v>0</v>
      </c>
      <c r="R51" s="32">
        <f>passengers!BN51</f>
        <v>0</v>
      </c>
      <c r="S51" s="32">
        <f>passengers!BO51</f>
        <v>0</v>
      </c>
      <c r="T51" s="32">
        <f t="shared" si="3"/>
        <v>0</v>
      </c>
      <c r="U51" s="32">
        <f t="shared" si="3"/>
        <v>0</v>
      </c>
      <c r="V51" s="32">
        <f t="shared" si="3"/>
        <v>0</v>
      </c>
      <c r="W51" s="32">
        <f t="shared" si="3"/>
        <v>0</v>
      </c>
    </row>
    <row r="52" spans="1:23" s="3" customFormat="1" ht="15" customHeight="1" x14ac:dyDescent="0.3">
      <c r="A52" s="36"/>
      <c r="B52" s="37"/>
      <c r="C52" s="38" t="s">
        <v>51</v>
      </c>
      <c r="D52" s="32">
        <f>passengers!P52</f>
        <v>0</v>
      </c>
      <c r="E52" s="32">
        <f>passengers!Q52</f>
        <v>0</v>
      </c>
      <c r="F52" s="32">
        <f>passengers!R52</f>
        <v>0</v>
      </c>
      <c r="G52" s="32">
        <f>passengers!S52</f>
        <v>0</v>
      </c>
      <c r="H52" s="32">
        <f>passengers!AF52</f>
        <v>0</v>
      </c>
      <c r="I52" s="32">
        <f>passengers!AG52</f>
        <v>0</v>
      </c>
      <c r="J52" s="32">
        <f>passengers!AH52</f>
        <v>0</v>
      </c>
      <c r="K52" s="32">
        <f>passengers!AI52</f>
        <v>0</v>
      </c>
      <c r="L52" s="32">
        <f>passengers!AV52</f>
        <v>0</v>
      </c>
      <c r="M52" s="32">
        <f>passengers!AW52</f>
        <v>0</v>
      </c>
      <c r="N52" s="32">
        <f>passengers!AX52</f>
        <v>0</v>
      </c>
      <c r="O52" s="32">
        <f>passengers!AY52</f>
        <v>0</v>
      </c>
      <c r="P52" s="32">
        <f>passengers!BL52</f>
        <v>0</v>
      </c>
      <c r="Q52" s="32">
        <f>passengers!BM52</f>
        <v>0</v>
      </c>
      <c r="R52" s="32">
        <f>passengers!BN52</f>
        <v>0</v>
      </c>
      <c r="S52" s="32">
        <f>passengers!BO52</f>
        <v>0</v>
      </c>
      <c r="T52" s="32">
        <f t="shared" si="3"/>
        <v>0</v>
      </c>
      <c r="U52" s="32">
        <f t="shared" si="3"/>
        <v>0</v>
      </c>
      <c r="V52" s="32">
        <f t="shared" si="3"/>
        <v>0</v>
      </c>
      <c r="W52" s="32">
        <f t="shared" si="3"/>
        <v>0</v>
      </c>
    </row>
    <row r="53" spans="1:23" s="3" customFormat="1" ht="15" customHeight="1" x14ac:dyDescent="0.3">
      <c r="A53" s="36"/>
      <c r="B53" s="37"/>
      <c r="C53" s="38" t="s">
        <v>53</v>
      </c>
      <c r="D53" s="32">
        <f>passengers!P53</f>
        <v>0</v>
      </c>
      <c r="E53" s="32">
        <f>passengers!Q53</f>
        <v>0</v>
      </c>
      <c r="F53" s="32">
        <f>passengers!R53</f>
        <v>0</v>
      </c>
      <c r="G53" s="32">
        <f>passengers!S53</f>
        <v>0</v>
      </c>
      <c r="H53" s="32">
        <f>passengers!AF53</f>
        <v>0</v>
      </c>
      <c r="I53" s="32">
        <f>passengers!AG53</f>
        <v>0</v>
      </c>
      <c r="J53" s="32">
        <f>passengers!AH53</f>
        <v>0</v>
      </c>
      <c r="K53" s="32">
        <f>passengers!AI53</f>
        <v>0</v>
      </c>
      <c r="L53" s="32">
        <f>passengers!AV53</f>
        <v>0</v>
      </c>
      <c r="M53" s="32">
        <f>passengers!AW53</f>
        <v>0</v>
      </c>
      <c r="N53" s="32">
        <f>passengers!AX53</f>
        <v>0</v>
      </c>
      <c r="O53" s="32">
        <f>passengers!AY53</f>
        <v>0</v>
      </c>
      <c r="P53" s="32">
        <f>passengers!BL53</f>
        <v>0</v>
      </c>
      <c r="Q53" s="32">
        <f>passengers!BM53</f>
        <v>0</v>
      </c>
      <c r="R53" s="32">
        <f>passengers!BN53</f>
        <v>0</v>
      </c>
      <c r="S53" s="32">
        <f>passengers!BO53</f>
        <v>0</v>
      </c>
      <c r="T53" s="32">
        <f t="shared" si="3"/>
        <v>0</v>
      </c>
      <c r="U53" s="32">
        <f t="shared" si="3"/>
        <v>0</v>
      </c>
      <c r="V53" s="32">
        <f t="shared" si="3"/>
        <v>0</v>
      </c>
      <c r="W53" s="32">
        <f t="shared" si="3"/>
        <v>0</v>
      </c>
    </row>
    <row r="54" spans="1:23" s="3" customFormat="1" ht="15" customHeight="1" x14ac:dyDescent="0.3">
      <c r="A54" s="36"/>
      <c r="B54" s="37"/>
      <c r="C54" s="35" t="s">
        <v>54</v>
      </c>
      <c r="D54" s="32">
        <f>passengers!P54</f>
        <v>2488</v>
      </c>
      <c r="E54" s="32">
        <f>passengers!Q54</f>
        <v>1171</v>
      </c>
      <c r="F54" s="32">
        <f>passengers!R54</f>
        <v>1317</v>
      </c>
      <c r="G54" s="32">
        <f>passengers!S54</f>
        <v>0</v>
      </c>
      <c r="H54" s="32">
        <f>passengers!AF54</f>
        <v>5939</v>
      </c>
      <c r="I54" s="32">
        <f>passengers!AG54</f>
        <v>3045</v>
      </c>
      <c r="J54" s="32">
        <f>passengers!AH54</f>
        <v>2894</v>
      </c>
      <c r="K54" s="32">
        <f>passengers!AI54</f>
        <v>0</v>
      </c>
      <c r="L54" s="32">
        <f>passengers!AV54</f>
        <v>3634</v>
      </c>
      <c r="M54" s="32">
        <f>passengers!AW54</f>
        <v>1863</v>
      </c>
      <c r="N54" s="32">
        <f>passengers!AX54</f>
        <v>1771</v>
      </c>
      <c r="O54" s="32">
        <f>passengers!AY54</f>
        <v>0</v>
      </c>
      <c r="P54" s="32">
        <f>passengers!BL54</f>
        <v>1899</v>
      </c>
      <c r="Q54" s="32">
        <f>passengers!BM54</f>
        <v>996</v>
      </c>
      <c r="R54" s="32">
        <f>passengers!BN54</f>
        <v>903</v>
      </c>
      <c r="S54" s="32">
        <f>passengers!BO54</f>
        <v>0</v>
      </c>
      <c r="T54" s="32">
        <f t="shared" si="3"/>
        <v>13960</v>
      </c>
      <c r="U54" s="32">
        <f t="shared" si="3"/>
        <v>7075</v>
      </c>
      <c r="V54" s="32">
        <f t="shared" si="3"/>
        <v>6885</v>
      </c>
      <c r="W54" s="32">
        <f t="shared" si="3"/>
        <v>0</v>
      </c>
    </row>
    <row r="55" spans="1:23" s="3" customFormat="1" ht="15" customHeight="1" x14ac:dyDescent="0.3">
      <c r="A55" s="36"/>
      <c r="B55" s="37"/>
      <c r="C55" s="38" t="s">
        <v>55</v>
      </c>
      <c r="D55" s="32">
        <f>passengers!P55</f>
        <v>2488</v>
      </c>
      <c r="E55" s="32">
        <f>passengers!Q55</f>
        <v>1171</v>
      </c>
      <c r="F55" s="32">
        <f>passengers!R55</f>
        <v>1317</v>
      </c>
      <c r="G55" s="32">
        <f>passengers!S55</f>
        <v>0</v>
      </c>
      <c r="H55" s="32">
        <f>passengers!AF55</f>
        <v>5939</v>
      </c>
      <c r="I55" s="32">
        <f>passengers!AG55</f>
        <v>3045</v>
      </c>
      <c r="J55" s="32">
        <f>passengers!AH55</f>
        <v>2894</v>
      </c>
      <c r="K55" s="32">
        <f>passengers!AI55</f>
        <v>0</v>
      </c>
      <c r="L55" s="32">
        <f>passengers!AV55</f>
        <v>3634</v>
      </c>
      <c r="M55" s="32">
        <f>passengers!AW55</f>
        <v>1863</v>
      </c>
      <c r="N55" s="32">
        <f>passengers!AX55</f>
        <v>1771</v>
      </c>
      <c r="O55" s="32">
        <f>passengers!AY55</f>
        <v>0</v>
      </c>
      <c r="P55" s="32">
        <f>passengers!BL55</f>
        <v>1899</v>
      </c>
      <c r="Q55" s="32">
        <f>passengers!BM55</f>
        <v>996</v>
      </c>
      <c r="R55" s="32">
        <f>passengers!BN55</f>
        <v>903</v>
      </c>
      <c r="S55" s="32">
        <f>passengers!BO55</f>
        <v>0</v>
      </c>
      <c r="T55" s="32">
        <f t="shared" si="3"/>
        <v>13960</v>
      </c>
      <c r="U55" s="32">
        <f t="shared" si="3"/>
        <v>7075</v>
      </c>
      <c r="V55" s="32">
        <f t="shared" si="3"/>
        <v>6885</v>
      </c>
      <c r="W55" s="32">
        <f t="shared" si="3"/>
        <v>0</v>
      </c>
    </row>
    <row r="56" spans="1:23" s="3" customFormat="1" ht="15" customHeight="1" x14ac:dyDescent="0.3">
      <c r="A56" s="36"/>
      <c r="B56" s="37"/>
      <c r="C56" s="38" t="s">
        <v>56</v>
      </c>
      <c r="D56" s="32">
        <f>passengers!P56</f>
        <v>0</v>
      </c>
      <c r="E56" s="32">
        <f>passengers!Q56</f>
        <v>0</v>
      </c>
      <c r="F56" s="32">
        <f>passengers!R56</f>
        <v>0</v>
      </c>
      <c r="G56" s="32">
        <f>passengers!S56</f>
        <v>0</v>
      </c>
      <c r="H56" s="32">
        <f>passengers!AF56</f>
        <v>0</v>
      </c>
      <c r="I56" s="32">
        <f>passengers!AG56</f>
        <v>0</v>
      </c>
      <c r="J56" s="32">
        <f>passengers!AH56</f>
        <v>0</v>
      </c>
      <c r="K56" s="32">
        <f>passengers!AI56</f>
        <v>0</v>
      </c>
      <c r="L56" s="32">
        <f>passengers!AV56</f>
        <v>0</v>
      </c>
      <c r="M56" s="32">
        <f>passengers!AW56</f>
        <v>0</v>
      </c>
      <c r="N56" s="32">
        <f>passengers!AX56</f>
        <v>0</v>
      </c>
      <c r="O56" s="32">
        <f>passengers!AY56</f>
        <v>0</v>
      </c>
      <c r="P56" s="32">
        <f>passengers!BL56</f>
        <v>0</v>
      </c>
      <c r="Q56" s="32">
        <f>passengers!BM56</f>
        <v>0</v>
      </c>
      <c r="R56" s="32">
        <f>passengers!BN56</f>
        <v>0</v>
      </c>
      <c r="S56" s="32">
        <f>passengers!BO56</f>
        <v>0</v>
      </c>
      <c r="T56" s="32">
        <f t="shared" si="3"/>
        <v>0</v>
      </c>
      <c r="U56" s="32">
        <f t="shared" si="3"/>
        <v>0</v>
      </c>
      <c r="V56" s="32">
        <f t="shared" si="3"/>
        <v>0</v>
      </c>
      <c r="W56" s="32">
        <f t="shared" si="3"/>
        <v>0</v>
      </c>
    </row>
    <row r="57" spans="1:23" s="3" customFormat="1" ht="15" customHeight="1" x14ac:dyDescent="0.3">
      <c r="A57" s="36"/>
      <c r="B57" s="37"/>
      <c r="C57" s="35" t="s">
        <v>57</v>
      </c>
      <c r="D57" s="32">
        <f>passengers!P57</f>
        <v>0</v>
      </c>
      <c r="E57" s="32">
        <f>passengers!Q57</f>
        <v>0</v>
      </c>
      <c r="F57" s="32">
        <f>passengers!R57</f>
        <v>0</v>
      </c>
      <c r="G57" s="32">
        <f>passengers!S57</f>
        <v>0</v>
      </c>
      <c r="H57" s="32">
        <f>passengers!AF57</f>
        <v>0</v>
      </c>
      <c r="I57" s="32">
        <f>passengers!AG57</f>
        <v>0</v>
      </c>
      <c r="J57" s="32">
        <f>passengers!AH57</f>
        <v>0</v>
      </c>
      <c r="K57" s="32">
        <f>passengers!AI57</f>
        <v>0</v>
      </c>
      <c r="L57" s="32">
        <f>passengers!AV57</f>
        <v>0</v>
      </c>
      <c r="M57" s="32">
        <f>passengers!AW57</f>
        <v>0</v>
      </c>
      <c r="N57" s="32">
        <f>passengers!AX57</f>
        <v>0</v>
      </c>
      <c r="O57" s="32">
        <f>passengers!AY57</f>
        <v>0</v>
      </c>
      <c r="P57" s="32">
        <f>passengers!BL57</f>
        <v>0</v>
      </c>
      <c r="Q57" s="32">
        <f>passengers!BM57</f>
        <v>0</v>
      </c>
      <c r="R57" s="32">
        <f>passengers!BN57</f>
        <v>0</v>
      </c>
      <c r="S57" s="32">
        <f>passengers!BO57</f>
        <v>0</v>
      </c>
      <c r="T57" s="32">
        <f t="shared" si="3"/>
        <v>0</v>
      </c>
      <c r="U57" s="32">
        <f t="shared" si="3"/>
        <v>0</v>
      </c>
      <c r="V57" s="32">
        <f t="shared" si="3"/>
        <v>0</v>
      </c>
      <c r="W57" s="32">
        <f t="shared" si="3"/>
        <v>0</v>
      </c>
    </row>
    <row r="58" spans="1:23" s="3" customFormat="1" ht="15" customHeight="1" x14ac:dyDescent="0.3">
      <c r="A58" s="36"/>
      <c r="B58" s="37"/>
      <c r="C58" s="38" t="s">
        <v>58</v>
      </c>
      <c r="D58" s="32">
        <f>passengers!P58</f>
        <v>0</v>
      </c>
      <c r="E58" s="32">
        <f>passengers!Q58</f>
        <v>0</v>
      </c>
      <c r="F58" s="32">
        <f>passengers!R58</f>
        <v>0</v>
      </c>
      <c r="G58" s="32">
        <f>passengers!S58</f>
        <v>0</v>
      </c>
      <c r="H58" s="32">
        <f>passengers!AF58</f>
        <v>0</v>
      </c>
      <c r="I58" s="32">
        <f>passengers!AG58</f>
        <v>0</v>
      </c>
      <c r="J58" s="32">
        <f>passengers!AH58</f>
        <v>0</v>
      </c>
      <c r="K58" s="32">
        <f>passengers!AI58</f>
        <v>0</v>
      </c>
      <c r="L58" s="32">
        <f>passengers!AV58</f>
        <v>0</v>
      </c>
      <c r="M58" s="32">
        <f>passengers!AW58</f>
        <v>0</v>
      </c>
      <c r="N58" s="32">
        <f>passengers!AX58</f>
        <v>0</v>
      </c>
      <c r="O58" s="32">
        <f>passengers!AY58</f>
        <v>0</v>
      </c>
      <c r="P58" s="32">
        <f>passengers!BL58</f>
        <v>0</v>
      </c>
      <c r="Q58" s="32">
        <f>passengers!BM58</f>
        <v>0</v>
      </c>
      <c r="R58" s="32">
        <f>passengers!BN58</f>
        <v>0</v>
      </c>
      <c r="S58" s="32">
        <f>passengers!BO58</f>
        <v>0</v>
      </c>
      <c r="T58" s="32">
        <f t="shared" si="3"/>
        <v>0</v>
      </c>
      <c r="U58" s="32">
        <f t="shared" si="3"/>
        <v>0</v>
      </c>
      <c r="V58" s="32">
        <f t="shared" si="3"/>
        <v>0</v>
      </c>
      <c r="W58" s="32">
        <f t="shared" si="3"/>
        <v>0</v>
      </c>
    </row>
    <row r="59" spans="1:23" s="3" customFormat="1" ht="15" customHeight="1" x14ac:dyDescent="0.3">
      <c r="A59" s="36"/>
      <c r="B59" s="37"/>
      <c r="C59" s="38" t="s">
        <v>59</v>
      </c>
      <c r="D59" s="32">
        <f>passengers!P59</f>
        <v>0</v>
      </c>
      <c r="E59" s="32">
        <f>passengers!Q59</f>
        <v>0</v>
      </c>
      <c r="F59" s="32">
        <f>passengers!R59</f>
        <v>0</v>
      </c>
      <c r="G59" s="32">
        <f>passengers!S59</f>
        <v>0</v>
      </c>
      <c r="H59" s="32">
        <f>passengers!AF59</f>
        <v>0</v>
      </c>
      <c r="I59" s="32">
        <f>passengers!AG59</f>
        <v>0</v>
      </c>
      <c r="J59" s="32">
        <f>passengers!AH59</f>
        <v>0</v>
      </c>
      <c r="K59" s="32">
        <f>passengers!AI59</f>
        <v>0</v>
      </c>
      <c r="L59" s="32">
        <f>passengers!AV59</f>
        <v>0</v>
      </c>
      <c r="M59" s="32">
        <f>passengers!AW59</f>
        <v>0</v>
      </c>
      <c r="N59" s="32">
        <f>passengers!AX59</f>
        <v>0</v>
      </c>
      <c r="O59" s="32">
        <f>passengers!AY59</f>
        <v>0</v>
      </c>
      <c r="P59" s="32">
        <f>passengers!BL59</f>
        <v>0</v>
      </c>
      <c r="Q59" s="32">
        <f>passengers!BM59</f>
        <v>0</v>
      </c>
      <c r="R59" s="32">
        <f>passengers!BN59</f>
        <v>0</v>
      </c>
      <c r="S59" s="32">
        <f>passengers!BO59</f>
        <v>0</v>
      </c>
      <c r="T59" s="32">
        <f t="shared" si="3"/>
        <v>0</v>
      </c>
      <c r="U59" s="32">
        <f t="shared" si="3"/>
        <v>0</v>
      </c>
      <c r="V59" s="32">
        <f t="shared" si="3"/>
        <v>0</v>
      </c>
      <c r="W59" s="32">
        <f t="shared" si="3"/>
        <v>0</v>
      </c>
    </row>
    <row r="60" spans="1:23" s="3" customFormat="1" ht="15" customHeight="1" x14ac:dyDescent="0.3">
      <c r="A60" s="36"/>
      <c r="B60" s="37"/>
      <c r="C60" s="38" t="s">
        <v>60</v>
      </c>
      <c r="D60" s="32">
        <f>passengers!P60</f>
        <v>0</v>
      </c>
      <c r="E60" s="32">
        <f>passengers!Q60</f>
        <v>0</v>
      </c>
      <c r="F60" s="32">
        <f>passengers!R60</f>
        <v>0</v>
      </c>
      <c r="G60" s="32">
        <f>passengers!S60</f>
        <v>0</v>
      </c>
      <c r="H60" s="32">
        <f>passengers!AF60</f>
        <v>0</v>
      </c>
      <c r="I60" s="32">
        <f>passengers!AG60</f>
        <v>0</v>
      </c>
      <c r="J60" s="32">
        <f>passengers!AH60</f>
        <v>0</v>
      </c>
      <c r="K60" s="32">
        <f>passengers!AI60</f>
        <v>0</v>
      </c>
      <c r="L60" s="32">
        <f>passengers!AV60</f>
        <v>0</v>
      </c>
      <c r="M60" s="32">
        <f>passengers!AW60</f>
        <v>0</v>
      </c>
      <c r="N60" s="32">
        <f>passengers!AX60</f>
        <v>0</v>
      </c>
      <c r="O60" s="32">
        <f>passengers!AY60</f>
        <v>0</v>
      </c>
      <c r="P60" s="32">
        <f>passengers!BL60</f>
        <v>0</v>
      </c>
      <c r="Q60" s="32">
        <f>passengers!BM60</f>
        <v>0</v>
      </c>
      <c r="R60" s="32">
        <f>passengers!BN60</f>
        <v>0</v>
      </c>
      <c r="S60" s="32">
        <f>passengers!BO60</f>
        <v>0</v>
      </c>
      <c r="T60" s="32">
        <f t="shared" si="3"/>
        <v>0</v>
      </c>
      <c r="U60" s="32">
        <f t="shared" si="3"/>
        <v>0</v>
      </c>
      <c r="V60" s="32">
        <f t="shared" si="3"/>
        <v>0</v>
      </c>
      <c r="W60" s="32">
        <f t="shared" si="3"/>
        <v>0</v>
      </c>
    </row>
    <row r="61" spans="1:23" s="3" customFormat="1" ht="15" customHeight="1" x14ac:dyDescent="0.3">
      <c r="A61" s="36"/>
      <c r="B61" s="37"/>
      <c r="C61" s="38" t="s">
        <v>61</v>
      </c>
      <c r="D61" s="32">
        <f>passengers!P61</f>
        <v>0</v>
      </c>
      <c r="E61" s="32">
        <f>passengers!Q61</f>
        <v>0</v>
      </c>
      <c r="F61" s="32">
        <f>passengers!R61</f>
        <v>0</v>
      </c>
      <c r="G61" s="32">
        <f>passengers!S61</f>
        <v>0</v>
      </c>
      <c r="H61" s="32">
        <f>passengers!AF61</f>
        <v>0</v>
      </c>
      <c r="I61" s="32">
        <f>passengers!AG61</f>
        <v>0</v>
      </c>
      <c r="J61" s="32">
        <f>passengers!AH61</f>
        <v>0</v>
      </c>
      <c r="K61" s="32">
        <f>passengers!AI61</f>
        <v>0</v>
      </c>
      <c r="L61" s="32">
        <f>passengers!AV61</f>
        <v>0</v>
      </c>
      <c r="M61" s="32">
        <f>passengers!AW61</f>
        <v>0</v>
      </c>
      <c r="N61" s="32">
        <f>passengers!AX61</f>
        <v>0</v>
      </c>
      <c r="O61" s="32">
        <f>passengers!AY61</f>
        <v>0</v>
      </c>
      <c r="P61" s="32">
        <f>passengers!BL61</f>
        <v>0</v>
      </c>
      <c r="Q61" s="32">
        <f>passengers!BM61</f>
        <v>0</v>
      </c>
      <c r="R61" s="32">
        <f>passengers!BN61</f>
        <v>0</v>
      </c>
      <c r="S61" s="32">
        <f>passengers!BO61</f>
        <v>0</v>
      </c>
      <c r="T61" s="32">
        <f t="shared" si="3"/>
        <v>0</v>
      </c>
      <c r="U61" s="32">
        <f t="shared" si="3"/>
        <v>0</v>
      </c>
      <c r="V61" s="32">
        <f t="shared" si="3"/>
        <v>0</v>
      </c>
      <c r="W61" s="32">
        <f t="shared" si="3"/>
        <v>0</v>
      </c>
    </row>
    <row r="62" spans="1:23" s="3" customFormat="1" ht="15" customHeight="1" x14ac:dyDescent="0.3">
      <c r="A62" s="36"/>
      <c r="B62" s="37"/>
      <c r="C62" s="38" t="s">
        <v>62</v>
      </c>
      <c r="D62" s="32">
        <f>passengers!P62</f>
        <v>0</v>
      </c>
      <c r="E62" s="32">
        <f>passengers!Q62</f>
        <v>0</v>
      </c>
      <c r="F62" s="32">
        <f>passengers!R62</f>
        <v>0</v>
      </c>
      <c r="G62" s="32">
        <f>passengers!S62</f>
        <v>0</v>
      </c>
      <c r="H62" s="32">
        <f>passengers!AF62</f>
        <v>0</v>
      </c>
      <c r="I62" s="32">
        <f>passengers!AG62</f>
        <v>0</v>
      </c>
      <c r="J62" s="32">
        <f>passengers!AH62</f>
        <v>0</v>
      </c>
      <c r="K62" s="32">
        <f>passengers!AI62</f>
        <v>0</v>
      </c>
      <c r="L62" s="32">
        <f>passengers!AV62</f>
        <v>0</v>
      </c>
      <c r="M62" s="32">
        <f>passengers!AW62</f>
        <v>0</v>
      </c>
      <c r="N62" s="32">
        <f>passengers!AX62</f>
        <v>0</v>
      </c>
      <c r="O62" s="32">
        <f>passengers!AY62</f>
        <v>0</v>
      </c>
      <c r="P62" s="32">
        <f>passengers!BL62</f>
        <v>0</v>
      </c>
      <c r="Q62" s="32">
        <f>passengers!BM62</f>
        <v>0</v>
      </c>
      <c r="R62" s="32">
        <f>passengers!BN62</f>
        <v>0</v>
      </c>
      <c r="S62" s="32">
        <f>passengers!BO62</f>
        <v>0</v>
      </c>
      <c r="T62" s="32">
        <f t="shared" si="3"/>
        <v>0</v>
      </c>
      <c r="U62" s="32">
        <f t="shared" si="3"/>
        <v>0</v>
      </c>
      <c r="V62" s="32">
        <f t="shared" si="3"/>
        <v>0</v>
      </c>
      <c r="W62" s="32">
        <f t="shared" si="3"/>
        <v>0</v>
      </c>
    </row>
    <row r="63" spans="1:23" s="3" customFormat="1" ht="15" customHeight="1" x14ac:dyDescent="0.3">
      <c r="A63" s="36"/>
      <c r="B63" s="37"/>
      <c r="C63" s="35" t="s">
        <v>63</v>
      </c>
      <c r="D63" s="32">
        <f>passengers!P63</f>
        <v>0</v>
      </c>
      <c r="E63" s="32">
        <f>passengers!Q63</f>
        <v>0</v>
      </c>
      <c r="F63" s="32">
        <f>passengers!R63</f>
        <v>0</v>
      </c>
      <c r="G63" s="32">
        <f>passengers!S63</f>
        <v>0</v>
      </c>
      <c r="H63" s="32">
        <f>passengers!AF63</f>
        <v>0</v>
      </c>
      <c r="I63" s="32">
        <f>passengers!AG63</f>
        <v>0</v>
      </c>
      <c r="J63" s="32">
        <f>passengers!AH63</f>
        <v>0</v>
      </c>
      <c r="K63" s="32">
        <f>passengers!AI63</f>
        <v>0</v>
      </c>
      <c r="L63" s="32">
        <f>passengers!AV63</f>
        <v>0</v>
      </c>
      <c r="M63" s="32">
        <f>passengers!AW63</f>
        <v>0</v>
      </c>
      <c r="N63" s="32">
        <f>passengers!AX63</f>
        <v>0</v>
      </c>
      <c r="O63" s="32">
        <f>passengers!AY63</f>
        <v>0</v>
      </c>
      <c r="P63" s="32">
        <f>passengers!BL63</f>
        <v>0</v>
      </c>
      <c r="Q63" s="32">
        <f>passengers!BM63</f>
        <v>0</v>
      </c>
      <c r="R63" s="32">
        <f>passengers!BN63</f>
        <v>0</v>
      </c>
      <c r="S63" s="32">
        <f>passengers!BO63</f>
        <v>0</v>
      </c>
      <c r="T63" s="32">
        <f t="shared" si="3"/>
        <v>0</v>
      </c>
      <c r="U63" s="32">
        <f t="shared" si="3"/>
        <v>0</v>
      </c>
      <c r="V63" s="32">
        <f t="shared" si="3"/>
        <v>0</v>
      </c>
      <c r="W63" s="32">
        <f t="shared" si="3"/>
        <v>0</v>
      </c>
    </row>
    <row r="64" spans="1:23" s="3" customFormat="1" ht="15" customHeight="1" x14ac:dyDescent="0.3">
      <c r="A64" s="36"/>
      <c r="B64" s="37"/>
      <c r="C64" s="38" t="s">
        <v>64</v>
      </c>
      <c r="D64" s="32">
        <f>passengers!P64</f>
        <v>0</v>
      </c>
      <c r="E64" s="32">
        <f>passengers!Q64</f>
        <v>0</v>
      </c>
      <c r="F64" s="32">
        <f>passengers!R64</f>
        <v>0</v>
      </c>
      <c r="G64" s="32">
        <f>passengers!S64</f>
        <v>0</v>
      </c>
      <c r="H64" s="32">
        <f>passengers!AF64</f>
        <v>0</v>
      </c>
      <c r="I64" s="32">
        <f>passengers!AG64</f>
        <v>0</v>
      </c>
      <c r="J64" s="32">
        <f>passengers!AH64</f>
        <v>0</v>
      </c>
      <c r="K64" s="32">
        <f>passengers!AI64</f>
        <v>0</v>
      </c>
      <c r="L64" s="32">
        <f>passengers!AV64</f>
        <v>0</v>
      </c>
      <c r="M64" s="32">
        <f>passengers!AW64</f>
        <v>0</v>
      </c>
      <c r="N64" s="32">
        <f>passengers!AX64</f>
        <v>0</v>
      </c>
      <c r="O64" s="32">
        <f>passengers!AY64</f>
        <v>0</v>
      </c>
      <c r="P64" s="32">
        <f>passengers!BL64</f>
        <v>0</v>
      </c>
      <c r="Q64" s="32">
        <f>passengers!BM64</f>
        <v>0</v>
      </c>
      <c r="R64" s="32">
        <f>passengers!BN64</f>
        <v>0</v>
      </c>
      <c r="S64" s="32">
        <f>passengers!BO64</f>
        <v>0</v>
      </c>
      <c r="T64" s="32">
        <f t="shared" si="3"/>
        <v>0</v>
      </c>
      <c r="U64" s="32">
        <f t="shared" si="3"/>
        <v>0</v>
      </c>
      <c r="V64" s="32">
        <f t="shared" si="3"/>
        <v>0</v>
      </c>
      <c r="W64" s="32">
        <f t="shared" si="3"/>
        <v>0</v>
      </c>
    </row>
    <row r="65" spans="1:23" s="3" customFormat="1" ht="15" customHeight="1" x14ac:dyDescent="0.3">
      <c r="A65" s="36"/>
      <c r="B65" s="37"/>
      <c r="C65" s="38" t="s">
        <v>65</v>
      </c>
      <c r="D65" s="32">
        <f>passengers!P65</f>
        <v>0</v>
      </c>
      <c r="E65" s="32">
        <f>passengers!Q65</f>
        <v>0</v>
      </c>
      <c r="F65" s="32">
        <f>passengers!R65</f>
        <v>0</v>
      </c>
      <c r="G65" s="32">
        <f>passengers!S65</f>
        <v>0</v>
      </c>
      <c r="H65" s="32">
        <f>passengers!AF65</f>
        <v>0</v>
      </c>
      <c r="I65" s="32">
        <f>passengers!AG65</f>
        <v>0</v>
      </c>
      <c r="J65" s="32">
        <f>passengers!AH65</f>
        <v>0</v>
      </c>
      <c r="K65" s="32">
        <f>passengers!AI65</f>
        <v>0</v>
      </c>
      <c r="L65" s="32">
        <f>passengers!AV65</f>
        <v>0</v>
      </c>
      <c r="M65" s="32">
        <f>passengers!AW65</f>
        <v>0</v>
      </c>
      <c r="N65" s="32">
        <f>passengers!AX65</f>
        <v>0</v>
      </c>
      <c r="O65" s="32">
        <f>passengers!AY65</f>
        <v>0</v>
      </c>
      <c r="P65" s="32">
        <f>passengers!BL65</f>
        <v>0</v>
      </c>
      <c r="Q65" s="32">
        <f>passengers!BM65</f>
        <v>0</v>
      </c>
      <c r="R65" s="32">
        <f>passengers!BN65</f>
        <v>0</v>
      </c>
      <c r="S65" s="32">
        <f>passengers!BO65</f>
        <v>0</v>
      </c>
      <c r="T65" s="32">
        <f t="shared" si="3"/>
        <v>0</v>
      </c>
      <c r="U65" s="32">
        <f t="shared" si="3"/>
        <v>0</v>
      </c>
      <c r="V65" s="32">
        <f t="shared" si="3"/>
        <v>0</v>
      </c>
      <c r="W65" s="32">
        <f t="shared" si="3"/>
        <v>0</v>
      </c>
    </row>
    <row r="66" spans="1:23" s="3" customFormat="1" ht="15" customHeight="1" x14ac:dyDescent="0.3">
      <c r="A66" s="36"/>
      <c r="B66" s="37"/>
      <c r="C66" s="35" t="s">
        <v>66</v>
      </c>
      <c r="D66" s="32">
        <f>passengers!P66</f>
        <v>2488</v>
      </c>
      <c r="E66" s="32">
        <f>passengers!Q66</f>
        <v>1317</v>
      </c>
      <c r="F66" s="32">
        <f>passengers!R66</f>
        <v>1171</v>
      </c>
      <c r="G66" s="32">
        <f>passengers!S66</f>
        <v>0</v>
      </c>
      <c r="H66" s="32">
        <f>passengers!AF66</f>
        <v>5939</v>
      </c>
      <c r="I66" s="32">
        <f>passengers!AG66</f>
        <v>2894</v>
      </c>
      <c r="J66" s="32">
        <f>passengers!AH66</f>
        <v>3045</v>
      </c>
      <c r="K66" s="32">
        <f>passengers!AI66</f>
        <v>0</v>
      </c>
      <c r="L66" s="32">
        <f>passengers!AV66</f>
        <v>3634</v>
      </c>
      <c r="M66" s="32">
        <f>passengers!AW66</f>
        <v>1771</v>
      </c>
      <c r="N66" s="32">
        <f>passengers!AX66</f>
        <v>1863</v>
      </c>
      <c r="O66" s="32">
        <f>passengers!AY66</f>
        <v>0</v>
      </c>
      <c r="P66" s="32">
        <f>passengers!BL66</f>
        <v>1899</v>
      </c>
      <c r="Q66" s="32">
        <f>passengers!BM66</f>
        <v>903</v>
      </c>
      <c r="R66" s="32">
        <f>passengers!BN66</f>
        <v>996</v>
      </c>
      <c r="S66" s="32">
        <f>passengers!BO66</f>
        <v>0</v>
      </c>
      <c r="T66" s="32">
        <f t="shared" si="3"/>
        <v>13960</v>
      </c>
      <c r="U66" s="32">
        <f t="shared" si="3"/>
        <v>6885</v>
      </c>
      <c r="V66" s="32">
        <f t="shared" si="3"/>
        <v>7075</v>
      </c>
      <c r="W66" s="32">
        <f t="shared" si="3"/>
        <v>0</v>
      </c>
    </row>
    <row r="67" spans="1:23" s="3" customFormat="1" ht="15" customHeight="1" x14ac:dyDescent="0.3">
      <c r="A67" s="36"/>
      <c r="B67" s="37"/>
      <c r="C67" s="35" t="s">
        <v>28</v>
      </c>
      <c r="D67" s="32">
        <f>passengers!P67</f>
        <v>0</v>
      </c>
      <c r="E67" s="32">
        <f>passengers!Q67</f>
        <v>0</v>
      </c>
      <c r="F67" s="32">
        <f>passengers!R67</f>
        <v>0</v>
      </c>
      <c r="G67" s="32">
        <f>passengers!S67</f>
        <v>0</v>
      </c>
      <c r="H67" s="32">
        <f>passengers!AF67</f>
        <v>0</v>
      </c>
      <c r="I67" s="32">
        <f>passengers!AG67</f>
        <v>0</v>
      </c>
      <c r="J67" s="32">
        <f>passengers!AH67</f>
        <v>0</v>
      </c>
      <c r="K67" s="32">
        <f>passengers!AI67</f>
        <v>0</v>
      </c>
      <c r="L67" s="32">
        <f>passengers!AV67</f>
        <v>0</v>
      </c>
      <c r="M67" s="32">
        <f>passengers!AW67</f>
        <v>0</v>
      </c>
      <c r="N67" s="32">
        <f>passengers!AX67</f>
        <v>0</v>
      </c>
      <c r="O67" s="32">
        <f>passengers!AY67</f>
        <v>0</v>
      </c>
      <c r="P67" s="32">
        <f>passengers!BL67</f>
        <v>0</v>
      </c>
      <c r="Q67" s="32">
        <f>passengers!BM67</f>
        <v>0</v>
      </c>
      <c r="R67" s="32">
        <f>passengers!BN67</f>
        <v>0</v>
      </c>
      <c r="S67" s="32">
        <f>passengers!BO67</f>
        <v>0</v>
      </c>
      <c r="T67" s="32">
        <f t="shared" si="3"/>
        <v>0</v>
      </c>
      <c r="U67" s="32">
        <f t="shared" si="3"/>
        <v>0</v>
      </c>
      <c r="V67" s="32">
        <f t="shared" si="3"/>
        <v>0</v>
      </c>
      <c r="W67" s="32">
        <f t="shared" si="3"/>
        <v>0</v>
      </c>
    </row>
    <row r="68" spans="1:23" s="3" customFormat="1" ht="15" customHeight="1" x14ac:dyDescent="0.3">
      <c r="A68" s="36"/>
      <c r="B68" s="37"/>
      <c r="C68" s="3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 s="3" customFormat="1" ht="15" customHeight="1" x14ac:dyDescent="0.3">
      <c r="A69" s="33"/>
      <c r="B69" s="34" t="s">
        <v>67</v>
      </c>
      <c r="C69" s="35"/>
      <c r="D69" s="32">
        <f>passengers!P69</f>
        <v>0</v>
      </c>
      <c r="E69" s="32">
        <f>passengers!Q69</f>
        <v>0</v>
      </c>
      <c r="F69" s="32">
        <f>passengers!R69</f>
        <v>0</v>
      </c>
      <c r="G69" s="32">
        <f>passengers!S69</f>
        <v>0</v>
      </c>
      <c r="H69" s="32">
        <f>passengers!AF69</f>
        <v>0</v>
      </c>
      <c r="I69" s="32">
        <f>passengers!AG69</f>
        <v>0</v>
      </c>
      <c r="J69" s="32">
        <f>passengers!AH69</f>
        <v>0</v>
      </c>
      <c r="K69" s="32">
        <f>passengers!AI69</f>
        <v>0</v>
      </c>
      <c r="L69" s="32">
        <f>passengers!AV69</f>
        <v>0</v>
      </c>
      <c r="M69" s="32">
        <f>passengers!AW69</f>
        <v>0</v>
      </c>
      <c r="N69" s="32">
        <f>passengers!AX69</f>
        <v>0</v>
      </c>
      <c r="O69" s="32">
        <f>passengers!AY69</f>
        <v>0</v>
      </c>
      <c r="P69" s="32">
        <f>passengers!BL69</f>
        <v>0</v>
      </c>
      <c r="Q69" s="32">
        <f>passengers!BM69</f>
        <v>0</v>
      </c>
      <c r="R69" s="32">
        <f>passengers!BN69</f>
        <v>0</v>
      </c>
      <c r="S69" s="32">
        <f>passengers!BO69</f>
        <v>0</v>
      </c>
      <c r="T69" s="32">
        <f t="shared" ref="T69:W83" si="4">D69+H69+L69+P69</f>
        <v>0</v>
      </c>
      <c r="U69" s="32">
        <f t="shared" si="4"/>
        <v>0</v>
      </c>
      <c r="V69" s="32">
        <f t="shared" si="4"/>
        <v>0</v>
      </c>
      <c r="W69" s="32">
        <f t="shared" si="4"/>
        <v>0</v>
      </c>
    </row>
    <row r="70" spans="1:23" s="3" customFormat="1" ht="15" customHeight="1" x14ac:dyDescent="0.3">
      <c r="A70" s="36"/>
      <c r="B70" s="34"/>
      <c r="C70" s="35" t="s">
        <v>68</v>
      </c>
      <c r="D70" s="32">
        <f>passengers!P70</f>
        <v>0</v>
      </c>
      <c r="E70" s="32">
        <f>passengers!Q70</f>
        <v>0</v>
      </c>
      <c r="F70" s="32">
        <f>passengers!R70</f>
        <v>0</v>
      </c>
      <c r="G70" s="32">
        <f>passengers!S70</f>
        <v>0</v>
      </c>
      <c r="H70" s="32">
        <f>passengers!AF70</f>
        <v>0</v>
      </c>
      <c r="I70" s="32">
        <f>passengers!AG70</f>
        <v>0</v>
      </c>
      <c r="J70" s="32">
        <f>passengers!AH70</f>
        <v>0</v>
      </c>
      <c r="K70" s="32">
        <f>passengers!AI70</f>
        <v>0</v>
      </c>
      <c r="L70" s="32">
        <f>passengers!AV70</f>
        <v>0</v>
      </c>
      <c r="M70" s="32">
        <f>passengers!AW70</f>
        <v>0</v>
      </c>
      <c r="N70" s="32">
        <f>passengers!AX70</f>
        <v>0</v>
      </c>
      <c r="O70" s="32">
        <f>passengers!AY70</f>
        <v>0</v>
      </c>
      <c r="P70" s="32">
        <f>passengers!BL70</f>
        <v>0</v>
      </c>
      <c r="Q70" s="32">
        <f>passengers!BM70</f>
        <v>0</v>
      </c>
      <c r="R70" s="32">
        <f>passengers!BN70</f>
        <v>0</v>
      </c>
      <c r="S70" s="32">
        <f>passengers!BO70</f>
        <v>0</v>
      </c>
      <c r="T70" s="32">
        <f t="shared" si="4"/>
        <v>0</v>
      </c>
      <c r="U70" s="32">
        <f t="shared" si="4"/>
        <v>0</v>
      </c>
      <c r="V70" s="32">
        <f t="shared" si="4"/>
        <v>0</v>
      </c>
      <c r="W70" s="32">
        <f t="shared" si="4"/>
        <v>0</v>
      </c>
    </row>
    <row r="71" spans="1:23" s="3" customFormat="1" ht="15" customHeight="1" x14ac:dyDescent="0.3">
      <c r="A71" s="36"/>
      <c r="B71" s="34"/>
      <c r="C71" s="38" t="s">
        <v>68</v>
      </c>
      <c r="D71" s="32">
        <f>passengers!P71</f>
        <v>0</v>
      </c>
      <c r="E71" s="32">
        <f>passengers!Q71</f>
        <v>0</v>
      </c>
      <c r="F71" s="32">
        <f>passengers!R71</f>
        <v>0</v>
      </c>
      <c r="G71" s="32">
        <f>passengers!S71</f>
        <v>0</v>
      </c>
      <c r="H71" s="32">
        <f>passengers!AF71</f>
        <v>0</v>
      </c>
      <c r="I71" s="32">
        <f>passengers!AG71</f>
        <v>0</v>
      </c>
      <c r="J71" s="32">
        <f>passengers!AH71</f>
        <v>0</v>
      </c>
      <c r="K71" s="32">
        <f>passengers!AI71</f>
        <v>0</v>
      </c>
      <c r="L71" s="32">
        <f>passengers!AV71</f>
        <v>0</v>
      </c>
      <c r="M71" s="32">
        <f>passengers!AW71</f>
        <v>0</v>
      </c>
      <c r="N71" s="32">
        <f>passengers!AX71</f>
        <v>0</v>
      </c>
      <c r="O71" s="32">
        <f>passengers!AY71</f>
        <v>0</v>
      </c>
      <c r="P71" s="32">
        <f>passengers!BL71</f>
        <v>0</v>
      </c>
      <c r="Q71" s="32">
        <f>passengers!BM71</f>
        <v>0</v>
      </c>
      <c r="R71" s="32">
        <f>passengers!BN71</f>
        <v>0</v>
      </c>
      <c r="S71" s="32">
        <f>passengers!BO71</f>
        <v>0</v>
      </c>
      <c r="T71" s="32">
        <f t="shared" si="4"/>
        <v>0</v>
      </c>
      <c r="U71" s="32">
        <f t="shared" si="4"/>
        <v>0</v>
      </c>
      <c r="V71" s="32">
        <f t="shared" si="4"/>
        <v>0</v>
      </c>
      <c r="W71" s="32">
        <f t="shared" si="4"/>
        <v>0</v>
      </c>
    </row>
    <row r="72" spans="1:23" s="3" customFormat="1" ht="15" customHeight="1" x14ac:dyDescent="0.3">
      <c r="A72" s="36"/>
      <c r="B72" s="34"/>
      <c r="C72" s="38" t="s">
        <v>69</v>
      </c>
      <c r="D72" s="32">
        <f>passengers!P72</f>
        <v>0</v>
      </c>
      <c r="E72" s="32">
        <f>passengers!Q72</f>
        <v>0</v>
      </c>
      <c r="F72" s="32">
        <f>passengers!R72</f>
        <v>0</v>
      </c>
      <c r="G72" s="32">
        <f>passengers!S72</f>
        <v>0</v>
      </c>
      <c r="H72" s="32">
        <f>passengers!AF72</f>
        <v>0</v>
      </c>
      <c r="I72" s="32">
        <f>passengers!AG72</f>
        <v>0</v>
      </c>
      <c r="J72" s="32">
        <f>passengers!AH72</f>
        <v>0</v>
      </c>
      <c r="K72" s="32">
        <f>passengers!AI72</f>
        <v>0</v>
      </c>
      <c r="L72" s="32">
        <f>passengers!AV72</f>
        <v>0</v>
      </c>
      <c r="M72" s="32">
        <f>passengers!AW72</f>
        <v>0</v>
      </c>
      <c r="N72" s="32">
        <f>passengers!AX72</f>
        <v>0</v>
      </c>
      <c r="O72" s="32">
        <f>passengers!AY72</f>
        <v>0</v>
      </c>
      <c r="P72" s="32">
        <f>passengers!BL72</f>
        <v>0</v>
      </c>
      <c r="Q72" s="32">
        <f>passengers!BM72</f>
        <v>0</v>
      </c>
      <c r="R72" s="32">
        <f>passengers!BN72</f>
        <v>0</v>
      </c>
      <c r="S72" s="32">
        <f>passengers!BO72</f>
        <v>0</v>
      </c>
      <c r="T72" s="32">
        <f t="shared" si="4"/>
        <v>0</v>
      </c>
      <c r="U72" s="32">
        <f t="shared" si="4"/>
        <v>0</v>
      </c>
      <c r="V72" s="32">
        <f t="shared" si="4"/>
        <v>0</v>
      </c>
      <c r="W72" s="32">
        <f t="shared" si="4"/>
        <v>0</v>
      </c>
    </row>
    <row r="73" spans="1:23" s="3" customFormat="1" ht="15" customHeight="1" x14ac:dyDescent="0.3">
      <c r="A73" s="36"/>
      <c r="B73" s="34"/>
      <c r="C73" s="35" t="s">
        <v>70</v>
      </c>
      <c r="D73" s="32">
        <f>passengers!P73</f>
        <v>0</v>
      </c>
      <c r="E73" s="32">
        <f>passengers!Q73</f>
        <v>0</v>
      </c>
      <c r="F73" s="32">
        <f>passengers!R73</f>
        <v>0</v>
      </c>
      <c r="G73" s="32">
        <f>passengers!S73</f>
        <v>0</v>
      </c>
      <c r="H73" s="32">
        <f>passengers!AF73</f>
        <v>0</v>
      </c>
      <c r="I73" s="32">
        <f>passengers!AG73</f>
        <v>0</v>
      </c>
      <c r="J73" s="32">
        <f>passengers!AH73</f>
        <v>0</v>
      </c>
      <c r="K73" s="32">
        <f>passengers!AI73</f>
        <v>0</v>
      </c>
      <c r="L73" s="32">
        <f>passengers!AV73</f>
        <v>0</v>
      </c>
      <c r="M73" s="32">
        <f>passengers!AW73</f>
        <v>0</v>
      </c>
      <c r="N73" s="32">
        <f>passengers!AX73</f>
        <v>0</v>
      </c>
      <c r="O73" s="32">
        <f>passengers!AY73</f>
        <v>0</v>
      </c>
      <c r="P73" s="32">
        <f>passengers!BL73</f>
        <v>0</v>
      </c>
      <c r="Q73" s="32">
        <f>passengers!BM73</f>
        <v>0</v>
      </c>
      <c r="R73" s="32">
        <f>passengers!BN73</f>
        <v>0</v>
      </c>
      <c r="S73" s="32">
        <f>passengers!BO73</f>
        <v>0</v>
      </c>
      <c r="T73" s="32">
        <f t="shared" si="4"/>
        <v>0</v>
      </c>
      <c r="U73" s="32">
        <f t="shared" si="4"/>
        <v>0</v>
      </c>
      <c r="V73" s="32">
        <f t="shared" si="4"/>
        <v>0</v>
      </c>
      <c r="W73" s="32">
        <f t="shared" si="4"/>
        <v>0</v>
      </c>
    </row>
    <row r="74" spans="1:23" s="3" customFormat="1" ht="15" customHeight="1" x14ac:dyDescent="0.3">
      <c r="A74" s="36"/>
      <c r="B74" s="34"/>
      <c r="C74" s="38" t="s">
        <v>71</v>
      </c>
      <c r="D74" s="32">
        <f>passengers!P74</f>
        <v>0</v>
      </c>
      <c r="E74" s="32">
        <f>passengers!Q74</f>
        <v>0</v>
      </c>
      <c r="F74" s="32">
        <f>passengers!R74</f>
        <v>0</v>
      </c>
      <c r="G74" s="32">
        <f>passengers!S74</f>
        <v>0</v>
      </c>
      <c r="H74" s="32">
        <f>passengers!AF74</f>
        <v>0</v>
      </c>
      <c r="I74" s="32">
        <f>passengers!AG74</f>
        <v>0</v>
      </c>
      <c r="J74" s="32">
        <f>passengers!AH74</f>
        <v>0</v>
      </c>
      <c r="K74" s="32">
        <f>passengers!AI74</f>
        <v>0</v>
      </c>
      <c r="L74" s="32">
        <f>passengers!AV74</f>
        <v>0</v>
      </c>
      <c r="M74" s="32">
        <f>passengers!AW74</f>
        <v>0</v>
      </c>
      <c r="N74" s="32">
        <f>passengers!AX74</f>
        <v>0</v>
      </c>
      <c r="O74" s="32">
        <f>passengers!AY74</f>
        <v>0</v>
      </c>
      <c r="P74" s="32">
        <f>passengers!BL74</f>
        <v>0</v>
      </c>
      <c r="Q74" s="32">
        <f>passengers!BM74</f>
        <v>0</v>
      </c>
      <c r="R74" s="32">
        <f>passengers!BN74</f>
        <v>0</v>
      </c>
      <c r="S74" s="32">
        <f>passengers!BO74</f>
        <v>0</v>
      </c>
      <c r="T74" s="32">
        <f t="shared" si="4"/>
        <v>0</v>
      </c>
      <c r="U74" s="32">
        <f t="shared" si="4"/>
        <v>0</v>
      </c>
      <c r="V74" s="32">
        <f t="shared" si="4"/>
        <v>0</v>
      </c>
      <c r="W74" s="32">
        <f t="shared" si="4"/>
        <v>0</v>
      </c>
    </row>
    <row r="75" spans="1:23" s="3" customFormat="1" ht="15" customHeight="1" x14ac:dyDescent="0.3">
      <c r="A75" s="36"/>
      <c r="B75" s="34"/>
      <c r="C75" s="38" t="s">
        <v>72</v>
      </c>
      <c r="D75" s="32">
        <f>passengers!P75</f>
        <v>0</v>
      </c>
      <c r="E75" s="32">
        <f>passengers!Q75</f>
        <v>0</v>
      </c>
      <c r="F75" s="32">
        <f>passengers!R75</f>
        <v>0</v>
      </c>
      <c r="G75" s="32">
        <f>passengers!S75</f>
        <v>0</v>
      </c>
      <c r="H75" s="32">
        <f>passengers!AF75</f>
        <v>0</v>
      </c>
      <c r="I75" s="32">
        <f>passengers!AG75</f>
        <v>0</v>
      </c>
      <c r="J75" s="32">
        <f>passengers!AH75</f>
        <v>0</v>
      </c>
      <c r="K75" s="32">
        <f>passengers!AI75</f>
        <v>0</v>
      </c>
      <c r="L75" s="32">
        <f>passengers!AV75</f>
        <v>0</v>
      </c>
      <c r="M75" s="32">
        <f>passengers!AW75</f>
        <v>0</v>
      </c>
      <c r="N75" s="32">
        <f>passengers!AX75</f>
        <v>0</v>
      </c>
      <c r="O75" s="32">
        <f>passengers!AY75</f>
        <v>0</v>
      </c>
      <c r="P75" s="32">
        <f>passengers!BL75</f>
        <v>0</v>
      </c>
      <c r="Q75" s="32">
        <f>passengers!BM75</f>
        <v>0</v>
      </c>
      <c r="R75" s="32">
        <f>passengers!BN75</f>
        <v>0</v>
      </c>
      <c r="S75" s="32">
        <f>passengers!BO75</f>
        <v>0</v>
      </c>
      <c r="T75" s="32">
        <f t="shared" si="4"/>
        <v>0</v>
      </c>
      <c r="U75" s="32">
        <f t="shared" si="4"/>
        <v>0</v>
      </c>
      <c r="V75" s="32">
        <f t="shared" si="4"/>
        <v>0</v>
      </c>
      <c r="W75" s="32">
        <f t="shared" si="4"/>
        <v>0</v>
      </c>
    </row>
    <row r="76" spans="1:23" s="3" customFormat="1" ht="15" customHeight="1" x14ac:dyDescent="0.3">
      <c r="A76" s="36"/>
      <c r="B76" s="34"/>
      <c r="C76" s="35" t="s">
        <v>73</v>
      </c>
      <c r="D76" s="32">
        <f>passengers!P76</f>
        <v>0</v>
      </c>
      <c r="E76" s="32">
        <f>passengers!Q76</f>
        <v>0</v>
      </c>
      <c r="F76" s="32">
        <f>passengers!R76</f>
        <v>0</v>
      </c>
      <c r="G76" s="32">
        <f>passengers!S76</f>
        <v>0</v>
      </c>
      <c r="H76" s="32">
        <f>passengers!AF76</f>
        <v>0</v>
      </c>
      <c r="I76" s="32">
        <f>passengers!AG76</f>
        <v>0</v>
      </c>
      <c r="J76" s="32">
        <f>passengers!AH76</f>
        <v>0</v>
      </c>
      <c r="K76" s="32">
        <f>passengers!AI76</f>
        <v>0</v>
      </c>
      <c r="L76" s="32">
        <f>passengers!AV76</f>
        <v>0</v>
      </c>
      <c r="M76" s="32">
        <f>passengers!AW76</f>
        <v>0</v>
      </c>
      <c r="N76" s="32">
        <f>passengers!AX76</f>
        <v>0</v>
      </c>
      <c r="O76" s="32">
        <f>passengers!AY76</f>
        <v>0</v>
      </c>
      <c r="P76" s="32">
        <f>passengers!BL76</f>
        <v>0</v>
      </c>
      <c r="Q76" s="32">
        <f>passengers!BM76</f>
        <v>0</v>
      </c>
      <c r="R76" s="32">
        <f>passengers!BN76</f>
        <v>0</v>
      </c>
      <c r="S76" s="32">
        <f>passengers!BO76</f>
        <v>0</v>
      </c>
      <c r="T76" s="32">
        <f t="shared" si="4"/>
        <v>0</v>
      </c>
      <c r="U76" s="32">
        <f t="shared" si="4"/>
        <v>0</v>
      </c>
      <c r="V76" s="32">
        <f t="shared" si="4"/>
        <v>0</v>
      </c>
      <c r="W76" s="32">
        <f t="shared" si="4"/>
        <v>0</v>
      </c>
    </row>
    <row r="77" spans="1:23" s="3" customFormat="1" ht="15" customHeight="1" x14ac:dyDescent="0.3">
      <c r="A77" s="36"/>
      <c r="B77" s="34"/>
      <c r="C77" s="38" t="s">
        <v>74</v>
      </c>
      <c r="D77" s="32">
        <f>passengers!P77</f>
        <v>0</v>
      </c>
      <c r="E77" s="32">
        <f>passengers!Q77</f>
        <v>0</v>
      </c>
      <c r="F77" s="32">
        <f>passengers!R77</f>
        <v>0</v>
      </c>
      <c r="G77" s="32">
        <f>passengers!S77</f>
        <v>0</v>
      </c>
      <c r="H77" s="32">
        <f>passengers!AF77</f>
        <v>0</v>
      </c>
      <c r="I77" s="32">
        <f>passengers!AG77</f>
        <v>0</v>
      </c>
      <c r="J77" s="32">
        <f>passengers!AH77</f>
        <v>0</v>
      </c>
      <c r="K77" s="32">
        <f>passengers!AI77</f>
        <v>0</v>
      </c>
      <c r="L77" s="32">
        <f>passengers!AV77</f>
        <v>0</v>
      </c>
      <c r="M77" s="32">
        <f>passengers!AW77</f>
        <v>0</v>
      </c>
      <c r="N77" s="32">
        <f>passengers!AX77</f>
        <v>0</v>
      </c>
      <c r="O77" s="32">
        <f>passengers!AY77</f>
        <v>0</v>
      </c>
      <c r="P77" s="32">
        <f>passengers!BL77</f>
        <v>0</v>
      </c>
      <c r="Q77" s="32">
        <f>passengers!BM77</f>
        <v>0</v>
      </c>
      <c r="R77" s="32">
        <f>passengers!BN77</f>
        <v>0</v>
      </c>
      <c r="S77" s="32">
        <f>passengers!BO77</f>
        <v>0</v>
      </c>
      <c r="T77" s="32">
        <f t="shared" si="4"/>
        <v>0</v>
      </c>
      <c r="U77" s="32">
        <f t="shared" si="4"/>
        <v>0</v>
      </c>
      <c r="V77" s="32">
        <f t="shared" si="4"/>
        <v>0</v>
      </c>
      <c r="W77" s="32">
        <f t="shared" si="4"/>
        <v>0</v>
      </c>
    </row>
    <row r="78" spans="1:23" s="3" customFormat="1" ht="15" customHeight="1" x14ac:dyDescent="0.3">
      <c r="A78" s="36"/>
      <c r="B78" s="34"/>
      <c r="C78" s="38" t="s">
        <v>75</v>
      </c>
      <c r="D78" s="32">
        <f>passengers!P78</f>
        <v>0</v>
      </c>
      <c r="E78" s="32">
        <f>passengers!Q78</f>
        <v>0</v>
      </c>
      <c r="F78" s="32">
        <f>passengers!R78</f>
        <v>0</v>
      </c>
      <c r="G78" s="32">
        <f>passengers!S78</f>
        <v>0</v>
      </c>
      <c r="H78" s="32">
        <f>passengers!AF78</f>
        <v>0</v>
      </c>
      <c r="I78" s="32">
        <f>passengers!AG78</f>
        <v>0</v>
      </c>
      <c r="J78" s="32">
        <f>passengers!AH78</f>
        <v>0</v>
      </c>
      <c r="K78" s="32">
        <f>passengers!AI78</f>
        <v>0</v>
      </c>
      <c r="L78" s="32">
        <f>passengers!AV78</f>
        <v>0</v>
      </c>
      <c r="M78" s="32">
        <f>passengers!AW78</f>
        <v>0</v>
      </c>
      <c r="N78" s="32">
        <f>passengers!AX78</f>
        <v>0</v>
      </c>
      <c r="O78" s="32">
        <f>passengers!AY78</f>
        <v>0</v>
      </c>
      <c r="P78" s="32">
        <f>passengers!BL78</f>
        <v>0</v>
      </c>
      <c r="Q78" s="32">
        <f>passengers!BM78</f>
        <v>0</v>
      </c>
      <c r="R78" s="32">
        <f>passengers!BN78</f>
        <v>0</v>
      </c>
      <c r="S78" s="32">
        <f>passengers!BO78</f>
        <v>0</v>
      </c>
      <c r="T78" s="32">
        <f t="shared" si="4"/>
        <v>0</v>
      </c>
      <c r="U78" s="32">
        <f t="shared" si="4"/>
        <v>0</v>
      </c>
      <c r="V78" s="32">
        <f t="shared" si="4"/>
        <v>0</v>
      </c>
      <c r="W78" s="32">
        <f t="shared" si="4"/>
        <v>0</v>
      </c>
    </row>
    <row r="79" spans="1:23" s="3" customFormat="1" ht="15" customHeight="1" x14ac:dyDescent="0.3">
      <c r="A79" s="36"/>
      <c r="B79" s="34"/>
      <c r="C79" s="35" t="s">
        <v>76</v>
      </c>
      <c r="D79" s="32">
        <f>passengers!P79</f>
        <v>0</v>
      </c>
      <c r="E79" s="32">
        <f>passengers!Q79</f>
        <v>0</v>
      </c>
      <c r="F79" s="32">
        <f>passengers!R79</f>
        <v>0</v>
      </c>
      <c r="G79" s="32">
        <f>passengers!S79</f>
        <v>0</v>
      </c>
      <c r="H79" s="32">
        <f>passengers!AF79</f>
        <v>0</v>
      </c>
      <c r="I79" s="32">
        <f>passengers!AG79</f>
        <v>0</v>
      </c>
      <c r="J79" s="32">
        <f>passengers!AH79</f>
        <v>0</v>
      </c>
      <c r="K79" s="32">
        <f>passengers!AI79</f>
        <v>0</v>
      </c>
      <c r="L79" s="32">
        <f>passengers!AV79</f>
        <v>0</v>
      </c>
      <c r="M79" s="32">
        <f>passengers!AW79</f>
        <v>0</v>
      </c>
      <c r="N79" s="32">
        <f>passengers!AX79</f>
        <v>0</v>
      </c>
      <c r="O79" s="32">
        <f>passengers!AY79</f>
        <v>0</v>
      </c>
      <c r="P79" s="32">
        <f>passengers!BL79</f>
        <v>0</v>
      </c>
      <c r="Q79" s="32">
        <f>passengers!BM79</f>
        <v>0</v>
      </c>
      <c r="R79" s="32">
        <f>passengers!BN79</f>
        <v>0</v>
      </c>
      <c r="S79" s="32">
        <f>passengers!BO79</f>
        <v>0</v>
      </c>
      <c r="T79" s="32">
        <f t="shared" si="4"/>
        <v>0</v>
      </c>
      <c r="U79" s="32">
        <f t="shared" si="4"/>
        <v>0</v>
      </c>
      <c r="V79" s="32">
        <f t="shared" si="4"/>
        <v>0</v>
      </c>
      <c r="W79" s="32">
        <f t="shared" si="4"/>
        <v>0</v>
      </c>
    </row>
    <row r="80" spans="1:23" s="3" customFormat="1" ht="15" customHeight="1" x14ac:dyDescent="0.3">
      <c r="A80" s="36"/>
      <c r="B80" s="34"/>
      <c r="C80" s="38" t="s">
        <v>77</v>
      </c>
      <c r="D80" s="32">
        <f>passengers!P80</f>
        <v>0</v>
      </c>
      <c r="E80" s="32">
        <f>passengers!Q80</f>
        <v>0</v>
      </c>
      <c r="F80" s="32">
        <f>passengers!R80</f>
        <v>0</v>
      </c>
      <c r="G80" s="32">
        <f>passengers!S80</f>
        <v>0</v>
      </c>
      <c r="H80" s="32">
        <f>passengers!AF80</f>
        <v>0</v>
      </c>
      <c r="I80" s="32">
        <f>passengers!AG80</f>
        <v>0</v>
      </c>
      <c r="J80" s="32">
        <f>passengers!AH80</f>
        <v>0</v>
      </c>
      <c r="K80" s="32">
        <f>passengers!AI80</f>
        <v>0</v>
      </c>
      <c r="L80" s="32">
        <f>passengers!AV80</f>
        <v>0</v>
      </c>
      <c r="M80" s="32">
        <f>passengers!AW80</f>
        <v>0</v>
      </c>
      <c r="N80" s="32">
        <f>passengers!AX80</f>
        <v>0</v>
      </c>
      <c r="O80" s="32">
        <f>passengers!AY80</f>
        <v>0</v>
      </c>
      <c r="P80" s="32">
        <f>passengers!BL80</f>
        <v>0</v>
      </c>
      <c r="Q80" s="32">
        <f>passengers!BM80</f>
        <v>0</v>
      </c>
      <c r="R80" s="32">
        <f>passengers!BN80</f>
        <v>0</v>
      </c>
      <c r="S80" s="32">
        <f>passengers!BO80</f>
        <v>0</v>
      </c>
      <c r="T80" s="32">
        <f t="shared" si="4"/>
        <v>0</v>
      </c>
      <c r="U80" s="32">
        <f t="shared" si="4"/>
        <v>0</v>
      </c>
      <c r="V80" s="32">
        <f t="shared" si="4"/>
        <v>0</v>
      </c>
      <c r="W80" s="32">
        <f t="shared" si="4"/>
        <v>0</v>
      </c>
    </row>
    <row r="81" spans="1:23" s="3" customFormat="1" ht="15" customHeight="1" x14ac:dyDescent="0.3">
      <c r="A81" s="36"/>
      <c r="B81" s="34"/>
      <c r="C81" s="38" t="s">
        <v>78</v>
      </c>
      <c r="D81" s="32">
        <f>passengers!P81</f>
        <v>0</v>
      </c>
      <c r="E81" s="32">
        <f>passengers!Q81</f>
        <v>0</v>
      </c>
      <c r="F81" s="32">
        <f>passengers!R81</f>
        <v>0</v>
      </c>
      <c r="G81" s="32">
        <f>passengers!S81</f>
        <v>0</v>
      </c>
      <c r="H81" s="32">
        <f>passengers!AF81</f>
        <v>0</v>
      </c>
      <c r="I81" s="32">
        <f>passengers!AG81</f>
        <v>0</v>
      </c>
      <c r="J81" s="32">
        <f>passengers!AH81</f>
        <v>0</v>
      </c>
      <c r="K81" s="32">
        <f>passengers!AI81</f>
        <v>0</v>
      </c>
      <c r="L81" s="32">
        <f>passengers!AV81</f>
        <v>0</v>
      </c>
      <c r="M81" s="32">
        <f>passengers!AW81</f>
        <v>0</v>
      </c>
      <c r="N81" s="32">
        <f>passengers!AX81</f>
        <v>0</v>
      </c>
      <c r="O81" s="32">
        <f>passengers!AY81</f>
        <v>0</v>
      </c>
      <c r="P81" s="32">
        <f>passengers!BL81</f>
        <v>0</v>
      </c>
      <c r="Q81" s="32">
        <f>passengers!BM81</f>
        <v>0</v>
      </c>
      <c r="R81" s="32">
        <f>passengers!BN81</f>
        <v>0</v>
      </c>
      <c r="S81" s="32">
        <f>passengers!BO81</f>
        <v>0</v>
      </c>
      <c r="T81" s="32">
        <f t="shared" si="4"/>
        <v>0</v>
      </c>
      <c r="U81" s="32">
        <f t="shared" si="4"/>
        <v>0</v>
      </c>
      <c r="V81" s="32">
        <f t="shared" si="4"/>
        <v>0</v>
      </c>
      <c r="W81" s="32">
        <f t="shared" si="4"/>
        <v>0</v>
      </c>
    </row>
    <row r="82" spans="1:23" s="3" customFormat="1" ht="15" customHeight="1" x14ac:dyDescent="0.3">
      <c r="A82" s="36"/>
      <c r="B82" s="34"/>
      <c r="C82" s="35" t="s">
        <v>66</v>
      </c>
      <c r="D82" s="32">
        <f>passengers!P82</f>
        <v>0</v>
      </c>
      <c r="E82" s="32">
        <f>passengers!Q82</f>
        <v>0</v>
      </c>
      <c r="F82" s="32">
        <f>passengers!R82</f>
        <v>0</v>
      </c>
      <c r="G82" s="32">
        <f>passengers!S82</f>
        <v>0</v>
      </c>
      <c r="H82" s="32">
        <f>passengers!AF82</f>
        <v>0</v>
      </c>
      <c r="I82" s="32">
        <f>passengers!AG82</f>
        <v>0</v>
      </c>
      <c r="J82" s="32">
        <f>passengers!AH82</f>
        <v>0</v>
      </c>
      <c r="K82" s="32">
        <f>passengers!AI82</f>
        <v>0</v>
      </c>
      <c r="L82" s="32">
        <f>passengers!AV82</f>
        <v>0</v>
      </c>
      <c r="M82" s="32">
        <f>passengers!AW82</f>
        <v>0</v>
      </c>
      <c r="N82" s="32">
        <f>passengers!AX82</f>
        <v>0</v>
      </c>
      <c r="O82" s="32">
        <f>passengers!AY82</f>
        <v>0</v>
      </c>
      <c r="P82" s="32">
        <f>passengers!BL82</f>
        <v>0</v>
      </c>
      <c r="Q82" s="32">
        <f>passengers!BM82</f>
        <v>0</v>
      </c>
      <c r="R82" s="32">
        <f>passengers!BN82</f>
        <v>0</v>
      </c>
      <c r="S82" s="32">
        <f>passengers!BO82</f>
        <v>0</v>
      </c>
      <c r="T82" s="32">
        <f t="shared" si="4"/>
        <v>0</v>
      </c>
      <c r="U82" s="32">
        <f t="shared" si="4"/>
        <v>0</v>
      </c>
      <c r="V82" s="32">
        <f t="shared" si="4"/>
        <v>0</v>
      </c>
      <c r="W82" s="32">
        <f t="shared" si="4"/>
        <v>0</v>
      </c>
    </row>
    <row r="83" spans="1:23" s="3" customFormat="1" ht="15" customHeight="1" x14ac:dyDescent="0.3">
      <c r="A83" s="36"/>
      <c r="B83" s="34"/>
      <c r="C83" s="35" t="s">
        <v>28</v>
      </c>
      <c r="D83" s="32">
        <f>passengers!P83</f>
        <v>0</v>
      </c>
      <c r="E83" s="32">
        <f>passengers!Q83</f>
        <v>0</v>
      </c>
      <c r="F83" s="32">
        <f>passengers!R83</f>
        <v>0</v>
      </c>
      <c r="G83" s="32">
        <f>passengers!S83</f>
        <v>0</v>
      </c>
      <c r="H83" s="32">
        <f>passengers!AF83</f>
        <v>0</v>
      </c>
      <c r="I83" s="32">
        <f>passengers!AG83</f>
        <v>0</v>
      </c>
      <c r="J83" s="32">
        <f>passengers!AH83</f>
        <v>0</v>
      </c>
      <c r="K83" s="32">
        <f>passengers!AI83</f>
        <v>0</v>
      </c>
      <c r="L83" s="32">
        <f>passengers!AV83</f>
        <v>0</v>
      </c>
      <c r="M83" s="32">
        <f>passengers!AW83</f>
        <v>0</v>
      </c>
      <c r="N83" s="32">
        <f>passengers!AX83</f>
        <v>0</v>
      </c>
      <c r="O83" s="32">
        <f>passengers!AY83</f>
        <v>0</v>
      </c>
      <c r="P83" s="32">
        <f>passengers!BL83</f>
        <v>0</v>
      </c>
      <c r="Q83" s="32">
        <f>passengers!BM83</f>
        <v>0</v>
      </c>
      <c r="R83" s="32">
        <f>passengers!BN83</f>
        <v>0</v>
      </c>
      <c r="S83" s="32">
        <f>passengers!BO83</f>
        <v>0</v>
      </c>
      <c r="T83" s="32">
        <f t="shared" si="4"/>
        <v>0</v>
      </c>
      <c r="U83" s="32">
        <f t="shared" si="4"/>
        <v>0</v>
      </c>
      <c r="V83" s="32">
        <f t="shared" si="4"/>
        <v>0</v>
      </c>
      <c r="W83" s="32">
        <f t="shared" si="4"/>
        <v>0</v>
      </c>
    </row>
    <row r="84" spans="1:23" s="3" customFormat="1" ht="15" customHeight="1" x14ac:dyDescent="0.3">
      <c r="A84" s="36"/>
      <c r="B84" s="34"/>
      <c r="C84" s="3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s="3" customFormat="1" ht="15" customHeight="1" x14ac:dyDescent="0.3">
      <c r="A85" s="33" t="s">
        <v>79</v>
      </c>
      <c r="B85" s="34"/>
      <c r="C85" s="35"/>
      <c r="D85" s="32">
        <f>passengers!P85</f>
        <v>2774137</v>
      </c>
      <c r="E85" s="32">
        <f>passengers!Q85</f>
        <v>1404617</v>
      </c>
      <c r="F85" s="32">
        <f>passengers!R85</f>
        <v>1369520</v>
      </c>
      <c r="G85" s="32">
        <f>passengers!S85</f>
        <v>0</v>
      </c>
      <c r="H85" s="32">
        <f>passengers!AF85</f>
        <v>5153048</v>
      </c>
      <c r="I85" s="32">
        <f>passengers!AG85</f>
        <v>2595951</v>
      </c>
      <c r="J85" s="32">
        <f>passengers!AH85</f>
        <v>2557097</v>
      </c>
      <c r="K85" s="32">
        <f>passengers!AI85</f>
        <v>0</v>
      </c>
      <c r="L85" s="32">
        <f>passengers!AV85</f>
        <v>4050173</v>
      </c>
      <c r="M85" s="32">
        <f>passengers!AW85</f>
        <v>2065339</v>
      </c>
      <c r="N85" s="32">
        <f>passengers!AX85</f>
        <v>1984834</v>
      </c>
      <c r="O85" s="32">
        <f>passengers!AY85</f>
        <v>0</v>
      </c>
      <c r="P85" s="32">
        <f>passengers!BL85</f>
        <v>3835759</v>
      </c>
      <c r="Q85" s="32">
        <f>passengers!BM85</f>
        <v>1944104</v>
      </c>
      <c r="R85" s="32">
        <f>passengers!BN85</f>
        <v>1891655</v>
      </c>
      <c r="S85" s="32">
        <f>passengers!BO85</f>
        <v>0</v>
      </c>
      <c r="T85" s="32">
        <f>D85+H85+L85+P85</f>
        <v>15813117</v>
      </c>
      <c r="U85" s="32">
        <f>E85+I85+M85+Q85</f>
        <v>8010011</v>
      </c>
      <c r="V85" s="32">
        <f>F85+J85+N85+R85</f>
        <v>7803106</v>
      </c>
      <c r="W85" s="32">
        <f>G85+K85+O85+S85</f>
        <v>0</v>
      </c>
    </row>
    <row r="86" spans="1:23" s="3" customFormat="1" ht="15" customHeight="1" x14ac:dyDescent="0.3">
      <c r="A86" s="36"/>
      <c r="B86" s="37"/>
      <c r="C86" s="3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s="3" customFormat="1" ht="15" customHeight="1" x14ac:dyDescent="0.3">
      <c r="A87" s="33"/>
      <c r="B87" s="34" t="s">
        <v>80</v>
      </c>
      <c r="C87" s="35"/>
      <c r="D87" s="32">
        <f>passengers!P87</f>
        <v>890426</v>
      </c>
      <c r="E87" s="32">
        <f>passengers!Q87</f>
        <v>459071</v>
      </c>
      <c r="F87" s="32">
        <f>passengers!R87</f>
        <v>431355</v>
      </c>
      <c r="G87" s="32">
        <f>passengers!S87</f>
        <v>0</v>
      </c>
      <c r="H87" s="32">
        <f>passengers!AF87</f>
        <v>1604015</v>
      </c>
      <c r="I87" s="32">
        <f>passengers!AG87</f>
        <v>813290</v>
      </c>
      <c r="J87" s="32">
        <f>passengers!AH87</f>
        <v>790725</v>
      </c>
      <c r="K87" s="32">
        <f>passengers!AI87</f>
        <v>0</v>
      </c>
      <c r="L87" s="32">
        <f>passengers!AV87</f>
        <v>1292945</v>
      </c>
      <c r="M87" s="32">
        <f>passengers!AW87</f>
        <v>656409</v>
      </c>
      <c r="N87" s="32">
        <f>passengers!AX87</f>
        <v>636536</v>
      </c>
      <c r="O87" s="32">
        <f>passengers!AY87</f>
        <v>0</v>
      </c>
      <c r="P87" s="32">
        <f>passengers!BL87</f>
        <v>1246676</v>
      </c>
      <c r="Q87" s="32">
        <f>passengers!BM87</f>
        <v>609533</v>
      </c>
      <c r="R87" s="32">
        <f>passengers!BN87</f>
        <v>637143</v>
      </c>
      <c r="S87" s="32">
        <f>passengers!BO87</f>
        <v>0</v>
      </c>
      <c r="T87" s="32">
        <f t="shared" ref="T87:W104" si="5">D87+H87+L87+P87</f>
        <v>5034062</v>
      </c>
      <c r="U87" s="32">
        <f t="shared" si="5"/>
        <v>2538303</v>
      </c>
      <c r="V87" s="32">
        <f t="shared" si="5"/>
        <v>2495759</v>
      </c>
      <c r="W87" s="32">
        <f t="shared" si="5"/>
        <v>0</v>
      </c>
    </row>
    <row r="88" spans="1:23" s="3" customFormat="1" ht="15" customHeight="1" x14ac:dyDescent="0.3">
      <c r="A88" s="36"/>
      <c r="B88" s="34"/>
      <c r="C88" s="35" t="s">
        <v>81</v>
      </c>
      <c r="D88" s="32">
        <f>passengers!P88</f>
        <v>741638</v>
      </c>
      <c r="E88" s="32">
        <f>passengers!Q88</f>
        <v>382303</v>
      </c>
      <c r="F88" s="32">
        <f>passengers!R88</f>
        <v>359335</v>
      </c>
      <c r="G88" s="32">
        <f>passengers!S88</f>
        <v>0</v>
      </c>
      <c r="H88" s="32">
        <f>passengers!AF88</f>
        <v>1327522</v>
      </c>
      <c r="I88" s="32">
        <f>passengers!AG88</f>
        <v>665315</v>
      </c>
      <c r="J88" s="32">
        <f>passengers!AH88</f>
        <v>662207</v>
      </c>
      <c r="K88" s="32">
        <f>passengers!AI88</f>
        <v>0</v>
      </c>
      <c r="L88" s="32">
        <f>passengers!AV88</f>
        <v>1063312</v>
      </c>
      <c r="M88" s="32">
        <f>passengers!AW88</f>
        <v>534421</v>
      </c>
      <c r="N88" s="32">
        <f>passengers!AX88</f>
        <v>528891</v>
      </c>
      <c r="O88" s="32">
        <f>passengers!AY88</f>
        <v>0</v>
      </c>
      <c r="P88" s="32">
        <f>passengers!BL88</f>
        <v>1037231</v>
      </c>
      <c r="Q88" s="32">
        <f>passengers!BM88</f>
        <v>495850</v>
      </c>
      <c r="R88" s="32">
        <f>passengers!BN88</f>
        <v>541381</v>
      </c>
      <c r="S88" s="32">
        <f>passengers!BO88</f>
        <v>0</v>
      </c>
      <c r="T88" s="32">
        <f t="shared" si="5"/>
        <v>4169703</v>
      </c>
      <c r="U88" s="32">
        <f t="shared" si="5"/>
        <v>2077889</v>
      </c>
      <c r="V88" s="32">
        <f t="shared" si="5"/>
        <v>2091814</v>
      </c>
      <c r="W88" s="32">
        <f t="shared" si="5"/>
        <v>0</v>
      </c>
    </row>
    <row r="89" spans="1:23" s="3" customFormat="1" ht="15" customHeight="1" x14ac:dyDescent="0.3">
      <c r="A89" s="36"/>
      <c r="B89" s="34"/>
      <c r="C89" s="38" t="s">
        <v>82</v>
      </c>
      <c r="D89" s="32">
        <f>passengers!P89</f>
        <v>665226</v>
      </c>
      <c r="E89" s="32">
        <f>passengers!Q89</f>
        <v>341432</v>
      </c>
      <c r="F89" s="32">
        <f>passengers!R89</f>
        <v>323794</v>
      </c>
      <c r="G89" s="32">
        <f>passengers!S89</f>
        <v>0</v>
      </c>
      <c r="H89" s="32">
        <f>passengers!AF89</f>
        <v>1123889</v>
      </c>
      <c r="I89" s="32">
        <f>passengers!AG89</f>
        <v>564368</v>
      </c>
      <c r="J89" s="32">
        <f>passengers!AH89</f>
        <v>559521</v>
      </c>
      <c r="K89" s="32">
        <f>passengers!AI89</f>
        <v>0</v>
      </c>
      <c r="L89" s="32">
        <f>passengers!AV89</f>
        <v>916879</v>
      </c>
      <c r="M89" s="32">
        <f>passengers!AW89</f>
        <v>460991</v>
      </c>
      <c r="N89" s="32">
        <f>passengers!AX89</f>
        <v>455888</v>
      </c>
      <c r="O89" s="32">
        <f>passengers!AY89</f>
        <v>0</v>
      </c>
      <c r="P89" s="32">
        <f>passengers!BL89</f>
        <v>924606</v>
      </c>
      <c r="Q89" s="32">
        <f>passengers!BM89</f>
        <v>440384</v>
      </c>
      <c r="R89" s="32">
        <f>passengers!BN89</f>
        <v>484222</v>
      </c>
      <c r="S89" s="32">
        <f>passengers!BO89</f>
        <v>0</v>
      </c>
      <c r="T89" s="32">
        <f t="shared" si="5"/>
        <v>3630600</v>
      </c>
      <c r="U89" s="32">
        <f t="shared" si="5"/>
        <v>1807175</v>
      </c>
      <c r="V89" s="32">
        <f t="shared" si="5"/>
        <v>1823425</v>
      </c>
      <c r="W89" s="32">
        <f t="shared" si="5"/>
        <v>0</v>
      </c>
    </row>
    <row r="90" spans="1:23" s="3" customFormat="1" ht="15" customHeight="1" x14ac:dyDescent="0.3">
      <c r="A90" s="36"/>
      <c r="B90" s="34"/>
      <c r="C90" s="38" t="s">
        <v>83</v>
      </c>
      <c r="D90" s="32">
        <f>passengers!P90</f>
        <v>76412</v>
      </c>
      <c r="E90" s="32">
        <f>passengers!Q90</f>
        <v>40871</v>
      </c>
      <c r="F90" s="32">
        <f>passengers!R90</f>
        <v>35541</v>
      </c>
      <c r="G90" s="32">
        <f>passengers!S90</f>
        <v>0</v>
      </c>
      <c r="H90" s="32">
        <f>passengers!AF90</f>
        <v>203633</v>
      </c>
      <c r="I90" s="32">
        <f>passengers!AG90</f>
        <v>100947</v>
      </c>
      <c r="J90" s="32">
        <f>passengers!AH90</f>
        <v>102686</v>
      </c>
      <c r="K90" s="32">
        <f>passengers!AI90</f>
        <v>0</v>
      </c>
      <c r="L90" s="32">
        <f>passengers!AV90</f>
        <v>146433</v>
      </c>
      <c r="M90" s="32">
        <f>passengers!AW90</f>
        <v>73430</v>
      </c>
      <c r="N90" s="32">
        <f>passengers!AX90</f>
        <v>73003</v>
      </c>
      <c r="O90" s="32">
        <f>passengers!AY90</f>
        <v>0</v>
      </c>
      <c r="P90" s="32">
        <f>passengers!BL90</f>
        <v>112625</v>
      </c>
      <c r="Q90" s="32">
        <f>passengers!BM90</f>
        <v>55466</v>
      </c>
      <c r="R90" s="32">
        <f>passengers!BN90</f>
        <v>57159</v>
      </c>
      <c r="S90" s="32">
        <f>passengers!BO90</f>
        <v>0</v>
      </c>
      <c r="T90" s="32">
        <f t="shared" si="5"/>
        <v>539103</v>
      </c>
      <c r="U90" s="32">
        <f t="shared" si="5"/>
        <v>270714</v>
      </c>
      <c r="V90" s="32">
        <f t="shared" si="5"/>
        <v>268389</v>
      </c>
      <c r="W90" s="32">
        <f t="shared" si="5"/>
        <v>0</v>
      </c>
    </row>
    <row r="91" spans="1:23" s="3" customFormat="1" ht="15" customHeight="1" x14ac:dyDescent="0.3">
      <c r="A91" s="36"/>
      <c r="B91" s="34"/>
      <c r="C91" s="38" t="s">
        <v>84</v>
      </c>
      <c r="D91" s="32">
        <f>passengers!P91</f>
        <v>0</v>
      </c>
      <c r="E91" s="32">
        <f>passengers!Q91</f>
        <v>0</v>
      </c>
      <c r="F91" s="32">
        <f>passengers!R91</f>
        <v>0</v>
      </c>
      <c r="G91" s="32">
        <f>passengers!S91</f>
        <v>0</v>
      </c>
      <c r="H91" s="32">
        <f>passengers!AF91</f>
        <v>0</v>
      </c>
      <c r="I91" s="32">
        <f>passengers!AG91</f>
        <v>0</v>
      </c>
      <c r="J91" s="32">
        <f>passengers!AH91</f>
        <v>0</v>
      </c>
      <c r="K91" s="32">
        <f>passengers!AI91</f>
        <v>0</v>
      </c>
      <c r="L91" s="32">
        <f>passengers!AV91</f>
        <v>0</v>
      </c>
      <c r="M91" s="32">
        <f>passengers!AW91</f>
        <v>0</v>
      </c>
      <c r="N91" s="32">
        <f>passengers!AX91</f>
        <v>0</v>
      </c>
      <c r="O91" s="32">
        <f>passengers!AY91</f>
        <v>0</v>
      </c>
      <c r="P91" s="32">
        <f>passengers!BL91</f>
        <v>0</v>
      </c>
      <c r="Q91" s="32">
        <f>passengers!BM91</f>
        <v>0</v>
      </c>
      <c r="R91" s="32">
        <f>passengers!BN91</f>
        <v>0</v>
      </c>
      <c r="S91" s="32">
        <f>passengers!BO91</f>
        <v>0</v>
      </c>
      <c r="T91" s="32">
        <f t="shared" si="5"/>
        <v>0</v>
      </c>
      <c r="U91" s="32">
        <f t="shared" si="5"/>
        <v>0</v>
      </c>
      <c r="V91" s="32">
        <f t="shared" si="5"/>
        <v>0</v>
      </c>
      <c r="W91" s="32">
        <f t="shared" si="5"/>
        <v>0</v>
      </c>
    </row>
    <row r="92" spans="1:23" s="3" customFormat="1" ht="15" customHeight="1" x14ac:dyDescent="0.3">
      <c r="A92" s="36"/>
      <c r="B92" s="34"/>
      <c r="C92" s="38" t="s">
        <v>85</v>
      </c>
      <c r="D92" s="32">
        <f>passengers!P92</f>
        <v>0</v>
      </c>
      <c r="E92" s="32">
        <f>passengers!Q92</f>
        <v>0</v>
      </c>
      <c r="F92" s="32">
        <f>passengers!R92</f>
        <v>0</v>
      </c>
      <c r="G92" s="32">
        <f>passengers!S92</f>
        <v>0</v>
      </c>
      <c r="H92" s="32">
        <f>passengers!AF92</f>
        <v>0</v>
      </c>
      <c r="I92" s="32">
        <f>passengers!AG92</f>
        <v>0</v>
      </c>
      <c r="J92" s="32">
        <f>passengers!AH92</f>
        <v>0</v>
      </c>
      <c r="K92" s="32">
        <f>passengers!AI92</f>
        <v>0</v>
      </c>
      <c r="L92" s="32">
        <f>passengers!AV92</f>
        <v>0</v>
      </c>
      <c r="M92" s="32">
        <f>passengers!AW92</f>
        <v>0</v>
      </c>
      <c r="N92" s="32">
        <f>passengers!AX92</f>
        <v>0</v>
      </c>
      <c r="O92" s="32">
        <f>passengers!AY92</f>
        <v>0</v>
      </c>
      <c r="P92" s="32">
        <f>passengers!BL92</f>
        <v>0</v>
      </c>
      <c r="Q92" s="32">
        <f>passengers!BM92</f>
        <v>0</v>
      </c>
      <c r="R92" s="32">
        <f>passengers!BN92</f>
        <v>0</v>
      </c>
      <c r="S92" s="32">
        <f>passengers!BO92</f>
        <v>0</v>
      </c>
      <c r="T92" s="32">
        <f t="shared" si="5"/>
        <v>0</v>
      </c>
      <c r="U92" s="32">
        <f t="shared" si="5"/>
        <v>0</v>
      </c>
      <c r="V92" s="32">
        <f t="shared" si="5"/>
        <v>0</v>
      </c>
      <c r="W92" s="32">
        <f t="shared" si="5"/>
        <v>0</v>
      </c>
    </row>
    <row r="93" spans="1:23" s="3" customFormat="1" ht="15" customHeight="1" x14ac:dyDescent="0.3">
      <c r="A93" s="36"/>
      <c r="B93" s="34"/>
      <c r="C93" s="35" t="s">
        <v>86</v>
      </c>
      <c r="D93" s="32">
        <f>passengers!P93</f>
        <v>0</v>
      </c>
      <c r="E93" s="32">
        <f>passengers!Q93</f>
        <v>0</v>
      </c>
      <c r="F93" s="32">
        <f>passengers!R93</f>
        <v>0</v>
      </c>
      <c r="G93" s="32">
        <f>passengers!S93</f>
        <v>0</v>
      </c>
      <c r="H93" s="32">
        <f>passengers!AF93</f>
        <v>0</v>
      </c>
      <c r="I93" s="32">
        <f>passengers!AG93</f>
        <v>0</v>
      </c>
      <c r="J93" s="32">
        <f>passengers!AH93</f>
        <v>0</v>
      </c>
      <c r="K93" s="32">
        <f>passengers!AI93</f>
        <v>0</v>
      </c>
      <c r="L93" s="32">
        <f>passengers!AV93</f>
        <v>0</v>
      </c>
      <c r="M93" s="32">
        <f>passengers!AW93</f>
        <v>0</v>
      </c>
      <c r="N93" s="32">
        <f>passengers!AX93</f>
        <v>0</v>
      </c>
      <c r="O93" s="32">
        <f>passengers!AY93</f>
        <v>0</v>
      </c>
      <c r="P93" s="32">
        <f>passengers!BL93</f>
        <v>0</v>
      </c>
      <c r="Q93" s="32">
        <f>passengers!BM93</f>
        <v>0</v>
      </c>
      <c r="R93" s="32">
        <f>passengers!BN93</f>
        <v>0</v>
      </c>
      <c r="S93" s="32">
        <f>passengers!BO93</f>
        <v>0</v>
      </c>
      <c r="T93" s="32">
        <f t="shared" si="5"/>
        <v>0</v>
      </c>
      <c r="U93" s="32">
        <f t="shared" si="5"/>
        <v>0</v>
      </c>
      <c r="V93" s="32">
        <f t="shared" si="5"/>
        <v>0</v>
      </c>
      <c r="W93" s="32">
        <f t="shared" si="5"/>
        <v>0</v>
      </c>
    </row>
    <row r="94" spans="1:23" s="3" customFormat="1" ht="15" customHeight="1" x14ac:dyDescent="0.3">
      <c r="A94" s="36"/>
      <c r="B94" s="34"/>
      <c r="C94" s="38" t="s">
        <v>87</v>
      </c>
      <c r="D94" s="32">
        <f>passengers!P94</f>
        <v>0</v>
      </c>
      <c r="E94" s="32">
        <f>passengers!Q94</f>
        <v>0</v>
      </c>
      <c r="F94" s="32">
        <f>passengers!R94</f>
        <v>0</v>
      </c>
      <c r="G94" s="32">
        <f>passengers!S94</f>
        <v>0</v>
      </c>
      <c r="H94" s="32">
        <f>passengers!AF94</f>
        <v>0</v>
      </c>
      <c r="I94" s="32">
        <f>passengers!AG94</f>
        <v>0</v>
      </c>
      <c r="J94" s="32">
        <f>passengers!AH94</f>
        <v>0</v>
      </c>
      <c r="K94" s="32">
        <f>passengers!AI94</f>
        <v>0</v>
      </c>
      <c r="L94" s="32">
        <f>passengers!AV94</f>
        <v>0</v>
      </c>
      <c r="M94" s="32">
        <f>passengers!AW94</f>
        <v>0</v>
      </c>
      <c r="N94" s="32">
        <f>passengers!AX94</f>
        <v>0</v>
      </c>
      <c r="O94" s="32">
        <f>passengers!AY94</f>
        <v>0</v>
      </c>
      <c r="P94" s="32">
        <f>passengers!BL94</f>
        <v>0</v>
      </c>
      <c r="Q94" s="32">
        <f>passengers!BM94</f>
        <v>0</v>
      </c>
      <c r="R94" s="32">
        <f>passengers!BN94</f>
        <v>0</v>
      </c>
      <c r="S94" s="32">
        <f>passengers!BO94</f>
        <v>0</v>
      </c>
      <c r="T94" s="32">
        <f t="shared" si="5"/>
        <v>0</v>
      </c>
      <c r="U94" s="32">
        <f t="shared" si="5"/>
        <v>0</v>
      </c>
      <c r="V94" s="32">
        <f t="shared" si="5"/>
        <v>0</v>
      </c>
      <c r="W94" s="32">
        <f t="shared" si="5"/>
        <v>0</v>
      </c>
    </row>
    <row r="95" spans="1:23" s="3" customFormat="1" ht="15" customHeight="1" x14ac:dyDescent="0.3">
      <c r="A95" s="36"/>
      <c r="B95" s="34"/>
      <c r="C95" s="38" t="s">
        <v>88</v>
      </c>
      <c r="D95" s="32">
        <f>passengers!P95</f>
        <v>0</v>
      </c>
      <c r="E95" s="32">
        <f>passengers!Q95</f>
        <v>0</v>
      </c>
      <c r="F95" s="32">
        <f>passengers!R95</f>
        <v>0</v>
      </c>
      <c r="G95" s="32">
        <f>passengers!S95</f>
        <v>0</v>
      </c>
      <c r="H95" s="32">
        <f>passengers!AF95</f>
        <v>0</v>
      </c>
      <c r="I95" s="32">
        <f>passengers!AG95</f>
        <v>0</v>
      </c>
      <c r="J95" s="32">
        <f>passengers!AH95</f>
        <v>0</v>
      </c>
      <c r="K95" s="32">
        <f>passengers!AI95</f>
        <v>0</v>
      </c>
      <c r="L95" s="32">
        <f>passengers!AV95</f>
        <v>0</v>
      </c>
      <c r="M95" s="32">
        <f>passengers!AW95</f>
        <v>0</v>
      </c>
      <c r="N95" s="32">
        <f>passengers!AX95</f>
        <v>0</v>
      </c>
      <c r="O95" s="32">
        <f>passengers!AY95</f>
        <v>0</v>
      </c>
      <c r="P95" s="32">
        <f>passengers!BL95</f>
        <v>0</v>
      </c>
      <c r="Q95" s="32">
        <f>passengers!BM95</f>
        <v>0</v>
      </c>
      <c r="R95" s="32">
        <f>passengers!BN95</f>
        <v>0</v>
      </c>
      <c r="S95" s="32">
        <f>passengers!BO95</f>
        <v>0</v>
      </c>
      <c r="T95" s="32">
        <f t="shared" si="5"/>
        <v>0</v>
      </c>
      <c r="U95" s="32">
        <f t="shared" si="5"/>
        <v>0</v>
      </c>
      <c r="V95" s="32">
        <f t="shared" si="5"/>
        <v>0</v>
      </c>
      <c r="W95" s="32">
        <f t="shared" si="5"/>
        <v>0</v>
      </c>
    </row>
    <row r="96" spans="1:23" s="3" customFormat="1" ht="15" customHeight="1" x14ac:dyDescent="0.3">
      <c r="A96" s="36"/>
      <c r="B96" s="34"/>
      <c r="C96" s="35" t="s">
        <v>89</v>
      </c>
      <c r="D96" s="32">
        <f>passengers!P96</f>
        <v>46031</v>
      </c>
      <c r="E96" s="32">
        <f>passengers!Q96</f>
        <v>22364</v>
      </c>
      <c r="F96" s="32">
        <f>passengers!R96</f>
        <v>23667</v>
      </c>
      <c r="G96" s="32">
        <f>passengers!S96</f>
        <v>0</v>
      </c>
      <c r="H96" s="32">
        <f>passengers!AF96</f>
        <v>105645</v>
      </c>
      <c r="I96" s="32">
        <f>passengers!AG96</f>
        <v>53970</v>
      </c>
      <c r="J96" s="32">
        <f>passengers!AH96</f>
        <v>51675</v>
      </c>
      <c r="K96" s="32">
        <f>passengers!AI96</f>
        <v>0</v>
      </c>
      <c r="L96" s="32">
        <f>passengers!AV96</f>
        <v>84666</v>
      </c>
      <c r="M96" s="32">
        <f>passengers!AW96</f>
        <v>42717</v>
      </c>
      <c r="N96" s="32">
        <f>passengers!AX96</f>
        <v>41949</v>
      </c>
      <c r="O96" s="32">
        <f>passengers!AY96</f>
        <v>0</v>
      </c>
      <c r="P96" s="32">
        <f>passengers!BL96</f>
        <v>75212</v>
      </c>
      <c r="Q96" s="32">
        <f>passengers!BM96</f>
        <v>40111</v>
      </c>
      <c r="R96" s="32">
        <f>passengers!BN96</f>
        <v>35101</v>
      </c>
      <c r="S96" s="32">
        <f>passengers!BO96</f>
        <v>0</v>
      </c>
      <c r="T96" s="32">
        <f t="shared" si="5"/>
        <v>311554</v>
      </c>
      <c r="U96" s="32">
        <f t="shared" si="5"/>
        <v>159162</v>
      </c>
      <c r="V96" s="32">
        <f t="shared" si="5"/>
        <v>152392</v>
      </c>
      <c r="W96" s="32">
        <f t="shared" si="5"/>
        <v>0</v>
      </c>
    </row>
    <row r="97" spans="1:23" s="3" customFormat="1" ht="14.25" customHeight="1" x14ac:dyDescent="0.3">
      <c r="A97" s="36"/>
      <c r="B97" s="34"/>
      <c r="C97" s="38" t="s">
        <v>90</v>
      </c>
      <c r="D97" s="32">
        <f>passengers!P97</f>
        <v>46031</v>
      </c>
      <c r="E97" s="32">
        <f>passengers!Q97</f>
        <v>22364</v>
      </c>
      <c r="F97" s="32">
        <f>passengers!R97</f>
        <v>23667</v>
      </c>
      <c r="G97" s="32">
        <f>passengers!S97</f>
        <v>0</v>
      </c>
      <c r="H97" s="32">
        <f>passengers!AF97</f>
        <v>105645</v>
      </c>
      <c r="I97" s="32">
        <f>passengers!AG97</f>
        <v>53970</v>
      </c>
      <c r="J97" s="32">
        <f>passengers!AH97</f>
        <v>51675</v>
      </c>
      <c r="K97" s="32">
        <f>passengers!AI97</f>
        <v>0</v>
      </c>
      <c r="L97" s="32">
        <f>passengers!AV97</f>
        <v>84666</v>
      </c>
      <c r="M97" s="32">
        <f>passengers!AW97</f>
        <v>42717</v>
      </c>
      <c r="N97" s="32">
        <f>passengers!AX97</f>
        <v>41949</v>
      </c>
      <c r="O97" s="32">
        <f>passengers!AY97</f>
        <v>0</v>
      </c>
      <c r="P97" s="32">
        <f>passengers!BL97</f>
        <v>75212</v>
      </c>
      <c r="Q97" s="32">
        <f>passengers!BM97</f>
        <v>40111</v>
      </c>
      <c r="R97" s="32">
        <f>passengers!BN97</f>
        <v>35101</v>
      </c>
      <c r="S97" s="32">
        <f>passengers!BO97</f>
        <v>0</v>
      </c>
      <c r="T97" s="32">
        <f t="shared" si="5"/>
        <v>311554</v>
      </c>
      <c r="U97" s="32">
        <f t="shared" si="5"/>
        <v>159162</v>
      </c>
      <c r="V97" s="32">
        <f t="shared" si="5"/>
        <v>152392</v>
      </c>
      <c r="W97" s="32">
        <f t="shared" si="5"/>
        <v>0</v>
      </c>
    </row>
    <row r="98" spans="1:23" s="3" customFormat="1" ht="15" customHeight="1" x14ac:dyDescent="0.3">
      <c r="A98" s="36"/>
      <c r="B98" s="34"/>
      <c r="C98" s="38" t="s">
        <v>91</v>
      </c>
      <c r="D98" s="32">
        <f>passengers!P98</f>
        <v>0</v>
      </c>
      <c r="E98" s="32">
        <f>passengers!Q98</f>
        <v>0</v>
      </c>
      <c r="F98" s="32">
        <f>passengers!R98</f>
        <v>0</v>
      </c>
      <c r="G98" s="32">
        <f>passengers!S98</f>
        <v>0</v>
      </c>
      <c r="H98" s="32">
        <f>passengers!AF98</f>
        <v>0</v>
      </c>
      <c r="I98" s="32">
        <f>passengers!AG98</f>
        <v>0</v>
      </c>
      <c r="J98" s="32">
        <f>passengers!AH98</f>
        <v>0</v>
      </c>
      <c r="K98" s="32">
        <f>passengers!AI98</f>
        <v>0</v>
      </c>
      <c r="L98" s="32">
        <f>passengers!AV98</f>
        <v>0</v>
      </c>
      <c r="M98" s="32">
        <f>passengers!AW98</f>
        <v>0</v>
      </c>
      <c r="N98" s="32">
        <f>passengers!AX98</f>
        <v>0</v>
      </c>
      <c r="O98" s="32">
        <f>passengers!AY98</f>
        <v>0</v>
      </c>
      <c r="P98" s="32">
        <f>passengers!BL98</f>
        <v>0</v>
      </c>
      <c r="Q98" s="32">
        <f>passengers!BM98</f>
        <v>0</v>
      </c>
      <c r="R98" s="32">
        <f>passengers!BN98</f>
        <v>0</v>
      </c>
      <c r="S98" s="32">
        <f>passengers!BO98</f>
        <v>0</v>
      </c>
      <c r="T98" s="32">
        <f t="shared" si="5"/>
        <v>0</v>
      </c>
      <c r="U98" s="32">
        <f t="shared" si="5"/>
        <v>0</v>
      </c>
      <c r="V98" s="32">
        <f t="shared" si="5"/>
        <v>0</v>
      </c>
      <c r="W98" s="32">
        <f t="shared" si="5"/>
        <v>0</v>
      </c>
    </row>
    <row r="99" spans="1:23" s="3" customFormat="1" ht="15" customHeight="1" x14ac:dyDescent="0.3">
      <c r="A99" s="36"/>
      <c r="B99" s="34"/>
      <c r="C99" s="35" t="s">
        <v>92</v>
      </c>
      <c r="D99" s="32">
        <f>passengers!P99</f>
        <v>38741</v>
      </c>
      <c r="E99" s="32">
        <f>passengers!Q99</f>
        <v>19255</v>
      </c>
      <c r="F99" s="32">
        <f>passengers!R99</f>
        <v>19486</v>
      </c>
      <c r="G99" s="32">
        <f>passengers!S99</f>
        <v>0</v>
      </c>
      <c r="H99" s="32">
        <f>passengers!AF99</f>
        <v>60987</v>
      </c>
      <c r="I99" s="32">
        <f>passengers!AG99</f>
        <v>32439</v>
      </c>
      <c r="J99" s="32">
        <f>passengers!AH99</f>
        <v>28548</v>
      </c>
      <c r="K99" s="32">
        <f>passengers!AI99</f>
        <v>0</v>
      </c>
      <c r="L99" s="32">
        <f>passengers!AV99</f>
        <v>49993</v>
      </c>
      <c r="M99" s="32">
        <f>passengers!AW99</f>
        <v>26304</v>
      </c>
      <c r="N99" s="32">
        <f>passengers!AX99</f>
        <v>23689</v>
      </c>
      <c r="O99" s="32">
        <f>passengers!AY99</f>
        <v>0</v>
      </c>
      <c r="P99" s="32">
        <f>passengers!BL99</f>
        <v>48140</v>
      </c>
      <c r="Q99" s="32">
        <f>passengers!BM99</f>
        <v>25661</v>
      </c>
      <c r="R99" s="32">
        <f>passengers!BN99</f>
        <v>22479</v>
      </c>
      <c r="S99" s="32">
        <f>passengers!BO99</f>
        <v>0</v>
      </c>
      <c r="T99" s="32">
        <f t="shared" si="5"/>
        <v>197861</v>
      </c>
      <c r="U99" s="32">
        <f t="shared" si="5"/>
        <v>103659</v>
      </c>
      <c r="V99" s="32">
        <f t="shared" si="5"/>
        <v>94202</v>
      </c>
      <c r="W99" s="32">
        <f t="shared" si="5"/>
        <v>0</v>
      </c>
    </row>
    <row r="100" spans="1:23" s="3" customFormat="1" ht="15" customHeight="1" x14ac:dyDescent="0.3">
      <c r="A100" s="36"/>
      <c r="B100" s="37"/>
      <c r="C100" s="38" t="s">
        <v>93</v>
      </c>
      <c r="D100" s="32">
        <f>passengers!P100</f>
        <v>38741</v>
      </c>
      <c r="E100" s="32">
        <f>passengers!Q100</f>
        <v>19255</v>
      </c>
      <c r="F100" s="32">
        <f>passengers!R100</f>
        <v>19486</v>
      </c>
      <c r="G100" s="32">
        <f>passengers!S100</f>
        <v>0</v>
      </c>
      <c r="H100" s="32">
        <f>passengers!AF100</f>
        <v>60987</v>
      </c>
      <c r="I100" s="32">
        <f>passengers!AG100</f>
        <v>32439</v>
      </c>
      <c r="J100" s="32">
        <f>passengers!AH100</f>
        <v>28548</v>
      </c>
      <c r="K100" s="32">
        <f>passengers!AI100</f>
        <v>0</v>
      </c>
      <c r="L100" s="32">
        <f>passengers!AV100</f>
        <v>49957</v>
      </c>
      <c r="M100" s="32">
        <f>passengers!AW100</f>
        <v>26286</v>
      </c>
      <c r="N100" s="32">
        <f>passengers!AX100</f>
        <v>23671</v>
      </c>
      <c r="O100" s="32">
        <f>passengers!AY100</f>
        <v>0</v>
      </c>
      <c r="P100" s="32">
        <f>passengers!BL100</f>
        <v>48140</v>
      </c>
      <c r="Q100" s="32">
        <f>passengers!BM100</f>
        <v>25661</v>
      </c>
      <c r="R100" s="32">
        <f>passengers!BN100</f>
        <v>22479</v>
      </c>
      <c r="S100" s="32">
        <f>passengers!BO100</f>
        <v>0</v>
      </c>
      <c r="T100" s="32">
        <f t="shared" si="5"/>
        <v>197825</v>
      </c>
      <c r="U100" s="32">
        <f t="shared" si="5"/>
        <v>103641</v>
      </c>
      <c r="V100" s="32">
        <f t="shared" si="5"/>
        <v>94184</v>
      </c>
      <c r="W100" s="32">
        <f t="shared" si="5"/>
        <v>0</v>
      </c>
    </row>
    <row r="101" spans="1:23" s="3" customFormat="1" ht="15" customHeight="1" x14ac:dyDescent="0.3">
      <c r="A101" s="36"/>
      <c r="B101" s="37"/>
      <c r="C101" s="38" t="s">
        <v>94</v>
      </c>
      <c r="D101" s="32">
        <f>passengers!P101</f>
        <v>0</v>
      </c>
      <c r="E101" s="32">
        <f>passengers!Q101</f>
        <v>0</v>
      </c>
      <c r="F101" s="32">
        <f>passengers!R101</f>
        <v>0</v>
      </c>
      <c r="G101" s="32">
        <f>passengers!S101</f>
        <v>0</v>
      </c>
      <c r="H101" s="32">
        <f>passengers!AF101</f>
        <v>0</v>
      </c>
      <c r="I101" s="32">
        <f>passengers!AG101</f>
        <v>0</v>
      </c>
      <c r="J101" s="32">
        <f>passengers!AH101</f>
        <v>0</v>
      </c>
      <c r="K101" s="32">
        <f>passengers!AI101</f>
        <v>0</v>
      </c>
      <c r="L101" s="32">
        <f>passengers!AV101</f>
        <v>0</v>
      </c>
      <c r="M101" s="32">
        <f>passengers!AW101</f>
        <v>0</v>
      </c>
      <c r="N101" s="32">
        <f>passengers!AX101</f>
        <v>0</v>
      </c>
      <c r="O101" s="32">
        <f>passengers!AY101</f>
        <v>0</v>
      </c>
      <c r="P101" s="32">
        <f>passengers!BL101</f>
        <v>0</v>
      </c>
      <c r="Q101" s="32">
        <f>passengers!BM101</f>
        <v>0</v>
      </c>
      <c r="R101" s="32">
        <f>passengers!BN101</f>
        <v>0</v>
      </c>
      <c r="S101" s="32">
        <f>passengers!BO101</f>
        <v>0</v>
      </c>
      <c r="T101" s="32">
        <f>D101+H101+L101+P101</f>
        <v>0</v>
      </c>
      <c r="U101" s="32">
        <f>E101+I101+M101+Q101</f>
        <v>0</v>
      </c>
      <c r="V101" s="32">
        <f>F101+J101+N101+R101</f>
        <v>0</v>
      </c>
      <c r="W101" s="32">
        <f>G101+K101+O101+S101</f>
        <v>0</v>
      </c>
    </row>
    <row r="102" spans="1:23" s="3" customFormat="1" ht="15" customHeight="1" x14ac:dyDescent="0.3">
      <c r="A102" s="36"/>
      <c r="B102" s="37"/>
      <c r="C102" s="38" t="s">
        <v>95</v>
      </c>
      <c r="D102" s="32">
        <f>passengers!P102</f>
        <v>0</v>
      </c>
      <c r="E102" s="32">
        <f>passengers!Q102</f>
        <v>0</v>
      </c>
      <c r="F102" s="32">
        <f>passengers!R102</f>
        <v>0</v>
      </c>
      <c r="G102" s="32">
        <f>passengers!S102</f>
        <v>0</v>
      </c>
      <c r="H102" s="32">
        <f>passengers!AF102</f>
        <v>0</v>
      </c>
      <c r="I102" s="32">
        <f>passengers!AG102</f>
        <v>0</v>
      </c>
      <c r="J102" s="32">
        <f>passengers!AH102</f>
        <v>0</v>
      </c>
      <c r="K102" s="32">
        <f>passengers!AI102</f>
        <v>0</v>
      </c>
      <c r="L102" s="32">
        <f>passengers!AV102</f>
        <v>36</v>
      </c>
      <c r="M102" s="32">
        <f>passengers!AW102</f>
        <v>18</v>
      </c>
      <c r="N102" s="32">
        <f>passengers!AX102</f>
        <v>18</v>
      </c>
      <c r="O102" s="32">
        <f>passengers!AY102</f>
        <v>0</v>
      </c>
      <c r="P102" s="32">
        <f>passengers!BL102</f>
        <v>0</v>
      </c>
      <c r="Q102" s="32">
        <f>passengers!BM102</f>
        <v>0</v>
      </c>
      <c r="R102" s="32">
        <f>passengers!BN102</f>
        <v>0</v>
      </c>
      <c r="S102" s="32">
        <f>passengers!BO102</f>
        <v>0</v>
      </c>
      <c r="T102" s="32">
        <f t="shared" si="5"/>
        <v>36</v>
      </c>
      <c r="U102" s="32">
        <f t="shared" si="5"/>
        <v>18</v>
      </c>
      <c r="V102" s="32">
        <f t="shared" si="5"/>
        <v>18</v>
      </c>
      <c r="W102" s="32">
        <f t="shared" si="5"/>
        <v>0</v>
      </c>
    </row>
    <row r="103" spans="1:23" s="3" customFormat="1" ht="15" customHeight="1" x14ac:dyDescent="0.3">
      <c r="A103" s="36"/>
      <c r="B103" s="34"/>
      <c r="C103" s="35" t="s">
        <v>66</v>
      </c>
      <c r="D103" s="32">
        <f>passengers!P103</f>
        <v>64016</v>
      </c>
      <c r="E103" s="32">
        <f>passengers!Q103</f>
        <v>35149</v>
      </c>
      <c r="F103" s="32">
        <f>passengers!R103</f>
        <v>28867</v>
      </c>
      <c r="G103" s="32">
        <f>passengers!S103</f>
        <v>0</v>
      </c>
      <c r="H103" s="32">
        <f>passengers!AF103</f>
        <v>109861</v>
      </c>
      <c r="I103" s="32">
        <f>passengers!AG103</f>
        <v>61566</v>
      </c>
      <c r="J103" s="32">
        <f>passengers!AH103</f>
        <v>48295</v>
      </c>
      <c r="K103" s="32">
        <f>passengers!AI103</f>
        <v>0</v>
      </c>
      <c r="L103" s="32">
        <f>passengers!AV103</f>
        <v>94974</v>
      </c>
      <c r="M103" s="32">
        <f>passengers!AW103</f>
        <v>52967</v>
      </c>
      <c r="N103" s="32">
        <f>passengers!AX103</f>
        <v>42007</v>
      </c>
      <c r="O103" s="32">
        <f>passengers!AY103</f>
        <v>0</v>
      </c>
      <c r="P103" s="32">
        <f>passengers!BL103</f>
        <v>86093</v>
      </c>
      <c r="Q103" s="32">
        <f>passengers!BM103</f>
        <v>47911</v>
      </c>
      <c r="R103" s="32">
        <f>passengers!BN103</f>
        <v>38182</v>
      </c>
      <c r="S103" s="32">
        <f>passengers!BO103</f>
        <v>0</v>
      </c>
      <c r="T103" s="32">
        <f t="shared" si="5"/>
        <v>354944</v>
      </c>
      <c r="U103" s="32">
        <f t="shared" si="5"/>
        <v>197593</v>
      </c>
      <c r="V103" s="32">
        <f t="shared" si="5"/>
        <v>157351</v>
      </c>
      <c r="W103" s="32">
        <f t="shared" si="5"/>
        <v>0</v>
      </c>
    </row>
    <row r="104" spans="1:23" s="3" customFormat="1" ht="15" customHeight="1" x14ac:dyDescent="0.3">
      <c r="A104" s="36"/>
      <c r="B104" s="34"/>
      <c r="C104" s="35" t="s">
        <v>28</v>
      </c>
      <c r="D104" s="32">
        <f>passengers!P104</f>
        <v>0</v>
      </c>
      <c r="E104" s="32">
        <f>passengers!Q104</f>
        <v>0</v>
      </c>
      <c r="F104" s="32">
        <f>passengers!R104</f>
        <v>0</v>
      </c>
      <c r="G104" s="32">
        <f>passengers!S104</f>
        <v>0</v>
      </c>
      <c r="H104" s="32">
        <f>passengers!AF104</f>
        <v>0</v>
      </c>
      <c r="I104" s="32">
        <f>passengers!AG104</f>
        <v>0</v>
      </c>
      <c r="J104" s="32">
        <f>passengers!AH104</f>
        <v>0</v>
      </c>
      <c r="K104" s="32">
        <f>passengers!AI104</f>
        <v>0</v>
      </c>
      <c r="L104" s="32">
        <f>passengers!AV104</f>
        <v>0</v>
      </c>
      <c r="M104" s="32">
        <f>passengers!AW104</f>
        <v>0</v>
      </c>
      <c r="N104" s="32">
        <f>passengers!AX104</f>
        <v>0</v>
      </c>
      <c r="O104" s="32">
        <f>passengers!AY104</f>
        <v>0</v>
      </c>
      <c r="P104" s="32">
        <f>passengers!BL104</f>
        <v>0</v>
      </c>
      <c r="Q104" s="32">
        <f>passengers!BM104</f>
        <v>0</v>
      </c>
      <c r="R104" s="32">
        <f>passengers!BN104</f>
        <v>0</v>
      </c>
      <c r="S104" s="32">
        <f>passengers!BO104</f>
        <v>0</v>
      </c>
      <c r="T104" s="32">
        <f t="shared" si="5"/>
        <v>0</v>
      </c>
      <c r="U104" s="32">
        <f t="shared" si="5"/>
        <v>0</v>
      </c>
      <c r="V104" s="32">
        <f t="shared" si="5"/>
        <v>0</v>
      </c>
      <c r="W104" s="32">
        <f t="shared" si="5"/>
        <v>0</v>
      </c>
    </row>
    <row r="105" spans="1:23" s="3" customFormat="1" ht="15" customHeight="1" x14ac:dyDescent="0.3">
      <c r="A105" s="36"/>
      <c r="B105" s="34"/>
      <c r="C105" s="38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s="3" customFormat="1" ht="15" customHeight="1" x14ac:dyDescent="0.3">
      <c r="A106" s="33"/>
      <c r="B106" s="34" t="s">
        <v>96</v>
      </c>
      <c r="C106" s="35"/>
      <c r="D106" s="32">
        <f>passengers!P106</f>
        <v>593156</v>
      </c>
      <c r="E106" s="32">
        <f>passengers!Q106</f>
        <v>294207</v>
      </c>
      <c r="F106" s="32">
        <f>passengers!R106</f>
        <v>298949</v>
      </c>
      <c r="G106" s="32">
        <f>passengers!S106</f>
        <v>0</v>
      </c>
      <c r="H106" s="32">
        <f>passengers!AF106</f>
        <v>1159525</v>
      </c>
      <c r="I106" s="32">
        <f>passengers!AG106</f>
        <v>562878</v>
      </c>
      <c r="J106" s="32">
        <f>passengers!AH106</f>
        <v>596647</v>
      </c>
      <c r="K106" s="32">
        <f>passengers!AI106</f>
        <v>0</v>
      </c>
      <c r="L106" s="32">
        <f>passengers!AV106</f>
        <v>940005</v>
      </c>
      <c r="M106" s="32">
        <f>passengers!AW106</f>
        <v>485429</v>
      </c>
      <c r="N106" s="32">
        <f>passengers!AX106</f>
        <v>454576</v>
      </c>
      <c r="O106" s="32">
        <f>passengers!AY106</f>
        <v>0</v>
      </c>
      <c r="P106" s="32">
        <f>passengers!BL106</f>
        <v>783520</v>
      </c>
      <c r="Q106" s="32">
        <f>passengers!BM106</f>
        <v>383215</v>
      </c>
      <c r="R106" s="32">
        <f>passengers!BN106</f>
        <v>400305</v>
      </c>
      <c r="S106" s="32">
        <f>passengers!BO106</f>
        <v>0</v>
      </c>
      <c r="T106" s="32">
        <f t="shared" ref="T106:W133" si="6">D106+H106+L106+P106</f>
        <v>3476206</v>
      </c>
      <c r="U106" s="32">
        <f t="shared" si="6"/>
        <v>1725729</v>
      </c>
      <c r="V106" s="32">
        <f t="shared" si="6"/>
        <v>1750477</v>
      </c>
      <c r="W106" s="32">
        <f t="shared" si="6"/>
        <v>0</v>
      </c>
    </row>
    <row r="107" spans="1:23" s="3" customFormat="1" ht="15" customHeight="1" x14ac:dyDescent="0.3">
      <c r="A107" s="36"/>
      <c r="B107" s="34"/>
      <c r="C107" s="35" t="s">
        <v>97</v>
      </c>
      <c r="D107" s="32">
        <f>passengers!P107</f>
        <v>21049</v>
      </c>
      <c r="E107" s="32">
        <f>passengers!Q107</f>
        <v>10145</v>
      </c>
      <c r="F107" s="32">
        <f>passengers!R107</f>
        <v>10904</v>
      </c>
      <c r="G107" s="32">
        <f>passengers!S107</f>
        <v>0</v>
      </c>
      <c r="H107" s="32">
        <f>passengers!AF107</f>
        <v>38799</v>
      </c>
      <c r="I107" s="32">
        <f>passengers!AG107</f>
        <v>17433</v>
      </c>
      <c r="J107" s="32">
        <f>passengers!AH107</f>
        <v>21366</v>
      </c>
      <c r="K107" s="32">
        <f>passengers!AI107</f>
        <v>0</v>
      </c>
      <c r="L107" s="32">
        <f>passengers!AV107</f>
        <v>31108</v>
      </c>
      <c r="M107" s="32">
        <f>passengers!AW107</f>
        <v>13543</v>
      </c>
      <c r="N107" s="32">
        <f>passengers!AX107</f>
        <v>17565</v>
      </c>
      <c r="O107" s="32">
        <f>passengers!AY107</f>
        <v>0</v>
      </c>
      <c r="P107" s="32">
        <f>passengers!BL107</f>
        <v>22910</v>
      </c>
      <c r="Q107" s="32">
        <f>passengers!BM107</f>
        <v>9659</v>
      </c>
      <c r="R107" s="32">
        <f>passengers!BN107</f>
        <v>13251</v>
      </c>
      <c r="S107" s="32">
        <f>passengers!BO107</f>
        <v>0</v>
      </c>
      <c r="T107" s="32">
        <f t="shared" si="6"/>
        <v>113866</v>
      </c>
      <c r="U107" s="32">
        <f t="shared" si="6"/>
        <v>50780</v>
      </c>
      <c r="V107" s="32">
        <f t="shared" si="6"/>
        <v>63086</v>
      </c>
      <c r="W107" s="32">
        <f t="shared" si="6"/>
        <v>0</v>
      </c>
    </row>
    <row r="108" spans="1:23" s="3" customFormat="1" ht="15" customHeight="1" x14ac:dyDescent="0.3">
      <c r="A108" s="36"/>
      <c r="B108" s="34"/>
      <c r="C108" s="38" t="s">
        <v>97</v>
      </c>
      <c r="D108" s="32">
        <f>passengers!P108</f>
        <v>21049</v>
      </c>
      <c r="E108" s="32">
        <f>passengers!Q108</f>
        <v>10145</v>
      </c>
      <c r="F108" s="32">
        <f>passengers!R108</f>
        <v>10904</v>
      </c>
      <c r="G108" s="32">
        <f>passengers!S108</f>
        <v>0</v>
      </c>
      <c r="H108" s="32">
        <f>passengers!AF108</f>
        <v>38799</v>
      </c>
      <c r="I108" s="32">
        <f>passengers!AG108</f>
        <v>17433</v>
      </c>
      <c r="J108" s="32">
        <f>passengers!AH108</f>
        <v>21366</v>
      </c>
      <c r="K108" s="32">
        <f>passengers!AI108</f>
        <v>0</v>
      </c>
      <c r="L108" s="32">
        <f>passengers!AV108</f>
        <v>31108</v>
      </c>
      <c r="M108" s="32">
        <f>passengers!AW108</f>
        <v>13543</v>
      </c>
      <c r="N108" s="32">
        <f>passengers!AX108</f>
        <v>17565</v>
      </c>
      <c r="O108" s="32">
        <f>passengers!AY108</f>
        <v>0</v>
      </c>
      <c r="P108" s="32">
        <f>passengers!BL108</f>
        <v>22910</v>
      </c>
      <c r="Q108" s="32">
        <f>passengers!BM108</f>
        <v>9659</v>
      </c>
      <c r="R108" s="32">
        <f>passengers!BN108</f>
        <v>13251</v>
      </c>
      <c r="S108" s="32">
        <f>passengers!BO108</f>
        <v>0</v>
      </c>
      <c r="T108" s="32">
        <f t="shared" si="6"/>
        <v>113866</v>
      </c>
      <c r="U108" s="32">
        <f t="shared" si="6"/>
        <v>50780</v>
      </c>
      <c r="V108" s="32">
        <f t="shared" si="6"/>
        <v>63086</v>
      </c>
      <c r="W108" s="32">
        <f t="shared" si="6"/>
        <v>0</v>
      </c>
    </row>
    <row r="109" spans="1:23" s="3" customFormat="1" ht="15" customHeight="1" x14ac:dyDescent="0.3">
      <c r="A109" s="36"/>
      <c r="B109" s="34"/>
      <c r="C109" s="38" t="s">
        <v>98</v>
      </c>
      <c r="D109" s="32">
        <f>passengers!P109</f>
        <v>0</v>
      </c>
      <c r="E109" s="32">
        <f>passengers!Q109</f>
        <v>0</v>
      </c>
      <c r="F109" s="32">
        <f>passengers!R109</f>
        <v>0</v>
      </c>
      <c r="G109" s="32">
        <f>passengers!S109</f>
        <v>0</v>
      </c>
      <c r="H109" s="32">
        <f>passengers!AF109</f>
        <v>0</v>
      </c>
      <c r="I109" s="32">
        <f>passengers!AG109</f>
        <v>0</v>
      </c>
      <c r="J109" s="32">
        <f>passengers!AH109</f>
        <v>0</v>
      </c>
      <c r="K109" s="32">
        <f>passengers!AI109</f>
        <v>0</v>
      </c>
      <c r="L109" s="32">
        <f>passengers!AV109</f>
        <v>0</v>
      </c>
      <c r="M109" s="32">
        <f>passengers!AW109</f>
        <v>0</v>
      </c>
      <c r="N109" s="32">
        <f>passengers!AX109</f>
        <v>0</v>
      </c>
      <c r="O109" s="32">
        <f>passengers!AY109</f>
        <v>0</v>
      </c>
      <c r="P109" s="32">
        <f>passengers!BL109</f>
        <v>0</v>
      </c>
      <c r="Q109" s="32">
        <f>passengers!BM109</f>
        <v>0</v>
      </c>
      <c r="R109" s="32">
        <f>passengers!BN109</f>
        <v>0</v>
      </c>
      <c r="S109" s="32">
        <f>passengers!BO109</f>
        <v>0</v>
      </c>
      <c r="T109" s="32">
        <f t="shared" si="6"/>
        <v>0</v>
      </c>
      <c r="U109" s="32">
        <f t="shared" si="6"/>
        <v>0</v>
      </c>
      <c r="V109" s="32">
        <f t="shared" si="6"/>
        <v>0</v>
      </c>
      <c r="W109" s="32">
        <f t="shared" si="6"/>
        <v>0</v>
      </c>
    </row>
    <row r="110" spans="1:23" s="3" customFormat="1" ht="15" customHeight="1" x14ac:dyDescent="0.3">
      <c r="A110" s="36"/>
      <c r="B110" s="34"/>
      <c r="C110" s="35" t="s">
        <v>99</v>
      </c>
      <c r="D110" s="32">
        <f>passengers!P110</f>
        <v>13610</v>
      </c>
      <c r="E110" s="32">
        <f>passengers!Q110</f>
        <v>7448</v>
      </c>
      <c r="F110" s="32">
        <f>passengers!R110</f>
        <v>6162</v>
      </c>
      <c r="G110" s="32">
        <f>passengers!S110</f>
        <v>0</v>
      </c>
      <c r="H110" s="32">
        <f>passengers!AF110</f>
        <v>35381</v>
      </c>
      <c r="I110" s="32">
        <f>passengers!AG110</f>
        <v>16529</v>
      </c>
      <c r="J110" s="32">
        <f>passengers!AH110</f>
        <v>18852</v>
      </c>
      <c r="K110" s="32">
        <f>passengers!AI110</f>
        <v>0</v>
      </c>
      <c r="L110" s="32">
        <f>passengers!AV110</f>
        <v>21927</v>
      </c>
      <c r="M110" s="32">
        <f>passengers!AW110</f>
        <v>9418</v>
      </c>
      <c r="N110" s="32">
        <f>passengers!AX110</f>
        <v>12509</v>
      </c>
      <c r="O110" s="32">
        <f>passengers!AY110</f>
        <v>0</v>
      </c>
      <c r="P110" s="32">
        <f>passengers!BL110</f>
        <v>15649</v>
      </c>
      <c r="Q110" s="32">
        <f>passengers!BM110</f>
        <v>6763</v>
      </c>
      <c r="R110" s="32">
        <f>passengers!BN110</f>
        <v>8886</v>
      </c>
      <c r="S110" s="32">
        <f>passengers!BO110</f>
        <v>0</v>
      </c>
      <c r="T110" s="32">
        <f t="shared" si="6"/>
        <v>86567</v>
      </c>
      <c r="U110" s="32">
        <f t="shared" si="6"/>
        <v>40158</v>
      </c>
      <c r="V110" s="32">
        <f t="shared" si="6"/>
        <v>46409</v>
      </c>
      <c r="W110" s="32">
        <f t="shared" si="6"/>
        <v>0</v>
      </c>
    </row>
    <row r="111" spans="1:23" s="3" customFormat="1" ht="15" customHeight="1" x14ac:dyDescent="0.3">
      <c r="A111" s="36"/>
      <c r="B111" s="34"/>
      <c r="C111" s="38" t="s">
        <v>100</v>
      </c>
      <c r="D111" s="32">
        <f>passengers!P111</f>
        <v>11394</v>
      </c>
      <c r="E111" s="32">
        <f>passengers!Q111</f>
        <v>6243</v>
      </c>
      <c r="F111" s="32">
        <f>passengers!R111</f>
        <v>5151</v>
      </c>
      <c r="G111" s="32">
        <f>passengers!S111</f>
        <v>0</v>
      </c>
      <c r="H111" s="32">
        <f>passengers!AF111</f>
        <v>32200</v>
      </c>
      <c r="I111" s="32">
        <f>passengers!AG111</f>
        <v>14603</v>
      </c>
      <c r="J111" s="32">
        <f>passengers!AH111</f>
        <v>17597</v>
      </c>
      <c r="K111" s="32">
        <f>passengers!AI111</f>
        <v>0</v>
      </c>
      <c r="L111" s="32">
        <f>passengers!AV111</f>
        <v>16607</v>
      </c>
      <c r="M111" s="32">
        <f>passengers!AW111</f>
        <v>7097</v>
      </c>
      <c r="N111" s="32">
        <f>passengers!AX111</f>
        <v>9510</v>
      </c>
      <c r="O111" s="32">
        <f>passengers!AY111</f>
        <v>0</v>
      </c>
      <c r="P111" s="32">
        <f>passengers!BL111</f>
        <v>11123</v>
      </c>
      <c r="Q111" s="32">
        <f>passengers!BM111</f>
        <v>4872</v>
      </c>
      <c r="R111" s="32">
        <f>passengers!BN111</f>
        <v>6251</v>
      </c>
      <c r="S111" s="32">
        <f>passengers!BO111</f>
        <v>0</v>
      </c>
      <c r="T111" s="32">
        <f t="shared" si="6"/>
        <v>71324</v>
      </c>
      <c r="U111" s="32">
        <f t="shared" si="6"/>
        <v>32815</v>
      </c>
      <c r="V111" s="32">
        <f t="shared" si="6"/>
        <v>38509</v>
      </c>
      <c r="W111" s="32">
        <f t="shared" si="6"/>
        <v>0</v>
      </c>
    </row>
    <row r="112" spans="1:23" s="3" customFormat="1" ht="15" customHeight="1" x14ac:dyDescent="0.3">
      <c r="A112" s="36"/>
      <c r="B112" s="34"/>
      <c r="C112" s="38" t="s">
        <v>101</v>
      </c>
      <c r="D112" s="32">
        <f>passengers!P112</f>
        <v>2216</v>
      </c>
      <c r="E112" s="32">
        <f>passengers!Q112</f>
        <v>1205</v>
      </c>
      <c r="F112" s="32">
        <f>passengers!R112</f>
        <v>1011</v>
      </c>
      <c r="G112" s="32">
        <f>passengers!S112</f>
        <v>0</v>
      </c>
      <c r="H112" s="32">
        <f>passengers!AF112</f>
        <v>3181</v>
      </c>
      <c r="I112" s="32">
        <f>passengers!AG112</f>
        <v>1926</v>
      </c>
      <c r="J112" s="32">
        <f>passengers!AH112</f>
        <v>1255</v>
      </c>
      <c r="K112" s="32">
        <f>passengers!AI112</f>
        <v>0</v>
      </c>
      <c r="L112" s="32">
        <f>passengers!AV112</f>
        <v>5320</v>
      </c>
      <c r="M112" s="32">
        <f>passengers!AW112</f>
        <v>2321</v>
      </c>
      <c r="N112" s="32">
        <f>passengers!AX112</f>
        <v>2999</v>
      </c>
      <c r="O112" s="32">
        <f>passengers!AY112</f>
        <v>0</v>
      </c>
      <c r="P112" s="32">
        <f>passengers!BL112</f>
        <v>4526</v>
      </c>
      <c r="Q112" s="32">
        <f>passengers!BM112</f>
        <v>1891</v>
      </c>
      <c r="R112" s="32">
        <f>passengers!BN112</f>
        <v>2635</v>
      </c>
      <c r="S112" s="32">
        <f>passengers!BO112</f>
        <v>0</v>
      </c>
      <c r="T112" s="32">
        <f t="shared" si="6"/>
        <v>15243</v>
      </c>
      <c r="U112" s="32">
        <f t="shared" si="6"/>
        <v>7343</v>
      </c>
      <c r="V112" s="32">
        <f t="shared" si="6"/>
        <v>7900</v>
      </c>
      <c r="W112" s="32">
        <f t="shared" si="6"/>
        <v>0</v>
      </c>
    </row>
    <row r="113" spans="1:23" s="3" customFormat="1" ht="15" customHeight="1" x14ac:dyDescent="0.3">
      <c r="A113" s="36"/>
      <c r="B113" s="34"/>
      <c r="C113" s="38" t="s">
        <v>102</v>
      </c>
      <c r="D113" s="32">
        <f>passengers!P113</f>
        <v>0</v>
      </c>
      <c r="E113" s="32">
        <f>passengers!Q113</f>
        <v>0</v>
      </c>
      <c r="F113" s="32">
        <f>passengers!R113</f>
        <v>0</v>
      </c>
      <c r="G113" s="32">
        <f>passengers!S113</f>
        <v>0</v>
      </c>
      <c r="H113" s="32">
        <f>passengers!AF113</f>
        <v>0</v>
      </c>
      <c r="I113" s="32">
        <f>passengers!AG113</f>
        <v>0</v>
      </c>
      <c r="J113" s="32">
        <f>passengers!AH113</f>
        <v>0</v>
      </c>
      <c r="K113" s="32">
        <f>passengers!AI113</f>
        <v>0</v>
      </c>
      <c r="L113" s="32">
        <f>passengers!AV113</f>
        <v>0</v>
      </c>
      <c r="M113" s="32">
        <f>passengers!AW113</f>
        <v>0</v>
      </c>
      <c r="N113" s="32">
        <f>passengers!AX113</f>
        <v>0</v>
      </c>
      <c r="O113" s="32">
        <f>passengers!AY113</f>
        <v>0</v>
      </c>
      <c r="P113" s="32">
        <f>passengers!BL113</f>
        <v>0</v>
      </c>
      <c r="Q113" s="32">
        <f>passengers!BM113</f>
        <v>0</v>
      </c>
      <c r="R113" s="32">
        <f>passengers!BN113</f>
        <v>0</v>
      </c>
      <c r="S113" s="32">
        <f>passengers!BO113</f>
        <v>0</v>
      </c>
      <c r="T113" s="32">
        <f t="shared" si="6"/>
        <v>0</v>
      </c>
      <c r="U113" s="32">
        <f t="shared" si="6"/>
        <v>0</v>
      </c>
      <c r="V113" s="32">
        <f t="shared" si="6"/>
        <v>0</v>
      </c>
      <c r="W113" s="32">
        <f t="shared" si="6"/>
        <v>0</v>
      </c>
    </row>
    <row r="114" spans="1:23" s="3" customFormat="1" ht="15" customHeight="1" x14ac:dyDescent="0.3">
      <c r="A114" s="36"/>
      <c r="B114" s="34"/>
      <c r="C114" s="35" t="s">
        <v>103</v>
      </c>
      <c r="D114" s="32">
        <f>passengers!P114</f>
        <v>348817</v>
      </c>
      <c r="E114" s="32">
        <f>passengers!Q114</f>
        <v>169381</v>
      </c>
      <c r="F114" s="32">
        <f>passengers!R114</f>
        <v>179436</v>
      </c>
      <c r="G114" s="32">
        <f>passengers!S114</f>
        <v>0</v>
      </c>
      <c r="H114" s="32">
        <f>passengers!AF114</f>
        <v>614219</v>
      </c>
      <c r="I114" s="32">
        <f>passengers!AG114</f>
        <v>287487</v>
      </c>
      <c r="J114" s="32">
        <f>passengers!AH114</f>
        <v>326732</v>
      </c>
      <c r="K114" s="32">
        <f>passengers!AI114</f>
        <v>0</v>
      </c>
      <c r="L114" s="32">
        <f>passengers!AV114</f>
        <v>503522</v>
      </c>
      <c r="M114" s="32">
        <f>passengers!AW114</f>
        <v>262426</v>
      </c>
      <c r="N114" s="32">
        <f>passengers!AX114</f>
        <v>241096</v>
      </c>
      <c r="O114" s="32">
        <f>passengers!AY114</f>
        <v>0</v>
      </c>
      <c r="P114" s="32">
        <f>passengers!BL114</f>
        <v>391069</v>
      </c>
      <c r="Q114" s="32">
        <f>passengers!BM114</f>
        <v>186374</v>
      </c>
      <c r="R114" s="32">
        <f>passengers!BN114</f>
        <v>204695</v>
      </c>
      <c r="S114" s="32">
        <f>passengers!BO114</f>
        <v>0</v>
      </c>
      <c r="T114" s="32">
        <f t="shared" si="6"/>
        <v>1857627</v>
      </c>
      <c r="U114" s="32">
        <f t="shared" si="6"/>
        <v>905668</v>
      </c>
      <c r="V114" s="32">
        <f t="shared" si="6"/>
        <v>951959</v>
      </c>
      <c r="W114" s="32">
        <f t="shared" si="6"/>
        <v>0</v>
      </c>
    </row>
    <row r="115" spans="1:23" s="3" customFormat="1" ht="15" customHeight="1" x14ac:dyDescent="0.3">
      <c r="A115" s="36"/>
      <c r="B115" s="34"/>
      <c r="C115" s="38" t="s">
        <v>104</v>
      </c>
      <c r="D115" s="32">
        <f>passengers!P115</f>
        <v>348817</v>
      </c>
      <c r="E115" s="32">
        <f>passengers!Q115</f>
        <v>169381</v>
      </c>
      <c r="F115" s="32">
        <f>passengers!R115</f>
        <v>179436</v>
      </c>
      <c r="G115" s="32">
        <f>passengers!S115</f>
        <v>0</v>
      </c>
      <c r="H115" s="32">
        <f>passengers!AF115</f>
        <v>614219</v>
      </c>
      <c r="I115" s="32">
        <f>passengers!AG115</f>
        <v>287487</v>
      </c>
      <c r="J115" s="32">
        <f>passengers!AH115</f>
        <v>326732</v>
      </c>
      <c r="K115" s="32">
        <f>passengers!AI115</f>
        <v>0</v>
      </c>
      <c r="L115" s="32">
        <f>passengers!AV115</f>
        <v>503522</v>
      </c>
      <c r="M115" s="32">
        <f>passengers!AW115</f>
        <v>262426</v>
      </c>
      <c r="N115" s="32">
        <f>passengers!AX115</f>
        <v>241096</v>
      </c>
      <c r="O115" s="32">
        <f>passengers!AY115</f>
        <v>0</v>
      </c>
      <c r="P115" s="32">
        <f>passengers!BL115</f>
        <v>391069</v>
      </c>
      <c r="Q115" s="32">
        <f>passengers!BM115</f>
        <v>186374</v>
      </c>
      <c r="R115" s="32">
        <f>passengers!BN115</f>
        <v>204695</v>
      </c>
      <c r="S115" s="32">
        <f>passengers!BO115</f>
        <v>0</v>
      </c>
      <c r="T115" s="32">
        <f t="shared" si="6"/>
        <v>1857627</v>
      </c>
      <c r="U115" s="32">
        <f t="shared" si="6"/>
        <v>905668</v>
      </c>
      <c r="V115" s="32">
        <f t="shared" si="6"/>
        <v>951959</v>
      </c>
      <c r="W115" s="32">
        <f t="shared" si="6"/>
        <v>0</v>
      </c>
    </row>
    <row r="116" spans="1:23" s="3" customFormat="1" ht="15" customHeight="1" x14ac:dyDescent="0.3">
      <c r="A116" s="36"/>
      <c r="B116" s="34"/>
      <c r="C116" s="38" t="s">
        <v>105</v>
      </c>
      <c r="D116" s="32">
        <f>passengers!P116</f>
        <v>0</v>
      </c>
      <c r="E116" s="32">
        <f>passengers!Q116</f>
        <v>0</v>
      </c>
      <c r="F116" s="32">
        <f>passengers!R116</f>
        <v>0</v>
      </c>
      <c r="G116" s="32">
        <f>passengers!S116</f>
        <v>0</v>
      </c>
      <c r="H116" s="32">
        <f>passengers!AF116</f>
        <v>0</v>
      </c>
      <c r="I116" s="32">
        <f>passengers!AG116</f>
        <v>0</v>
      </c>
      <c r="J116" s="32">
        <f>passengers!AH116</f>
        <v>0</v>
      </c>
      <c r="K116" s="32">
        <f>passengers!AI116</f>
        <v>0</v>
      </c>
      <c r="L116" s="32">
        <f>passengers!AV116</f>
        <v>0</v>
      </c>
      <c r="M116" s="32">
        <f>passengers!AW116</f>
        <v>0</v>
      </c>
      <c r="N116" s="32">
        <f>passengers!AX116</f>
        <v>0</v>
      </c>
      <c r="O116" s="32">
        <f>passengers!AY116</f>
        <v>0</v>
      </c>
      <c r="P116" s="32">
        <f>passengers!BL116</f>
        <v>0</v>
      </c>
      <c r="Q116" s="32">
        <f>passengers!BM116</f>
        <v>0</v>
      </c>
      <c r="R116" s="32">
        <f>passengers!BN116</f>
        <v>0</v>
      </c>
      <c r="S116" s="32">
        <f>passengers!BO116</f>
        <v>0</v>
      </c>
      <c r="T116" s="32">
        <f t="shared" si="6"/>
        <v>0</v>
      </c>
      <c r="U116" s="32">
        <f t="shared" si="6"/>
        <v>0</v>
      </c>
      <c r="V116" s="32">
        <f t="shared" si="6"/>
        <v>0</v>
      </c>
      <c r="W116" s="32">
        <f t="shared" si="6"/>
        <v>0</v>
      </c>
    </row>
    <row r="117" spans="1:23" s="3" customFormat="1" ht="15" customHeight="1" x14ac:dyDescent="0.3">
      <c r="A117" s="36"/>
      <c r="B117" s="34"/>
      <c r="C117" s="38" t="s">
        <v>106</v>
      </c>
      <c r="D117" s="32">
        <f>passengers!P117</f>
        <v>0</v>
      </c>
      <c r="E117" s="32">
        <f>passengers!Q117</f>
        <v>0</v>
      </c>
      <c r="F117" s="32">
        <f>passengers!R117</f>
        <v>0</v>
      </c>
      <c r="G117" s="32">
        <f>passengers!S117</f>
        <v>0</v>
      </c>
      <c r="H117" s="32">
        <f>passengers!AF117</f>
        <v>0</v>
      </c>
      <c r="I117" s="32">
        <f>passengers!AG117</f>
        <v>0</v>
      </c>
      <c r="J117" s="32">
        <f>passengers!AH117</f>
        <v>0</v>
      </c>
      <c r="K117" s="32">
        <f>passengers!AI117</f>
        <v>0</v>
      </c>
      <c r="L117" s="32">
        <f>passengers!AV117</f>
        <v>0</v>
      </c>
      <c r="M117" s="32">
        <f>passengers!AW117</f>
        <v>0</v>
      </c>
      <c r="N117" s="32">
        <f>passengers!AX117</f>
        <v>0</v>
      </c>
      <c r="O117" s="32">
        <f>passengers!AY117</f>
        <v>0</v>
      </c>
      <c r="P117" s="32">
        <f>passengers!BL117</f>
        <v>0</v>
      </c>
      <c r="Q117" s="32">
        <f>passengers!BM117</f>
        <v>0</v>
      </c>
      <c r="R117" s="32">
        <f>passengers!BN117</f>
        <v>0</v>
      </c>
      <c r="S117" s="32">
        <f>passengers!BO117</f>
        <v>0</v>
      </c>
      <c r="T117" s="32">
        <f t="shared" si="6"/>
        <v>0</v>
      </c>
      <c r="U117" s="32">
        <f t="shared" si="6"/>
        <v>0</v>
      </c>
      <c r="V117" s="32">
        <f t="shared" si="6"/>
        <v>0</v>
      </c>
      <c r="W117" s="32">
        <f t="shared" si="6"/>
        <v>0</v>
      </c>
    </row>
    <row r="118" spans="1:23" s="3" customFormat="1" ht="15" customHeight="1" x14ac:dyDescent="0.3">
      <c r="A118" s="36"/>
      <c r="B118" s="34"/>
      <c r="C118" s="35" t="s">
        <v>107</v>
      </c>
      <c r="D118" s="32">
        <f>passengers!P118</f>
        <v>14422</v>
      </c>
      <c r="E118" s="32">
        <f>passengers!Q118</f>
        <v>7738</v>
      </c>
      <c r="F118" s="32">
        <f>passengers!R118</f>
        <v>6684</v>
      </c>
      <c r="G118" s="32">
        <f>passengers!S118</f>
        <v>0</v>
      </c>
      <c r="H118" s="32">
        <f>passengers!AF118</f>
        <v>29960</v>
      </c>
      <c r="I118" s="32">
        <f>passengers!AG118</f>
        <v>13276</v>
      </c>
      <c r="J118" s="32">
        <f>passengers!AH118</f>
        <v>16684</v>
      </c>
      <c r="K118" s="32">
        <f>passengers!AI118</f>
        <v>0</v>
      </c>
      <c r="L118" s="32">
        <f>passengers!AV118</f>
        <v>23242</v>
      </c>
      <c r="M118" s="32">
        <f>passengers!AW118</f>
        <v>10800</v>
      </c>
      <c r="N118" s="32">
        <f>passengers!AX118</f>
        <v>12442</v>
      </c>
      <c r="O118" s="32">
        <f>passengers!AY118</f>
        <v>0</v>
      </c>
      <c r="P118" s="32">
        <f>passengers!BL118</f>
        <v>17809</v>
      </c>
      <c r="Q118" s="32">
        <f>passengers!BM118</f>
        <v>8543</v>
      </c>
      <c r="R118" s="32">
        <f>passengers!BN118</f>
        <v>9266</v>
      </c>
      <c r="S118" s="32">
        <f>passengers!BO118</f>
        <v>0</v>
      </c>
      <c r="T118" s="32">
        <f t="shared" si="6"/>
        <v>85433</v>
      </c>
      <c r="U118" s="32">
        <f t="shared" si="6"/>
        <v>40357</v>
      </c>
      <c r="V118" s="32">
        <f t="shared" si="6"/>
        <v>45076</v>
      </c>
      <c r="W118" s="32">
        <f t="shared" si="6"/>
        <v>0</v>
      </c>
    </row>
    <row r="119" spans="1:23" s="3" customFormat="1" ht="15" customHeight="1" x14ac:dyDescent="0.3">
      <c r="A119" s="36"/>
      <c r="B119" s="34"/>
      <c r="C119" s="38" t="s">
        <v>108</v>
      </c>
      <c r="D119" s="32">
        <f>passengers!P119</f>
        <v>14422</v>
      </c>
      <c r="E119" s="32">
        <f>passengers!Q119</f>
        <v>7738</v>
      </c>
      <c r="F119" s="32">
        <f>passengers!R119</f>
        <v>6684</v>
      </c>
      <c r="G119" s="32">
        <f>passengers!S119</f>
        <v>0</v>
      </c>
      <c r="H119" s="32">
        <f>passengers!AF119</f>
        <v>29960</v>
      </c>
      <c r="I119" s="32">
        <f>passengers!AG119</f>
        <v>13276</v>
      </c>
      <c r="J119" s="32">
        <f>passengers!AH119</f>
        <v>16684</v>
      </c>
      <c r="K119" s="32">
        <f>passengers!AI119</f>
        <v>0</v>
      </c>
      <c r="L119" s="32">
        <f>passengers!AV119</f>
        <v>23242</v>
      </c>
      <c r="M119" s="32">
        <f>passengers!AW119</f>
        <v>10800</v>
      </c>
      <c r="N119" s="32">
        <f>passengers!AX119</f>
        <v>12442</v>
      </c>
      <c r="O119" s="32">
        <f>passengers!AY119</f>
        <v>0</v>
      </c>
      <c r="P119" s="32">
        <f>passengers!BL119</f>
        <v>17809</v>
      </c>
      <c r="Q119" s="32">
        <f>passengers!BM119</f>
        <v>8543</v>
      </c>
      <c r="R119" s="32">
        <f>passengers!BN119</f>
        <v>9266</v>
      </c>
      <c r="S119" s="32">
        <f>passengers!BO119</f>
        <v>0</v>
      </c>
      <c r="T119" s="32">
        <f t="shared" si="6"/>
        <v>85433</v>
      </c>
      <c r="U119" s="32">
        <f t="shared" si="6"/>
        <v>40357</v>
      </c>
      <c r="V119" s="32">
        <f t="shared" si="6"/>
        <v>45076</v>
      </c>
      <c r="W119" s="32">
        <f t="shared" si="6"/>
        <v>0</v>
      </c>
    </row>
    <row r="120" spans="1:23" s="3" customFormat="1" ht="15" customHeight="1" x14ac:dyDescent="0.3">
      <c r="A120" s="36"/>
      <c r="B120" s="34"/>
      <c r="C120" s="38" t="s">
        <v>109</v>
      </c>
      <c r="D120" s="32">
        <f>passengers!P120</f>
        <v>0</v>
      </c>
      <c r="E120" s="32">
        <f>passengers!Q120</f>
        <v>0</v>
      </c>
      <c r="F120" s="32">
        <f>passengers!R120</f>
        <v>0</v>
      </c>
      <c r="G120" s="32">
        <f>passengers!S120</f>
        <v>0</v>
      </c>
      <c r="H120" s="32">
        <f>passengers!AF120</f>
        <v>0</v>
      </c>
      <c r="I120" s="32">
        <f>passengers!AG120</f>
        <v>0</v>
      </c>
      <c r="J120" s="32">
        <f>passengers!AH120</f>
        <v>0</v>
      </c>
      <c r="K120" s="32">
        <f>passengers!AI120</f>
        <v>0</v>
      </c>
      <c r="L120" s="32">
        <f>passengers!AV120</f>
        <v>0</v>
      </c>
      <c r="M120" s="32">
        <f>passengers!AW120</f>
        <v>0</v>
      </c>
      <c r="N120" s="32">
        <f>passengers!AX120</f>
        <v>0</v>
      </c>
      <c r="O120" s="32">
        <f>passengers!AY120</f>
        <v>0</v>
      </c>
      <c r="P120" s="32">
        <f>passengers!BL120</f>
        <v>0</v>
      </c>
      <c r="Q120" s="32">
        <f>passengers!BM120</f>
        <v>0</v>
      </c>
      <c r="R120" s="32">
        <f>passengers!BN120</f>
        <v>0</v>
      </c>
      <c r="S120" s="32">
        <f>passengers!BO120</f>
        <v>0</v>
      </c>
      <c r="T120" s="32">
        <f t="shared" si="6"/>
        <v>0</v>
      </c>
      <c r="U120" s="32">
        <f t="shared" si="6"/>
        <v>0</v>
      </c>
      <c r="V120" s="32">
        <f t="shared" si="6"/>
        <v>0</v>
      </c>
      <c r="W120" s="32">
        <f t="shared" si="6"/>
        <v>0</v>
      </c>
    </row>
    <row r="121" spans="1:23" s="3" customFormat="1" ht="15" customHeight="1" x14ac:dyDescent="0.3">
      <c r="A121" s="36"/>
      <c r="B121" s="34"/>
      <c r="C121" s="38" t="s">
        <v>110</v>
      </c>
      <c r="D121" s="32">
        <f>passengers!P121</f>
        <v>0</v>
      </c>
      <c r="E121" s="32">
        <f>passengers!Q121</f>
        <v>0</v>
      </c>
      <c r="F121" s="32">
        <f>passengers!R121</f>
        <v>0</v>
      </c>
      <c r="G121" s="32">
        <f>passengers!S121</f>
        <v>0</v>
      </c>
      <c r="H121" s="32">
        <f>passengers!AF121</f>
        <v>0</v>
      </c>
      <c r="I121" s="32">
        <f>passengers!AG121</f>
        <v>0</v>
      </c>
      <c r="J121" s="32">
        <f>passengers!AH121</f>
        <v>0</v>
      </c>
      <c r="K121" s="32">
        <f>passengers!AI121</f>
        <v>0</v>
      </c>
      <c r="L121" s="32">
        <f>passengers!AV121</f>
        <v>0</v>
      </c>
      <c r="M121" s="32">
        <f>passengers!AW121</f>
        <v>0</v>
      </c>
      <c r="N121" s="32">
        <f>passengers!AX121</f>
        <v>0</v>
      </c>
      <c r="O121" s="32">
        <f>passengers!AY121</f>
        <v>0</v>
      </c>
      <c r="P121" s="32">
        <f>passengers!BL121</f>
        <v>0</v>
      </c>
      <c r="Q121" s="32">
        <f>passengers!BM121</f>
        <v>0</v>
      </c>
      <c r="R121" s="32">
        <f>passengers!BN121</f>
        <v>0</v>
      </c>
      <c r="S121" s="32">
        <f>passengers!BO121</f>
        <v>0</v>
      </c>
      <c r="T121" s="32">
        <f t="shared" si="6"/>
        <v>0</v>
      </c>
      <c r="U121" s="32">
        <f t="shared" si="6"/>
        <v>0</v>
      </c>
      <c r="V121" s="32">
        <f t="shared" si="6"/>
        <v>0</v>
      </c>
      <c r="W121" s="32">
        <f t="shared" si="6"/>
        <v>0</v>
      </c>
    </row>
    <row r="122" spans="1:23" s="3" customFormat="1" ht="15" customHeight="1" x14ac:dyDescent="0.3">
      <c r="A122" s="36"/>
      <c r="B122" s="34"/>
      <c r="C122" s="35" t="s">
        <v>111</v>
      </c>
      <c r="D122" s="32">
        <f>passengers!P122</f>
        <v>48992</v>
      </c>
      <c r="E122" s="32">
        <f>passengers!Q122</f>
        <v>24206</v>
      </c>
      <c r="F122" s="32">
        <f>passengers!R122</f>
        <v>24786</v>
      </c>
      <c r="G122" s="32">
        <f>passengers!S122</f>
        <v>0</v>
      </c>
      <c r="H122" s="32">
        <f>passengers!AF122</f>
        <v>82850</v>
      </c>
      <c r="I122" s="32">
        <f>passengers!AG122</f>
        <v>41945</v>
      </c>
      <c r="J122" s="32">
        <f>passengers!AH122</f>
        <v>40905</v>
      </c>
      <c r="K122" s="32">
        <f>passengers!AI122</f>
        <v>0</v>
      </c>
      <c r="L122" s="32">
        <f>passengers!AV122</f>
        <v>69869</v>
      </c>
      <c r="M122" s="32">
        <f>passengers!AW122</f>
        <v>38137</v>
      </c>
      <c r="N122" s="32">
        <f>passengers!AX122</f>
        <v>31732</v>
      </c>
      <c r="O122" s="32">
        <f>passengers!AY122</f>
        <v>0</v>
      </c>
      <c r="P122" s="32">
        <f>passengers!BL122</f>
        <v>72560</v>
      </c>
      <c r="Q122" s="32">
        <f>passengers!BM122</f>
        <v>36219</v>
      </c>
      <c r="R122" s="32">
        <f>passengers!BN122</f>
        <v>36341</v>
      </c>
      <c r="S122" s="32">
        <f>passengers!BO122</f>
        <v>0</v>
      </c>
      <c r="T122" s="32">
        <f t="shared" si="6"/>
        <v>274271</v>
      </c>
      <c r="U122" s="32">
        <f t="shared" si="6"/>
        <v>140507</v>
      </c>
      <c r="V122" s="32">
        <f t="shared" si="6"/>
        <v>133764</v>
      </c>
      <c r="W122" s="32">
        <f t="shared" si="6"/>
        <v>0</v>
      </c>
    </row>
    <row r="123" spans="1:23" s="3" customFormat="1" ht="15" customHeight="1" x14ac:dyDescent="0.3">
      <c r="A123" s="36"/>
      <c r="B123" s="34"/>
      <c r="C123" s="38" t="s">
        <v>112</v>
      </c>
      <c r="D123" s="32">
        <f>passengers!P123</f>
        <v>46345</v>
      </c>
      <c r="E123" s="32">
        <f>passengers!Q123</f>
        <v>23004</v>
      </c>
      <c r="F123" s="32">
        <f>passengers!R123</f>
        <v>23341</v>
      </c>
      <c r="G123" s="32">
        <f>passengers!S123</f>
        <v>0</v>
      </c>
      <c r="H123" s="32">
        <f>passengers!AF123</f>
        <v>80301</v>
      </c>
      <c r="I123" s="32">
        <f>passengers!AG123</f>
        <v>40538</v>
      </c>
      <c r="J123" s="32">
        <f>passengers!AH123</f>
        <v>39763</v>
      </c>
      <c r="K123" s="32">
        <f>passengers!AI123</f>
        <v>0</v>
      </c>
      <c r="L123" s="32">
        <f>passengers!AV123</f>
        <v>69869</v>
      </c>
      <c r="M123" s="32">
        <f>passengers!AW123</f>
        <v>38137</v>
      </c>
      <c r="N123" s="32">
        <f>passengers!AX123</f>
        <v>31732</v>
      </c>
      <c r="O123" s="32">
        <f>passengers!AY123</f>
        <v>0</v>
      </c>
      <c r="P123" s="32">
        <f>passengers!BL123</f>
        <v>72560</v>
      </c>
      <c r="Q123" s="32">
        <f>passengers!BM123</f>
        <v>36219</v>
      </c>
      <c r="R123" s="32">
        <f>passengers!BN123</f>
        <v>36341</v>
      </c>
      <c r="S123" s="32">
        <f>passengers!BO123</f>
        <v>0</v>
      </c>
      <c r="T123" s="32">
        <f t="shared" si="6"/>
        <v>269075</v>
      </c>
      <c r="U123" s="32">
        <f t="shared" si="6"/>
        <v>137898</v>
      </c>
      <c r="V123" s="32">
        <f t="shared" si="6"/>
        <v>131177</v>
      </c>
      <c r="W123" s="32">
        <f t="shared" si="6"/>
        <v>0</v>
      </c>
    </row>
    <row r="124" spans="1:23" s="3" customFormat="1" ht="15" customHeight="1" x14ac:dyDescent="0.3">
      <c r="A124" s="36"/>
      <c r="B124" s="34"/>
      <c r="C124" s="38" t="s">
        <v>113</v>
      </c>
      <c r="D124" s="32">
        <f>passengers!P124</f>
        <v>2647</v>
      </c>
      <c r="E124" s="32">
        <f>passengers!Q124</f>
        <v>1202</v>
      </c>
      <c r="F124" s="32">
        <f>passengers!R124</f>
        <v>1445</v>
      </c>
      <c r="G124" s="32">
        <f>passengers!S124</f>
        <v>0</v>
      </c>
      <c r="H124" s="32">
        <f>passengers!AF124</f>
        <v>2549</v>
      </c>
      <c r="I124" s="32">
        <f>passengers!AG124</f>
        <v>1407</v>
      </c>
      <c r="J124" s="32">
        <f>passengers!AH124</f>
        <v>1142</v>
      </c>
      <c r="K124" s="32">
        <f>passengers!AI124</f>
        <v>0</v>
      </c>
      <c r="L124" s="32">
        <f>passengers!AV124</f>
        <v>0</v>
      </c>
      <c r="M124" s="32">
        <f>passengers!AW124</f>
        <v>0</v>
      </c>
      <c r="N124" s="32">
        <f>passengers!AX124</f>
        <v>0</v>
      </c>
      <c r="O124" s="32">
        <f>passengers!AY124</f>
        <v>0</v>
      </c>
      <c r="P124" s="32">
        <f>passengers!BL124</f>
        <v>0</v>
      </c>
      <c r="Q124" s="32">
        <f>passengers!BM124</f>
        <v>0</v>
      </c>
      <c r="R124" s="32">
        <f>passengers!BN124</f>
        <v>0</v>
      </c>
      <c r="S124" s="32">
        <f>passengers!BO124</f>
        <v>0</v>
      </c>
      <c r="T124" s="32">
        <f t="shared" si="6"/>
        <v>5196</v>
      </c>
      <c r="U124" s="32">
        <f t="shared" si="6"/>
        <v>2609</v>
      </c>
      <c r="V124" s="32">
        <f t="shared" si="6"/>
        <v>2587</v>
      </c>
      <c r="W124" s="32">
        <f t="shared" si="6"/>
        <v>0</v>
      </c>
    </row>
    <row r="125" spans="1:23" s="3" customFormat="1" ht="15" customHeight="1" x14ac:dyDescent="0.3">
      <c r="A125" s="36"/>
      <c r="B125" s="34"/>
      <c r="C125" s="35" t="s">
        <v>114</v>
      </c>
      <c r="D125" s="32">
        <f>passengers!P125</f>
        <v>62891</v>
      </c>
      <c r="E125" s="32">
        <f>passengers!Q125</f>
        <v>32071</v>
      </c>
      <c r="F125" s="32">
        <f>passengers!R125</f>
        <v>30820</v>
      </c>
      <c r="G125" s="32">
        <f>passengers!S125</f>
        <v>0</v>
      </c>
      <c r="H125" s="32">
        <f>passengers!AF125</f>
        <v>157088</v>
      </c>
      <c r="I125" s="32">
        <f>passengers!AG125</f>
        <v>79643</v>
      </c>
      <c r="J125" s="32">
        <f>passengers!AH125</f>
        <v>77445</v>
      </c>
      <c r="K125" s="32">
        <f>passengers!AI125</f>
        <v>0</v>
      </c>
      <c r="L125" s="32">
        <f>passengers!AV125</f>
        <v>126631</v>
      </c>
      <c r="M125" s="32">
        <f>passengers!AW125</f>
        <v>64226</v>
      </c>
      <c r="N125" s="32">
        <f>passengers!AX125</f>
        <v>62405</v>
      </c>
      <c r="O125" s="32">
        <f>passengers!AY125</f>
        <v>0</v>
      </c>
      <c r="P125" s="32">
        <f>passengers!BL125</f>
        <v>120710</v>
      </c>
      <c r="Q125" s="32">
        <f>passengers!BM125</f>
        <v>59384</v>
      </c>
      <c r="R125" s="32">
        <f>passengers!BN125</f>
        <v>61326</v>
      </c>
      <c r="S125" s="32">
        <f>passengers!BO125</f>
        <v>0</v>
      </c>
      <c r="T125" s="32">
        <f t="shared" si="6"/>
        <v>467320</v>
      </c>
      <c r="U125" s="32">
        <f t="shared" si="6"/>
        <v>235324</v>
      </c>
      <c r="V125" s="32">
        <f t="shared" si="6"/>
        <v>231996</v>
      </c>
      <c r="W125" s="32">
        <f t="shared" si="6"/>
        <v>0</v>
      </c>
    </row>
    <row r="126" spans="1:23" s="3" customFormat="1" ht="15" customHeight="1" x14ac:dyDescent="0.3">
      <c r="A126" s="36"/>
      <c r="B126" s="34"/>
      <c r="C126" s="38" t="s">
        <v>115</v>
      </c>
      <c r="D126" s="32">
        <f>passengers!P126</f>
        <v>62891</v>
      </c>
      <c r="E126" s="32">
        <f>passengers!Q126</f>
        <v>32071</v>
      </c>
      <c r="F126" s="32">
        <f>passengers!R126</f>
        <v>30820</v>
      </c>
      <c r="G126" s="32">
        <f>passengers!S126</f>
        <v>0</v>
      </c>
      <c r="H126" s="32">
        <f>passengers!AF126</f>
        <v>157088</v>
      </c>
      <c r="I126" s="32">
        <f>passengers!AG126</f>
        <v>79643</v>
      </c>
      <c r="J126" s="32">
        <f>passengers!AH126</f>
        <v>77445</v>
      </c>
      <c r="K126" s="32">
        <f>passengers!AI126</f>
        <v>0</v>
      </c>
      <c r="L126" s="32">
        <f>passengers!AV126</f>
        <v>126631</v>
      </c>
      <c r="M126" s="32">
        <f>passengers!AW126</f>
        <v>64226</v>
      </c>
      <c r="N126" s="32">
        <f>passengers!AX126</f>
        <v>62405</v>
      </c>
      <c r="O126" s="32">
        <f>passengers!AY126</f>
        <v>0</v>
      </c>
      <c r="P126" s="32">
        <f>passengers!BL126</f>
        <v>120710</v>
      </c>
      <c r="Q126" s="32">
        <f>passengers!BM126</f>
        <v>59384</v>
      </c>
      <c r="R126" s="32">
        <f>passengers!BN126</f>
        <v>61326</v>
      </c>
      <c r="S126" s="32">
        <f>passengers!BO126</f>
        <v>0</v>
      </c>
      <c r="T126" s="32">
        <f t="shared" si="6"/>
        <v>467320</v>
      </c>
      <c r="U126" s="32">
        <f t="shared" si="6"/>
        <v>235324</v>
      </c>
      <c r="V126" s="32">
        <f t="shared" si="6"/>
        <v>231996</v>
      </c>
      <c r="W126" s="32">
        <f t="shared" si="6"/>
        <v>0</v>
      </c>
    </row>
    <row r="127" spans="1:23" s="3" customFormat="1" ht="15" customHeight="1" x14ac:dyDescent="0.3">
      <c r="A127" s="36"/>
      <c r="B127" s="34"/>
      <c r="C127" s="38" t="s">
        <v>116</v>
      </c>
      <c r="D127" s="32">
        <f>passengers!P127</f>
        <v>0</v>
      </c>
      <c r="E127" s="32">
        <f>passengers!Q127</f>
        <v>0</v>
      </c>
      <c r="F127" s="32">
        <f>passengers!R127</f>
        <v>0</v>
      </c>
      <c r="G127" s="32">
        <f>passengers!S127</f>
        <v>0</v>
      </c>
      <c r="H127" s="32">
        <f>passengers!AF127</f>
        <v>0</v>
      </c>
      <c r="I127" s="32">
        <f>passengers!AG127</f>
        <v>0</v>
      </c>
      <c r="J127" s="32">
        <f>passengers!AH127</f>
        <v>0</v>
      </c>
      <c r="K127" s="32">
        <f>passengers!AI127</f>
        <v>0</v>
      </c>
      <c r="L127" s="32">
        <f>passengers!AV127</f>
        <v>0</v>
      </c>
      <c r="M127" s="32">
        <f>passengers!AW127</f>
        <v>0</v>
      </c>
      <c r="N127" s="32">
        <f>passengers!AX127</f>
        <v>0</v>
      </c>
      <c r="O127" s="32">
        <f>passengers!AY127</f>
        <v>0</v>
      </c>
      <c r="P127" s="32">
        <f>passengers!BL127</f>
        <v>0</v>
      </c>
      <c r="Q127" s="32">
        <f>passengers!BM127</f>
        <v>0</v>
      </c>
      <c r="R127" s="32">
        <f>passengers!BN127</f>
        <v>0</v>
      </c>
      <c r="S127" s="32">
        <f>passengers!BO127</f>
        <v>0</v>
      </c>
      <c r="T127" s="32">
        <f t="shared" si="6"/>
        <v>0</v>
      </c>
      <c r="U127" s="32">
        <f t="shared" si="6"/>
        <v>0</v>
      </c>
      <c r="V127" s="32">
        <f t="shared" si="6"/>
        <v>0</v>
      </c>
      <c r="W127" s="32">
        <f t="shared" si="6"/>
        <v>0</v>
      </c>
    </row>
    <row r="128" spans="1:23" s="3" customFormat="1" ht="15" customHeight="1" x14ac:dyDescent="0.3">
      <c r="A128" s="36"/>
      <c r="B128" s="34"/>
      <c r="C128" s="38" t="s">
        <v>117</v>
      </c>
      <c r="D128" s="32">
        <f>passengers!P128</f>
        <v>0</v>
      </c>
      <c r="E128" s="32">
        <f>passengers!Q128</f>
        <v>0</v>
      </c>
      <c r="F128" s="32">
        <f>passengers!R128</f>
        <v>0</v>
      </c>
      <c r="G128" s="32">
        <f>passengers!S128</f>
        <v>0</v>
      </c>
      <c r="H128" s="32">
        <f>passengers!AF128</f>
        <v>0</v>
      </c>
      <c r="I128" s="32">
        <f>passengers!AG128</f>
        <v>0</v>
      </c>
      <c r="J128" s="32">
        <f>passengers!AH128</f>
        <v>0</v>
      </c>
      <c r="K128" s="32">
        <f>passengers!AI128</f>
        <v>0</v>
      </c>
      <c r="L128" s="32">
        <f>passengers!AV128</f>
        <v>0</v>
      </c>
      <c r="M128" s="32">
        <f>passengers!AW128</f>
        <v>0</v>
      </c>
      <c r="N128" s="32">
        <f>passengers!AX128</f>
        <v>0</v>
      </c>
      <c r="O128" s="32">
        <f>passengers!AY128</f>
        <v>0</v>
      </c>
      <c r="P128" s="32">
        <f>passengers!BL128</f>
        <v>0</v>
      </c>
      <c r="Q128" s="32">
        <f>passengers!BM128</f>
        <v>0</v>
      </c>
      <c r="R128" s="32">
        <f>passengers!BN128</f>
        <v>0</v>
      </c>
      <c r="S128" s="32">
        <f>passengers!BO128</f>
        <v>0</v>
      </c>
      <c r="T128" s="32">
        <f t="shared" si="6"/>
        <v>0</v>
      </c>
      <c r="U128" s="32">
        <f t="shared" si="6"/>
        <v>0</v>
      </c>
      <c r="V128" s="32">
        <f t="shared" si="6"/>
        <v>0</v>
      </c>
      <c r="W128" s="32">
        <f t="shared" si="6"/>
        <v>0</v>
      </c>
    </row>
    <row r="129" spans="1:23" s="3" customFormat="1" ht="15" customHeight="1" x14ac:dyDescent="0.3">
      <c r="A129" s="36"/>
      <c r="B129" s="34"/>
      <c r="C129" s="35" t="s">
        <v>118</v>
      </c>
      <c r="D129" s="32">
        <f>passengers!P129</f>
        <v>13692</v>
      </c>
      <c r="E129" s="32">
        <f>passengers!Q129</f>
        <v>7553</v>
      </c>
      <c r="F129" s="32">
        <f>passengers!R129</f>
        <v>6139</v>
      </c>
      <c r="G129" s="32">
        <f>passengers!S129</f>
        <v>0</v>
      </c>
      <c r="H129" s="32">
        <f>passengers!AF129</f>
        <v>32175</v>
      </c>
      <c r="I129" s="32">
        <f>passengers!AG129</f>
        <v>17936</v>
      </c>
      <c r="J129" s="32">
        <f>passengers!AH129</f>
        <v>14239</v>
      </c>
      <c r="K129" s="32">
        <f>passengers!AI129</f>
        <v>0</v>
      </c>
      <c r="L129" s="32">
        <f>passengers!AV129</f>
        <v>24523</v>
      </c>
      <c r="M129" s="32">
        <f>passengers!AW129</f>
        <v>14023</v>
      </c>
      <c r="N129" s="32">
        <f>passengers!AX129</f>
        <v>10500</v>
      </c>
      <c r="O129" s="32">
        <f>passengers!AY129</f>
        <v>0</v>
      </c>
      <c r="P129" s="32">
        <f>passengers!BL129</f>
        <v>20871</v>
      </c>
      <c r="Q129" s="32">
        <f>passengers!BM129</f>
        <v>12250</v>
      </c>
      <c r="R129" s="32">
        <f>passengers!BN129</f>
        <v>8621</v>
      </c>
      <c r="S129" s="32">
        <f>passengers!BO129</f>
        <v>0</v>
      </c>
      <c r="T129" s="32">
        <f t="shared" si="6"/>
        <v>91261</v>
      </c>
      <c r="U129" s="32">
        <f t="shared" si="6"/>
        <v>51762</v>
      </c>
      <c r="V129" s="32">
        <f t="shared" si="6"/>
        <v>39499</v>
      </c>
      <c r="W129" s="32">
        <f t="shared" si="6"/>
        <v>0</v>
      </c>
    </row>
    <row r="130" spans="1:23" s="3" customFormat="1" ht="15" customHeight="1" x14ac:dyDescent="0.3">
      <c r="A130" s="36"/>
      <c r="B130" s="34"/>
      <c r="C130" s="38" t="s">
        <v>119</v>
      </c>
      <c r="D130" s="32">
        <f>passengers!P130</f>
        <v>13692</v>
      </c>
      <c r="E130" s="32">
        <f>passengers!Q130</f>
        <v>7553</v>
      </c>
      <c r="F130" s="32">
        <f>passengers!R130</f>
        <v>6139</v>
      </c>
      <c r="G130" s="32">
        <f>passengers!S130</f>
        <v>0</v>
      </c>
      <c r="H130" s="32">
        <f>passengers!AF130</f>
        <v>32175</v>
      </c>
      <c r="I130" s="32">
        <f>passengers!AG130</f>
        <v>17936</v>
      </c>
      <c r="J130" s="32">
        <f>passengers!AH130</f>
        <v>14239</v>
      </c>
      <c r="K130" s="32">
        <f>passengers!AI130</f>
        <v>0</v>
      </c>
      <c r="L130" s="32">
        <f>passengers!AV130</f>
        <v>24523</v>
      </c>
      <c r="M130" s="32">
        <f>passengers!AW130</f>
        <v>14023</v>
      </c>
      <c r="N130" s="32">
        <f>passengers!AX130</f>
        <v>10500</v>
      </c>
      <c r="O130" s="32">
        <f>passengers!AY130</f>
        <v>0</v>
      </c>
      <c r="P130" s="32">
        <f>passengers!BL130</f>
        <v>20871</v>
      </c>
      <c r="Q130" s="32">
        <f>passengers!BM130</f>
        <v>12250</v>
      </c>
      <c r="R130" s="32">
        <f>passengers!BN130</f>
        <v>8621</v>
      </c>
      <c r="S130" s="32">
        <f>passengers!BO130</f>
        <v>0</v>
      </c>
      <c r="T130" s="32">
        <f t="shared" si="6"/>
        <v>91261</v>
      </c>
      <c r="U130" s="32">
        <f t="shared" si="6"/>
        <v>51762</v>
      </c>
      <c r="V130" s="32">
        <f t="shared" si="6"/>
        <v>39499</v>
      </c>
      <c r="W130" s="32">
        <f t="shared" si="6"/>
        <v>0</v>
      </c>
    </row>
    <row r="131" spans="1:23" s="3" customFormat="1" ht="15" customHeight="1" x14ac:dyDescent="0.3">
      <c r="A131" s="36"/>
      <c r="B131" s="34"/>
      <c r="C131" s="38" t="s">
        <v>120</v>
      </c>
      <c r="D131" s="32">
        <f>passengers!P131</f>
        <v>0</v>
      </c>
      <c r="E131" s="32">
        <f>passengers!Q131</f>
        <v>0</v>
      </c>
      <c r="F131" s="32">
        <f>passengers!R131</f>
        <v>0</v>
      </c>
      <c r="G131" s="32">
        <f>passengers!S131</f>
        <v>0</v>
      </c>
      <c r="H131" s="32">
        <f>passengers!AF131</f>
        <v>0</v>
      </c>
      <c r="I131" s="32">
        <f>passengers!AG131</f>
        <v>0</v>
      </c>
      <c r="J131" s="32">
        <f>passengers!AH131</f>
        <v>0</v>
      </c>
      <c r="K131" s="32">
        <f>passengers!AI131</f>
        <v>0</v>
      </c>
      <c r="L131" s="32">
        <f>passengers!AV131</f>
        <v>0</v>
      </c>
      <c r="M131" s="32">
        <f>passengers!AW131</f>
        <v>0</v>
      </c>
      <c r="N131" s="32">
        <f>passengers!AX131</f>
        <v>0</v>
      </c>
      <c r="O131" s="32">
        <f>passengers!AY131</f>
        <v>0</v>
      </c>
      <c r="P131" s="32">
        <f>passengers!BL131</f>
        <v>0</v>
      </c>
      <c r="Q131" s="32">
        <f>passengers!BM131</f>
        <v>0</v>
      </c>
      <c r="R131" s="32">
        <f>passengers!BN131</f>
        <v>0</v>
      </c>
      <c r="S131" s="32">
        <f>passengers!BO131</f>
        <v>0</v>
      </c>
      <c r="T131" s="32">
        <f t="shared" si="6"/>
        <v>0</v>
      </c>
      <c r="U131" s="32">
        <f t="shared" si="6"/>
        <v>0</v>
      </c>
      <c r="V131" s="32">
        <f t="shared" si="6"/>
        <v>0</v>
      </c>
      <c r="W131" s="32">
        <f t="shared" si="6"/>
        <v>0</v>
      </c>
    </row>
    <row r="132" spans="1:23" s="3" customFormat="1" ht="15" customHeight="1" x14ac:dyDescent="0.3">
      <c r="A132" s="36"/>
      <c r="B132" s="34"/>
      <c r="C132" s="35" t="s">
        <v>66</v>
      </c>
      <c r="D132" s="32">
        <f>passengers!P132</f>
        <v>69683</v>
      </c>
      <c r="E132" s="32">
        <f>passengers!Q132</f>
        <v>35665</v>
      </c>
      <c r="F132" s="32">
        <f>passengers!R132</f>
        <v>34018</v>
      </c>
      <c r="G132" s="32">
        <f>passengers!S132</f>
        <v>0</v>
      </c>
      <c r="H132" s="32">
        <f>passengers!AF132</f>
        <v>169053</v>
      </c>
      <c r="I132" s="32">
        <f>passengers!AG132</f>
        <v>88629</v>
      </c>
      <c r="J132" s="32">
        <f>passengers!AH132</f>
        <v>80424</v>
      </c>
      <c r="K132" s="32">
        <f>passengers!AI132</f>
        <v>0</v>
      </c>
      <c r="L132" s="32">
        <f>passengers!AV132</f>
        <v>139183</v>
      </c>
      <c r="M132" s="32">
        <f>passengers!AW132</f>
        <v>72856</v>
      </c>
      <c r="N132" s="32">
        <f>passengers!AX132</f>
        <v>66327</v>
      </c>
      <c r="O132" s="32">
        <f>passengers!AY132</f>
        <v>0</v>
      </c>
      <c r="P132" s="32">
        <f>passengers!BL132</f>
        <v>121942</v>
      </c>
      <c r="Q132" s="32">
        <f>passengers!BM132</f>
        <v>64023</v>
      </c>
      <c r="R132" s="32">
        <f>passengers!BN132</f>
        <v>57919</v>
      </c>
      <c r="S132" s="32">
        <f>passengers!BO132</f>
        <v>0</v>
      </c>
      <c r="T132" s="32">
        <f t="shared" si="6"/>
        <v>499861</v>
      </c>
      <c r="U132" s="32">
        <f t="shared" si="6"/>
        <v>261173</v>
      </c>
      <c r="V132" s="32">
        <f t="shared" si="6"/>
        <v>238688</v>
      </c>
      <c r="W132" s="32">
        <f t="shared" si="6"/>
        <v>0</v>
      </c>
    </row>
    <row r="133" spans="1:23" s="3" customFormat="1" ht="15" customHeight="1" x14ac:dyDescent="0.3">
      <c r="A133" s="36"/>
      <c r="B133" s="34"/>
      <c r="C133" s="35" t="s">
        <v>28</v>
      </c>
      <c r="D133" s="32">
        <f>passengers!P133</f>
        <v>0</v>
      </c>
      <c r="E133" s="32">
        <f>passengers!Q133</f>
        <v>0</v>
      </c>
      <c r="F133" s="32">
        <f>passengers!R133</f>
        <v>0</v>
      </c>
      <c r="G133" s="32">
        <f>passengers!S133</f>
        <v>0</v>
      </c>
      <c r="H133" s="32">
        <f>passengers!AF133</f>
        <v>0</v>
      </c>
      <c r="I133" s="32">
        <f>passengers!AG133</f>
        <v>0</v>
      </c>
      <c r="J133" s="32">
        <f>passengers!AH133</f>
        <v>0</v>
      </c>
      <c r="K133" s="32">
        <f>passengers!AI133</f>
        <v>0</v>
      </c>
      <c r="L133" s="32">
        <f>passengers!AV133</f>
        <v>0</v>
      </c>
      <c r="M133" s="32">
        <f>passengers!AW133</f>
        <v>0</v>
      </c>
      <c r="N133" s="32">
        <f>passengers!AX133</f>
        <v>0</v>
      </c>
      <c r="O133" s="32">
        <f>passengers!AY133</f>
        <v>0</v>
      </c>
      <c r="P133" s="32">
        <f>passengers!BL133</f>
        <v>0</v>
      </c>
      <c r="Q133" s="32">
        <f>passengers!BM133</f>
        <v>0</v>
      </c>
      <c r="R133" s="32">
        <f>passengers!BN133</f>
        <v>0</v>
      </c>
      <c r="S133" s="32">
        <f>passengers!BO133</f>
        <v>0</v>
      </c>
      <c r="T133" s="32">
        <f t="shared" si="6"/>
        <v>0</v>
      </c>
      <c r="U133" s="32">
        <f t="shared" si="6"/>
        <v>0</v>
      </c>
      <c r="V133" s="32">
        <f t="shared" si="6"/>
        <v>0</v>
      </c>
      <c r="W133" s="32">
        <f t="shared" si="6"/>
        <v>0</v>
      </c>
    </row>
    <row r="134" spans="1:23" s="3" customFormat="1" ht="15" customHeight="1" x14ac:dyDescent="0.3">
      <c r="A134" s="36"/>
      <c r="B134" s="34"/>
      <c r="C134" s="38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1:23" s="3" customFormat="1" ht="15" customHeight="1" x14ac:dyDescent="0.3">
      <c r="A135" s="33"/>
      <c r="B135" s="34" t="s">
        <v>121</v>
      </c>
      <c r="C135" s="35"/>
      <c r="D135" s="32">
        <f>passengers!P135</f>
        <v>30765</v>
      </c>
      <c r="E135" s="32">
        <f>passengers!Q135</f>
        <v>16116</v>
      </c>
      <c r="F135" s="32">
        <f>passengers!R135</f>
        <v>14649</v>
      </c>
      <c r="G135" s="32">
        <f>passengers!S135</f>
        <v>0</v>
      </c>
      <c r="H135" s="32">
        <f>passengers!AF135</f>
        <v>91070</v>
      </c>
      <c r="I135" s="32">
        <f>passengers!AG135</f>
        <v>46590</v>
      </c>
      <c r="J135" s="32">
        <f>passengers!AH135</f>
        <v>44480</v>
      </c>
      <c r="K135" s="32">
        <f>passengers!AI135</f>
        <v>0</v>
      </c>
      <c r="L135" s="32">
        <f>passengers!AV135</f>
        <v>105624</v>
      </c>
      <c r="M135" s="32">
        <f>passengers!AW135</f>
        <v>53487</v>
      </c>
      <c r="N135" s="32">
        <f>passengers!AX135</f>
        <v>52137</v>
      </c>
      <c r="O135" s="32">
        <f>passengers!AY135</f>
        <v>0</v>
      </c>
      <c r="P135" s="32">
        <f>passengers!BL135</f>
        <v>109509</v>
      </c>
      <c r="Q135" s="32">
        <f>passengers!BM135</f>
        <v>55810</v>
      </c>
      <c r="R135" s="32">
        <f>passengers!BN135</f>
        <v>53699</v>
      </c>
      <c r="S135" s="32">
        <f>passengers!BO135</f>
        <v>0</v>
      </c>
      <c r="T135" s="32">
        <f t="shared" ref="T135:W150" si="7">D135+H135+L135+P135</f>
        <v>336968</v>
      </c>
      <c r="U135" s="32">
        <f t="shared" si="7"/>
        <v>172003</v>
      </c>
      <c r="V135" s="32">
        <f t="shared" si="7"/>
        <v>164965</v>
      </c>
      <c r="W135" s="32">
        <f t="shared" si="7"/>
        <v>0</v>
      </c>
    </row>
    <row r="136" spans="1:23" s="3" customFormat="1" ht="15" customHeight="1" x14ac:dyDescent="0.3">
      <c r="A136" s="36"/>
      <c r="B136" s="34"/>
      <c r="C136" s="35" t="s">
        <v>122</v>
      </c>
      <c r="D136" s="32">
        <f>passengers!P136</f>
        <v>11930</v>
      </c>
      <c r="E136" s="32">
        <f>passengers!Q136</f>
        <v>6055</v>
      </c>
      <c r="F136" s="32">
        <f>passengers!R136</f>
        <v>5875</v>
      </c>
      <c r="G136" s="32">
        <f>passengers!S136</f>
        <v>0</v>
      </c>
      <c r="H136" s="32">
        <f>passengers!AF136</f>
        <v>28816</v>
      </c>
      <c r="I136" s="32">
        <f>passengers!AG136</f>
        <v>13844</v>
      </c>
      <c r="J136" s="32">
        <f>passengers!AH136</f>
        <v>14972</v>
      </c>
      <c r="K136" s="32">
        <f>passengers!AI136</f>
        <v>0</v>
      </c>
      <c r="L136" s="32">
        <f>passengers!AV136</f>
        <v>31418</v>
      </c>
      <c r="M136" s="32">
        <f>passengers!AW136</f>
        <v>14527</v>
      </c>
      <c r="N136" s="32">
        <f>passengers!AX136</f>
        <v>16891</v>
      </c>
      <c r="O136" s="32">
        <f>passengers!AY136</f>
        <v>0</v>
      </c>
      <c r="P136" s="32">
        <f>passengers!BL136</f>
        <v>23514</v>
      </c>
      <c r="Q136" s="32">
        <f>passengers!BM136</f>
        <v>11462</v>
      </c>
      <c r="R136" s="32">
        <f>passengers!BN136</f>
        <v>12052</v>
      </c>
      <c r="S136" s="32">
        <f>passengers!BO136</f>
        <v>0</v>
      </c>
      <c r="T136" s="32">
        <f t="shared" si="7"/>
        <v>95678</v>
      </c>
      <c r="U136" s="32">
        <f t="shared" si="7"/>
        <v>45888</v>
      </c>
      <c r="V136" s="32">
        <f t="shared" si="7"/>
        <v>49790</v>
      </c>
      <c r="W136" s="32">
        <f t="shared" si="7"/>
        <v>0</v>
      </c>
    </row>
    <row r="137" spans="1:23" s="3" customFormat="1" ht="15" customHeight="1" x14ac:dyDescent="0.3">
      <c r="A137" s="36"/>
      <c r="B137" s="34"/>
      <c r="C137" s="38" t="s">
        <v>123</v>
      </c>
      <c r="D137" s="32">
        <f>passengers!P137</f>
        <v>11541</v>
      </c>
      <c r="E137" s="32">
        <f>passengers!Q137</f>
        <v>5899</v>
      </c>
      <c r="F137" s="32">
        <f>passengers!R137</f>
        <v>5642</v>
      </c>
      <c r="G137" s="32">
        <f>passengers!S137</f>
        <v>0</v>
      </c>
      <c r="H137" s="32">
        <f>passengers!AF137</f>
        <v>23838</v>
      </c>
      <c r="I137" s="32">
        <f>passengers!AG137</f>
        <v>11327</v>
      </c>
      <c r="J137" s="32">
        <f>passengers!AH137</f>
        <v>12511</v>
      </c>
      <c r="K137" s="32">
        <f>passengers!AI137</f>
        <v>0</v>
      </c>
      <c r="L137" s="32">
        <f>passengers!AV137</f>
        <v>28090</v>
      </c>
      <c r="M137" s="32">
        <f>passengers!AW137</f>
        <v>12817</v>
      </c>
      <c r="N137" s="32">
        <f>passengers!AX137</f>
        <v>15273</v>
      </c>
      <c r="O137" s="32">
        <f>passengers!AY137</f>
        <v>0</v>
      </c>
      <c r="P137" s="32">
        <f>passengers!BL137</f>
        <v>23510</v>
      </c>
      <c r="Q137" s="32">
        <f>passengers!BM137</f>
        <v>11462</v>
      </c>
      <c r="R137" s="32">
        <f>passengers!BN137</f>
        <v>12048</v>
      </c>
      <c r="S137" s="32">
        <f>passengers!BO137</f>
        <v>0</v>
      </c>
      <c r="T137" s="32">
        <f t="shared" si="7"/>
        <v>86979</v>
      </c>
      <c r="U137" s="32">
        <f t="shared" si="7"/>
        <v>41505</v>
      </c>
      <c r="V137" s="32">
        <f t="shared" si="7"/>
        <v>45474</v>
      </c>
      <c r="W137" s="32">
        <f t="shared" si="7"/>
        <v>0</v>
      </c>
    </row>
    <row r="138" spans="1:23" s="3" customFormat="1" ht="15" customHeight="1" x14ac:dyDescent="0.3">
      <c r="A138" s="36"/>
      <c r="B138" s="34"/>
      <c r="C138" s="38" t="s">
        <v>122</v>
      </c>
      <c r="D138" s="32">
        <f>passengers!P138</f>
        <v>378</v>
      </c>
      <c r="E138" s="32">
        <f>passengers!Q138</f>
        <v>156</v>
      </c>
      <c r="F138" s="32">
        <f>passengers!R138</f>
        <v>222</v>
      </c>
      <c r="G138" s="32">
        <f>passengers!S138</f>
        <v>0</v>
      </c>
      <c r="H138" s="32">
        <f>passengers!AF138</f>
        <v>3844</v>
      </c>
      <c r="I138" s="32">
        <f>passengers!AG138</f>
        <v>1925</v>
      </c>
      <c r="J138" s="32">
        <f>passengers!AH138</f>
        <v>1919</v>
      </c>
      <c r="K138" s="32">
        <f>passengers!AI138</f>
        <v>0</v>
      </c>
      <c r="L138" s="32">
        <f>passengers!AV138</f>
        <v>3328</v>
      </c>
      <c r="M138" s="32">
        <f>passengers!AW138</f>
        <v>1710</v>
      </c>
      <c r="N138" s="32">
        <f>passengers!AX138</f>
        <v>1618</v>
      </c>
      <c r="O138" s="32">
        <f>passengers!AY138</f>
        <v>0</v>
      </c>
      <c r="P138" s="32">
        <f>passengers!BL138</f>
        <v>4</v>
      </c>
      <c r="Q138" s="32">
        <f>passengers!BM138</f>
        <v>0</v>
      </c>
      <c r="R138" s="32">
        <f>passengers!BN138</f>
        <v>4</v>
      </c>
      <c r="S138" s="32">
        <f>passengers!BO138</f>
        <v>0</v>
      </c>
      <c r="T138" s="32">
        <f t="shared" si="7"/>
        <v>7554</v>
      </c>
      <c r="U138" s="32">
        <f t="shared" si="7"/>
        <v>3791</v>
      </c>
      <c r="V138" s="32">
        <f t="shared" si="7"/>
        <v>3763</v>
      </c>
      <c r="W138" s="32">
        <f t="shared" si="7"/>
        <v>0</v>
      </c>
    </row>
    <row r="139" spans="1:23" s="3" customFormat="1" ht="15" customHeight="1" x14ac:dyDescent="0.3">
      <c r="A139" s="36"/>
      <c r="B139" s="34"/>
      <c r="C139" s="38" t="s">
        <v>124</v>
      </c>
      <c r="D139" s="32">
        <f>passengers!P139</f>
        <v>11</v>
      </c>
      <c r="E139" s="32">
        <f>passengers!Q139</f>
        <v>0</v>
      </c>
      <c r="F139" s="32">
        <f>passengers!R139</f>
        <v>11</v>
      </c>
      <c r="G139" s="32">
        <f>passengers!S139</f>
        <v>0</v>
      </c>
      <c r="H139" s="32">
        <f>passengers!AF139</f>
        <v>1134</v>
      </c>
      <c r="I139" s="32">
        <f>passengers!AG139</f>
        <v>592</v>
      </c>
      <c r="J139" s="32">
        <f>passengers!AH139</f>
        <v>542</v>
      </c>
      <c r="K139" s="32">
        <f>passengers!AI139</f>
        <v>0</v>
      </c>
      <c r="L139" s="32">
        <f>passengers!AV139</f>
        <v>0</v>
      </c>
      <c r="M139" s="32">
        <f>passengers!AW139</f>
        <v>0</v>
      </c>
      <c r="N139" s="32">
        <f>passengers!AX139</f>
        <v>0</v>
      </c>
      <c r="O139" s="32">
        <f>passengers!AY139</f>
        <v>0</v>
      </c>
      <c r="P139" s="32">
        <f>passengers!BL139</f>
        <v>0</v>
      </c>
      <c r="Q139" s="32">
        <f>passengers!BM139</f>
        <v>0</v>
      </c>
      <c r="R139" s="32">
        <f>passengers!BN139</f>
        <v>0</v>
      </c>
      <c r="S139" s="32">
        <f>passengers!BO139</f>
        <v>0</v>
      </c>
      <c r="T139" s="32">
        <f t="shared" si="7"/>
        <v>1145</v>
      </c>
      <c r="U139" s="32">
        <f t="shared" si="7"/>
        <v>592</v>
      </c>
      <c r="V139" s="32">
        <f t="shared" si="7"/>
        <v>553</v>
      </c>
      <c r="W139" s="32">
        <f t="shared" si="7"/>
        <v>0</v>
      </c>
    </row>
    <row r="140" spans="1:23" s="3" customFormat="1" ht="15" customHeight="1" x14ac:dyDescent="0.3">
      <c r="A140" s="36"/>
      <c r="B140" s="34"/>
      <c r="C140" s="35" t="s">
        <v>125</v>
      </c>
      <c r="D140" s="32">
        <f>passengers!P140</f>
        <v>187</v>
      </c>
      <c r="E140" s="32">
        <f>passengers!Q140</f>
        <v>116</v>
      </c>
      <c r="F140" s="32">
        <f>passengers!R140</f>
        <v>71</v>
      </c>
      <c r="G140" s="32">
        <f>passengers!S140</f>
        <v>0</v>
      </c>
      <c r="H140" s="32">
        <f>passengers!AF140</f>
        <v>810</v>
      </c>
      <c r="I140" s="32">
        <f>passengers!AG140</f>
        <v>317</v>
      </c>
      <c r="J140" s="32">
        <f>passengers!AH140</f>
        <v>493</v>
      </c>
      <c r="K140" s="32">
        <f>passengers!AI140</f>
        <v>0</v>
      </c>
      <c r="L140" s="32">
        <f>passengers!AV140</f>
        <v>210</v>
      </c>
      <c r="M140" s="32">
        <f>passengers!AW140</f>
        <v>141</v>
      </c>
      <c r="N140" s="32">
        <f>passengers!AX140</f>
        <v>69</v>
      </c>
      <c r="O140" s="32">
        <f>passengers!AY140</f>
        <v>0</v>
      </c>
      <c r="P140" s="32">
        <f>passengers!BL140</f>
        <v>59</v>
      </c>
      <c r="Q140" s="32">
        <f>passengers!BM140</f>
        <v>42</v>
      </c>
      <c r="R140" s="32">
        <f>passengers!BN140</f>
        <v>17</v>
      </c>
      <c r="S140" s="32">
        <f>passengers!BO140</f>
        <v>0</v>
      </c>
      <c r="T140" s="32">
        <f>D140+H140+L140+P140</f>
        <v>1266</v>
      </c>
      <c r="U140" s="32">
        <f>E140+I140+M140+Q140</f>
        <v>616</v>
      </c>
      <c r="V140" s="32">
        <f>F140+J140+N140+R140</f>
        <v>650</v>
      </c>
      <c r="W140" s="32">
        <f>G140+K140+O140+S140</f>
        <v>0</v>
      </c>
    </row>
    <row r="141" spans="1:23" s="3" customFormat="1" ht="15" customHeight="1" x14ac:dyDescent="0.3">
      <c r="A141" s="36"/>
      <c r="B141" s="34"/>
      <c r="C141" s="38" t="s">
        <v>126</v>
      </c>
      <c r="D141" s="32">
        <f>passengers!P141</f>
        <v>187</v>
      </c>
      <c r="E141" s="32">
        <f>passengers!Q141</f>
        <v>116</v>
      </c>
      <c r="F141" s="32">
        <f>passengers!R141</f>
        <v>71</v>
      </c>
      <c r="G141" s="32">
        <f>passengers!S141</f>
        <v>0</v>
      </c>
      <c r="H141" s="32">
        <f>passengers!AF141</f>
        <v>810</v>
      </c>
      <c r="I141" s="32">
        <f>passengers!AG141</f>
        <v>317</v>
      </c>
      <c r="J141" s="32">
        <f>passengers!AH141</f>
        <v>493</v>
      </c>
      <c r="K141" s="32">
        <f>passengers!AI141</f>
        <v>0</v>
      </c>
      <c r="L141" s="32">
        <f>passengers!AV141</f>
        <v>210</v>
      </c>
      <c r="M141" s="32">
        <f>passengers!AW141</f>
        <v>141</v>
      </c>
      <c r="N141" s="32">
        <f>passengers!AX141</f>
        <v>69</v>
      </c>
      <c r="O141" s="32">
        <f>passengers!AY141</f>
        <v>0</v>
      </c>
      <c r="P141" s="32">
        <f>passengers!BL141</f>
        <v>59</v>
      </c>
      <c r="Q141" s="32">
        <f>passengers!BM141</f>
        <v>42</v>
      </c>
      <c r="R141" s="32">
        <f>passengers!BN141</f>
        <v>17</v>
      </c>
      <c r="S141" s="32">
        <f>passengers!BO141</f>
        <v>0</v>
      </c>
      <c r="T141" s="32">
        <f t="shared" si="7"/>
        <v>1266</v>
      </c>
      <c r="U141" s="32">
        <f t="shared" si="7"/>
        <v>616</v>
      </c>
      <c r="V141" s="32">
        <f t="shared" si="7"/>
        <v>650</v>
      </c>
      <c r="W141" s="32">
        <f t="shared" si="7"/>
        <v>0</v>
      </c>
    </row>
    <row r="142" spans="1:23" s="3" customFormat="1" ht="15" customHeight="1" x14ac:dyDescent="0.3">
      <c r="A142" s="36"/>
      <c r="B142" s="34"/>
      <c r="C142" s="38" t="s">
        <v>127</v>
      </c>
      <c r="D142" s="32">
        <f>passengers!P142</f>
        <v>0</v>
      </c>
      <c r="E142" s="32">
        <f>passengers!Q142</f>
        <v>0</v>
      </c>
      <c r="F142" s="32">
        <f>passengers!R142</f>
        <v>0</v>
      </c>
      <c r="G142" s="32">
        <f>passengers!S142</f>
        <v>0</v>
      </c>
      <c r="H142" s="32">
        <f>passengers!AF142</f>
        <v>0</v>
      </c>
      <c r="I142" s="32">
        <f>passengers!AG142</f>
        <v>0</v>
      </c>
      <c r="J142" s="32">
        <f>passengers!AH142</f>
        <v>0</v>
      </c>
      <c r="K142" s="32">
        <f>passengers!AI142</f>
        <v>0</v>
      </c>
      <c r="L142" s="32">
        <f>passengers!AV142</f>
        <v>0</v>
      </c>
      <c r="M142" s="32">
        <f>passengers!AW142</f>
        <v>0</v>
      </c>
      <c r="N142" s="32">
        <f>passengers!AX142</f>
        <v>0</v>
      </c>
      <c r="O142" s="32">
        <f>passengers!AY142</f>
        <v>0</v>
      </c>
      <c r="P142" s="32">
        <f>passengers!BL142</f>
        <v>0</v>
      </c>
      <c r="Q142" s="32">
        <f>passengers!BM142</f>
        <v>0</v>
      </c>
      <c r="R142" s="32">
        <f>passengers!BN142</f>
        <v>0</v>
      </c>
      <c r="S142" s="32">
        <f>passengers!BO142</f>
        <v>0</v>
      </c>
      <c r="T142" s="32">
        <f>D142+H142+L142+P142</f>
        <v>0</v>
      </c>
      <c r="U142" s="32">
        <f>E142+I142+M142+Q142</f>
        <v>0</v>
      </c>
      <c r="V142" s="32">
        <f>F142+J142+N142+R142</f>
        <v>0</v>
      </c>
      <c r="W142" s="32">
        <f>G142+K142+O142+S142</f>
        <v>0</v>
      </c>
    </row>
    <row r="143" spans="1:23" s="3" customFormat="1" ht="15" customHeight="1" x14ac:dyDescent="0.3">
      <c r="A143" s="36"/>
      <c r="B143" s="34"/>
      <c r="C143" s="35" t="s">
        <v>128</v>
      </c>
      <c r="D143" s="32">
        <f>passengers!P143</f>
        <v>5735</v>
      </c>
      <c r="E143" s="32">
        <f>passengers!Q143</f>
        <v>2918</v>
      </c>
      <c r="F143" s="32">
        <f>passengers!R143</f>
        <v>2817</v>
      </c>
      <c r="G143" s="32">
        <f>passengers!S143</f>
        <v>0</v>
      </c>
      <c r="H143" s="32">
        <f>passengers!AF143</f>
        <v>26633</v>
      </c>
      <c r="I143" s="32">
        <f>passengers!AG143</f>
        <v>13646</v>
      </c>
      <c r="J143" s="32">
        <f>passengers!AH143</f>
        <v>12987</v>
      </c>
      <c r="K143" s="32">
        <f>passengers!AI143</f>
        <v>0</v>
      </c>
      <c r="L143" s="32">
        <f>passengers!AV143</f>
        <v>32372</v>
      </c>
      <c r="M143" s="32">
        <f>passengers!AW143</f>
        <v>17155</v>
      </c>
      <c r="N143" s="32">
        <f>passengers!AX143</f>
        <v>15217</v>
      </c>
      <c r="O143" s="32">
        <f>passengers!AY143</f>
        <v>0</v>
      </c>
      <c r="P143" s="32">
        <f>passengers!BL143</f>
        <v>40235</v>
      </c>
      <c r="Q143" s="32">
        <f>passengers!BM143</f>
        <v>21544</v>
      </c>
      <c r="R143" s="32">
        <f>passengers!BN143</f>
        <v>18691</v>
      </c>
      <c r="S143" s="32">
        <f>passengers!BO143</f>
        <v>0</v>
      </c>
      <c r="T143" s="32">
        <f t="shared" si="7"/>
        <v>104975</v>
      </c>
      <c r="U143" s="32">
        <f t="shared" si="7"/>
        <v>55263</v>
      </c>
      <c r="V143" s="32">
        <f t="shared" si="7"/>
        <v>49712</v>
      </c>
      <c r="W143" s="32">
        <f t="shared" si="7"/>
        <v>0</v>
      </c>
    </row>
    <row r="144" spans="1:23" s="3" customFormat="1" ht="15" customHeight="1" x14ac:dyDescent="0.3">
      <c r="A144" s="36"/>
      <c r="B144" s="34"/>
      <c r="C144" s="38" t="s">
        <v>129</v>
      </c>
      <c r="D144" s="32">
        <f>passengers!P144</f>
        <v>5669</v>
      </c>
      <c r="E144" s="32">
        <f>passengers!Q144</f>
        <v>2892</v>
      </c>
      <c r="F144" s="32">
        <f>passengers!R144</f>
        <v>2777</v>
      </c>
      <c r="G144" s="32">
        <f>passengers!S144</f>
        <v>0</v>
      </c>
      <c r="H144" s="32">
        <f>passengers!AF144</f>
        <v>16289</v>
      </c>
      <c r="I144" s="32">
        <f>passengers!AG144</f>
        <v>8704</v>
      </c>
      <c r="J144" s="32">
        <f>passengers!AH144</f>
        <v>7585</v>
      </c>
      <c r="K144" s="32">
        <f>passengers!AI144</f>
        <v>0</v>
      </c>
      <c r="L144" s="32">
        <f>passengers!AV144</f>
        <v>19228</v>
      </c>
      <c r="M144" s="32">
        <f>passengers!AW144</f>
        <v>10868</v>
      </c>
      <c r="N144" s="32">
        <f>passengers!AX144</f>
        <v>8360</v>
      </c>
      <c r="O144" s="32">
        <f>passengers!AY144</f>
        <v>0</v>
      </c>
      <c r="P144" s="32">
        <f>passengers!BL144</f>
        <v>15583</v>
      </c>
      <c r="Q144" s="32">
        <f>passengers!BM144</f>
        <v>8764</v>
      </c>
      <c r="R144" s="32">
        <f>passengers!BN144</f>
        <v>6819</v>
      </c>
      <c r="S144" s="32">
        <f>passengers!BO144</f>
        <v>0</v>
      </c>
      <c r="T144" s="32">
        <f t="shared" si="7"/>
        <v>56769</v>
      </c>
      <c r="U144" s="32">
        <f t="shared" si="7"/>
        <v>31228</v>
      </c>
      <c r="V144" s="32">
        <f t="shared" si="7"/>
        <v>25541</v>
      </c>
      <c r="W144" s="32">
        <f t="shared" si="7"/>
        <v>0</v>
      </c>
    </row>
    <row r="145" spans="1:23" s="3" customFormat="1" ht="15" customHeight="1" x14ac:dyDescent="0.3">
      <c r="A145" s="36"/>
      <c r="B145" s="34"/>
      <c r="C145" s="38" t="s">
        <v>130</v>
      </c>
      <c r="D145" s="32">
        <f>passengers!P145</f>
        <v>66</v>
      </c>
      <c r="E145" s="32">
        <f>passengers!Q145</f>
        <v>26</v>
      </c>
      <c r="F145" s="32">
        <f>passengers!R145</f>
        <v>40</v>
      </c>
      <c r="G145" s="32">
        <f>passengers!S145</f>
        <v>0</v>
      </c>
      <c r="H145" s="32">
        <f>passengers!AF145</f>
        <v>10344</v>
      </c>
      <c r="I145" s="32">
        <f>passengers!AG145</f>
        <v>4942</v>
      </c>
      <c r="J145" s="32">
        <f>passengers!AH145</f>
        <v>5402</v>
      </c>
      <c r="K145" s="32">
        <f>passengers!AI145</f>
        <v>0</v>
      </c>
      <c r="L145" s="32">
        <f>passengers!AV145</f>
        <v>13144</v>
      </c>
      <c r="M145" s="32">
        <f>passengers!AW145</f>
        <v>6287</v>
      </c>
      <c r="N145" s="32">
        <f>passengers!AX145</f>
        <v>6857</v>
      </c>
      <c r="O145" s="32">
        <f>passengers!AY145</f>
        <v>0</v>
      </c>
      <c r="P145" s="32">
        <f>passengers!BL145</f>
        <v>24652</v>
      </c>
      <c r="Q145" s="32">
        <f>passengers!BM145</f>
        <v>12780</v>
      </c>
      <c r="R145" s="32">
        <f>passengers!BN145</f>
        <v>11872</v>
      </c>
      <c r="S145" s="32">
        <f>passengers!BO145</f>
        <v>0</v>
      </c>
      <c r="T145" s="32">
        <f t="shared" si="7"/>
        <v>48206</v>
      </c>
      <c r="U145" s="32">
        <f t="shared" si="7"/>
        <v>24035</v>
      </c>
      <c r="V145" s="32">
        <f t="shared" si="7"/>
        <v>24171</v>
      </c>
      <c r="W145" s="32">
        <f t="shared" si="7"/>
        <v>0</v>
      </c>
    </row>
    <row r="146" spans="1:23" s="3" customFormat="1" ht="15" customHeight="1" x14ac:dyDescent="0.3">
      <c r="A146" s="36"/>
      <c r="B146" s="34"/>
      <c r="C146" s="38" t="s">
        <v>131</v>
      </c>
      <c r="D146" s="32">
        <f>passengers!P146</f>
        <v>0</v>
      </c>
      <c r="E146" s="32">
        <f>passengers!Q146</f>
        <v>0</v>
      </c>
      <c r="F146" s="32">
        <f>passengers!R146</f>
        <v>0</v>
      </c>
      <c r="G146" s="32">
        <f>passengers!S146</f>
        <v>0</v>
      </c>
      <c r="H146" s="32">
        <f>passengers!AF146</f>
        <v>0</v>
      </c>
      <c r="I146" s="32">
        <f>passengers!AG146</f>
        <v>0</v>
      </c>
      <c r="J146" s="32">
        <f>passengers!AH146</f>
        <v>0</v>
      </c>
      <c r="K146" s="32">
        <f>passengers!AI146</f>
        <v>0</v>
      </c>
      <c r="L146" s="32">
        <f>passengers!AV146</f>
        <v>0</v>
      </c>
      <c r="M146" s="32">
        <f>passengers!AW146</f>
        <v>0</v>
      </c>
      <c r="N146" s="32">
        <f>passengers!AX146</f>
        <v>0</v>
      </c>
      <c r="O146" s="32">
        <f>passengers!AY146</f>
        <v>0</v>
      </c>
      <c r="P146" s="32">
        <f>passengers!BL146</f>
        <v>0</v>
      </c>
      <c r="Q146" s="32">
        <f>passengers!BM146</f>
        <v>0</v>
      </c>
      <c r="R146" s="32">
        <f>passengers!BN146</f>
        <v>0</v>
      </c>
      <c r="S146" s="32">
        <f>passengers!BO146</f>
        <v>0</v>
      </c>
      <c r="T146" s="32">
        <f t="shared" si="7"/>
        <v>0</v>
      </c>
      <c r="U146" s="32">
        <f t="shared" si="7"/>
        <v>0</v>
      </c>
      <c r="V146" s="32">
        <f t="shared" si="7"/>
        <v>0</v>
      </c>
      <c r="W146" s="32">
        <f t="shared" si="7"/>
        <v>0</v>
      </c>
    </row>
    <row r="147" spans="1:23" s="3" customFormat="1" ht="15" customHeight="1" x14ac:dyDescent="0.3">
      <c r="A147" s="36"/>
      <c r="B147" s="34"/>
      <c r="C147" s="35" t="s">
        <v>132</v>
      </c>
      <c r="D147" s="32">
        <f>passengers!P147</f>
        <v>0</v>
      </c>
      <c r="E147" s="32">
        <f>passengers!Q147</f>
        <v>0</v>
      </c>
      <c r="F147" s="32">
        <f>passengers!R147</f>
        <v>0</v>
      </c>
      <c r="G147" s="32">
        <f>passengers!S147</f>
        <v>0</v>
      </c>
      <c r="H147" s="32">
        <f>passengers!AF147</f>
        <v>0</v>
      </c>
      <c r="I147" s="32">
        <f>passengers!AG147</f>
        <v>0</v>
      </c>
      <c r="J147" s="32">
        <f>passengers!AH147</f>
        <v>0</v>
      </c>
      <c r="K147" s="32">
        <f>passengers!AI147</f>
        <v>0</v>
      </c>
      <c r="L147" s="32">
        <f>passengers!AV147</f>
        <v>4737</v>
      </c>
      <c r="M147" s="32">
        <f>passengers!AW147</f>
        <v>2277</v>
      </c>
      <c r="N147" s="32">
        <f>passengers!AX147</f>
        <v>2460</v>
      </c>
      <c r="O147" s="32">
        <f>passengers!AY147</f>
        <v>0</v>
      </c>
      <c r="P147" s="32">
        <f>passengers!BL147</f>
        <v>6041</v>
      </c>
      <c r="Q147" s="32">
        <f>passengers!BM147</f>
        <v>2797</v>
      </c>
      <c r="R147" s="32">
        <f>passengers!BN147</f>
        <v>3244</v>
      </c>
      <c r="S147" s="32">
        <f>passengers!BO147</f>
        <v>0</v>
      </c>
      <c r="T147" s="32">
        <f t="shared" si="7"/>
        <v>10778</v>
      </c>
      <c r="U147" s="32">
        <f t="shared" si="7"/>
        <v>5074</v>
      </c>
      <c r="V147" s="32">
        <f t="shared" si="7"/>
        <v>5704</v>
      </c>
      <c r="W147" s="32">
        <f t="shared" si="7"/>
        <v>0</v>
      </c>
    </row>
    <row r="148" spans="1:23" s="3" customFormat="1" ht="15" customHeight="1" x14ac:dyDescent="0.3">
      <c r="A148" s="36"/>
      <c r="B148" s="34"/>
      <c r="C148" s="38" t="s">
        <v>133</v>
      </c>
      <c r="D148" s="32">
        <f>passengers!P148</f>
        <v>0</v>
      </c>
      <c r="E148" s="32">
        <f>passengers!Q148</f>
        <v>0</v>
      </c>
      <c r="F148" s="32">
        <f>passengers!R148</f>
        <v>0</v>
      </c>
      <c r="G148" s="32">
        <f>passengers!S148</f>
        <v>0</v>
      </c>
      <c r="H148" s="32">
        <f>passengers!AF148</f>
        <v>0</v>
      </c>
      <c r="I148" s="32">
        <f>passengers!AG148</f>
        <v>0</v>
      </c>
      <c r="J148" s="32">
        <f>passengers!AH148</f>
        <v>0</v>
      </c>
      <c r="K148" s="32">
        <f>passengers!AI148</f>
        <v>0</v>
      </c>
      <c r="L148" s="32">
        <f>passengers!AV148</f>
        <v>0</v>
      </c>
      <c r="M148" s="32">
        <f>passengers!AW148</f>
        <v>0</v>
      </c>
      <c r="N148" s="32">
        <f>passengers!AX148</f>
        <v>0</v>
      </c>
      <c r="O148" s="32">
        <f>passengers!AY148</f>
        <v>0</v>
      </c>
      <c r="P148" s="32">
        <f>passengers!BL148</f>
        <v>8</v>
      </c>
      <c r="Q148" s="32">
        <f>passengers!BM148</f>
        <v>8</v>
      </c>
      <c r="R148" s="32">
        <f>passengers!BN148</f>
        <v>0</v>
      </c>
      <c r="S148" s="32">
        <f>passengers!BO148</f>
        <v>0</v>
      </c>
      <c r="T148" s="32">
        <f t="shared" si="7"/>
        <v>8</v>
      </c>
      <c r="U148" s="32">
        <f t="shared" si="7"/>
        <v>8</v>
      </c>
      <c r="V148" s="32">
        <f t="shared" si="7"/>
        <v>0</v>
      </c>
      <c r="W148" s="32">
        <f t="shared" si="7"/>
        <v>0</v>
      </c>
    </row>
    <row r="149" spans="1:23" s="3" customFormat="1" ht="15" customHeight="1" x14ac:dyDescent="0.3">
      <c r="A149" s="36"/>
      <c r="B149" s="34"/>
      <c r="C149" s="38" t="s">
        <v>134</v>
      </c>
      <c r="D149" s="32">
        <f>passengers!P149</f>
        <v>0</v>
      </c>
      <c r="E149" s="32">
        <f>passengers!Q149</f>
        <v>0</v>
      </c>
      <c r="F149" s="32">
        <f>passengers!R149</f>
        <v>0</v>
      </c>
      <c r="G149" s="32">
        <f>passengers!S149</f>
        <v>0</v>
      </c>
      <c r="H149" s="32">
        <f>passengers!AF149</f>
        <v>0</v>
      </c>
      <c r="I149" s="32">
        <f>passengers!AG149</f>
        <v>0</v>
      </c>
      <c r="J149" s="32">
        <f>passengers!AH149</f>
        <v>0</v>
      </c>
      <c r="K149" s="32">
        <f>passengers!AI149</f>
        <v>0</v>
      </c>
      <c r="L149" s="32">
        <f>passengers!AV149</f>
        <v>4737</v>
      </c>
      <c r="M149" s="32">
        <f>passengers!AW149</f>
        <v>2277</v>
      </c>
      <c r="N149" s="32">
        <f>passengers!AX149</f>
        <v>2460</v>
      </c>
      <c r="O149" s="32">
        <f>passengers!AY149</f>
        <v>0</v>
      </c>
      <c r="P149" s="32">
        <f>passengers!BL149</f>
        <v>5908</v>
      </c>
      <c r="Q149" s="32">
        <f>passengers!BM149</f>
        <v>2732</v>
      </c>
      <c r="R149" s="32">
        <f>passengers!BN149</f>
        <v>3176</v>
      </c>
      <c r="S149" s="32">
        <f>passengers!BO149</f>
        <v>0</v>
      </c>
      <c r="T149" s="32">
        <f t="shared" si="7"/>
        <v>10645</v>
      </c>
      <c r="U149" s="32">
        <f t="shared" si="7"/>
        <v>5009</v>
      </c>
      <c r="V149" s="32">
        <f t="shared" si="7"/>
        <v>5636</v>
      </c>
      <c r="W149" s="32">
        <f t="shared" si="7"/>
        <v>0</v>
      </c>
    </row>
    <row r="150" spans="1:23" s="3" customFormat="1" ht="15" customHeight="1" x14ac:dyDescent="0.3">
      <c r="A150" s="36"/>
      <c r="B150" s="34"/>
      <c r="C150" s="38" t="s">
        <v>135</v>
      </c>
      <c r="D150" s="32">
        <f>passengers!P150</f>
        <v>0</v>
      </c>
      <c r="E150" s="32">
        <f>passengers!Q150</f>
        <v>0</v>
      </c>
      <c r="F150" s="32">
        <f>passengers!R150</f>
        <v>0</v>
      </c>
      <c r="G150" s="32">
        <f>passengers!S150</f>
        <v>0</v>
      </c>
      <c r="H150" s="32">
        <f>passengers!AF150</f>
        <v>0</v>
      </c>
      <c r="I150" s="32">
        <f>passengers!AG150</f>
        <v>0</v>
      </c>
      <c r="J150" s="32">
        <f>passengers!AH150</f>
        <v>0</v>
      </c>
      <c r="K150" s="32">
        <f>passengers!AI150</f>
        <v>0</v>
      </c>
      <c r="L150" s="32">
        <f>passengers!AV150</f>
        <v>0</v>
      </c>
      <c r="M150" s="32">
        <f>passengers!AW150</f>
        <v>0</v>
      </c>
      <c r="N150" s="32">
        <f>passengers!AX150</f>
        <v>0</v>
      </c>
      <c r="O150" s="32">
        <f>passengers!AY150</f>
        <v>0</v>
      </c>
      <c r="P150" s="32">
        <f>passengers!BL150</f>
        <v>125</v>
      </c>
      <c r="Q150" s="32">
        <f>passengers!BM150</f>
        <v>57</v>
      </c>
      <c r="R150" s="32">
        <f>passengers!BN150</f>
        <v>68</v>
      </c>
      <c r="S150" s="32">
        <f>passengers!BO150</f>
        <v>0</v>
      </c>
      <c r="T150" s="32">
        <f t="shared" si="7"/>
        <v>125</v>
      </c>
      <c r="U150" s="32">
        <f t="shared" si="7"/>
        <v>57</v>
      </c>
      <c r="V150" s="32">
        <f t="shared" si="7"/>
        <v>68</v>
      </c>
      <c r="W150" s="32">
        <f t="shared" si="7"/>
        <v>0</v>
      </c>
    </row>
    <row r="151" spans="1:23" s="3" customFormat="1" ht="15" customHeight="1" x14ac:dyDescent="0.3">
      <c r="A151" s="36"/>
      <c r="B151" s="34"/>
      <c r="C151" s="35" t="s">
        <v>136</v>
      </c>
      <c r="D151" s="32">
        <f>passengers!P151</f>
        <v>11400</v>
      </c>
      <c r="E151" s="32">
        <f>passengers!Q151</f>
        <v>6034</v>
      </c>
      <c r="F151" s="32">
        <f>passengers!R151</f>
        <v>5366</v>
      </c>
      <c r="G151" s="32">
        <f>passengers!S151</f>
        <v>0</v>
      </c>
      <c r="H151" s="32">
        <f>passengers!AF151</f>
        <v>19795</v>
      </c>
      <c r="I151" s="32">
        <f>passengers!AG151</f>
        <v>10684</v>
      </c>
      <c r="J151" s="32">
        <f>passengers!AH151</f>
        <v>9111</v>
      </c>
      <c r="K151" s="32">
        <f>passengers!AI151</f>
        <v>0</v>
      </c>
      <c r="L151" s="32">
        <f>passengers!AV151</f>
        <v>25944</v>
      </c>
      <c r="M151" s="32">
        <f>passengers!AW151</f>
        <v>13518</v>
      </c>
      <c r="N151" s="32">
        <f>passengers!AX151</f>
        <v>12426</v>
      </c>
      <c r="O151" s="32">
        <f>passengers!AY151</f>
        <v>0</v>
      </c>
      <c r="P151" s="32">
        <f>passengers!BL151</f>
        <v>18916</v>
      </c>
      <c r="Q151" s="32">
        <f>passengers!BM151</f>
        <v>9606</v>
      </c>
      <c r="R151" s="32">
        <f>passengers!BN151</f>
        <v>9310</v>
      </c>
      <c r="S151" s="32">
        <f>passengers!BO151</f>
        <v>0</v>
      </c>
      <c r="T151" s="32">
        <f t="shared" ref="T151:W159" si="8">D151+H151+L151+P151</f>
        <v>76055</v>
      </c>
      <c r="U151" s="32">
        <f t="shared" si="8"/>
        <v>39842</v>
      </c>
      <c r="V151" s="32">
        <f t="shared" si="8"/>
        <v>36213</v>
      </c>
      <c r="W151" s="32">
        <f t="shared" si="8"/>
        <v>0</v>
      </c>
    </row>
    <row r="152" spans="1:23" s="3" customFormat="1" ht="15" customHeight="1" x14ac:dyDescent="0.3">
      <c r="A152" s="36"/>
      <c r="B152" s="34"/>
      <c r="C152" s="38" t="s">
        <v>137</v>
      </c>
      <c r="D152" s="32">
        <f>passengers!P152</f>
        <v>10231</v>
      </c>
      <c r="E152" s="32">
        <f>passengers!Q152</f>
        <v>5418</v>
      </c>
      <c r="F152" s="32">
        <f>passengers!R152</f>
        <v>4813</v>
      </c>
      <c r="G152" s="32">
        <f>passengers!S152</f>
        <v>0</v>
      </c>
      <c r="H152" s="32">
        <f>passengers!AF152</f>
        <v>17815</v>
      </c>
      <c r="I152" s="32">
        <f>passengers!AG152</f>
        <v>9404</v>
      </c>
      <c r="J152" s="32">
        <f>passengers!AH152</f>
        <v>8411</v>
      </c>
      <c r="K152" s="32">
        <f>passengers!AI152</f>
        <v>0</v>
      </c>
      <c r="L152" s="32">
        <f>passengers!AV152</f>
        <v>22777</v>
      </c>
      <c r="M152" s="32">
        <f>passengers!AW152</f>
        <v>11715</v>
      </c>
      <c r="N152" s="32">
        <f>passengers!AX152</f>
        <v>11062</v>
      </c>
      <c r="O152" s="32">
        <f>passengers!AY152</f>
        <v>0</v>
      </c>
      <c r="P152" s="32">
        <f>passengers!BL152</f>
        <v>18149</v>
      </c>
      <c r="Q152" s="32">
        <f>passengers!BM152</f>
        <v>9136</v>
      </c>
      <c r="R152" s="32">
        <f>passengers!BN152</f>
        <v>9013</v>
      </c>
      <c r="S152" s="32">
        <f>passengers!BO152</f>
        <v>0</v>
      </c>
      <c r="T152" s="32">
        <f t="shared" si="8"/>
        <v>68972</v>
      </c>
      <c r="U152" s="32">
        <f t="shared" si="8"/>
        <v>35673</v>
      </c>
      <c r="V152" s="32">
        <f t="shared" si="8"/>
        <v>33299</v>
      </c>
      <c r="W152" s="32">
        <f t="shared" si="8"/>
        <v>0</v>
      </c>
    </row>
    <row r="153" spans="1:23" s="3" customFormat="1" ht="15" customHeight="1" x14ac:dyDescent="0.3">
      <c r="A153" s="36"/>
      <c r="B153" s="34"/>
      <c r="C153" s="38" t="s">
        <v>138</v>
      </c>
      <c r="D153" s="32">
        <f>passengers!P153</f>
        <v>1169</v>
      </c>
      <c r="E153" s="32">
        <f>passengers!Q153</f>
        <v>616</v>
      </c>
      <c r="F153" s="32">
        <f>passengers!R153</f>
        <v>553</v>
      </c>
      <c r="G153" s="32">
        <f>passengers!S153</f>
        <v>0</v>
      </c>
      <c r="H153" s="32">
        <f>passengers!AF153</f>
        <v>1980</v>
      </c>
      <c r="I153" s="32">
        <f>passengers!AG153</f>
        <v>1280</v>
      </c>
      <c r="J153" s="32">
        <f>passengers!AH153</f>
        <v>700</v>
      </c>
      <c r="K153" s="32">
        <f>passengers!AI153</f>
        <v>0</v>
      </c>
      <c r="L153" s="32">
        <f>passengers!AV153</f>
        <v>3167</v>
      </c>
      <c r="M153" s="32">
        <f>passengers!AW153</f>
        <v>1803</v>
      </c>
      <c r="N153" s="32">
        <f>passengers!AX153</f>
        <v>1364</v>
      </c>
      <c r="O153" s="32">
        <f>passengers!AY153</f>
        <v>0</v>
      </c>
      <c r="P153" s="32">
        <f>passengers!BL153</f>
        <v>767</v>
      </c>
      <c r="Q153" s="32">
        <f>passengers!BM153</f>
        <v>470</v>
      </c>
      <c r="R153" s="32">
        <f>passengers!BN153</f>
        <v>297</v>
      </c>
      <c r="S153" s="32">
        <f>passengers!BO153</f>
        <v>0</v>
      </c>
      <c r="T153" s="32">
        <f t="shared" si="8"/>
        <v>7083</v>
      </c>
      <c r="U153" s="32">
        <f t="shared" si="8"/>
        <v>4169</v>
      </c>
      <c r="V153" s="32">
        <f t="shared" si="8"/>
        <v>2914</v>
      </c>
      <c r="W153" s="32">
        <f t="shared" si="8"/>
        <v>0</v>
      </c>
    </row>
    <row r="154" spans="1:23" s="3" customFormat="1" ht="15" customHeight="1" x14ac:dyDescent="0.3">
      <c r="A154" s="36"/>
      <c r="B154" s="34"/>
      <c r="C154" s="35" t="s">
        <v>139</v>
      </c>
      <c r="D154" s="32">
        <f>passengers!P154</f>
        <v>1064</v>
      </c>
      <c r="E154" s="32">
        <f>passengers!Q154</f>
        <v>702</v>
      </c>
      <c r="F154" s="32">
        <f>passengers!R154</f>
        <v>362</v>
      </c>
      <c r="G154" s="32">
        <f>passengers!S154</f>
        <v>0</v>
      </c>
      <c r="H154" s="32">
        <f>passengers!AF154</f>
        <v>13152</v>
      </c>
      <c r="I154" s="32">
        <f>passengers!AG154</f>
        <v>7100</v>
      </c>
      <c r="J154" s="32">
        <f>passengers!AH154</f>
        <v>6052</v>
      </c>
      <c r="K154" s="32">
        <f>passengers!AI154</f>
        <v>0</v>
      </c>
      <c r="L154" s="32">
        <f>passengers!AV154</f>
        <v>10716</v>
      </c>
      <c r="M154" s="32">
        <f>passengers!AW154</f>
        <v>5843</v>
      </c>
      <c r="N154" s="32">
        <f>passengers!AX154</f>
        <v>4873</v>
      </c>
      <c r="O154" s="32">
        <f>passengers!AY154</f>
        <v>0</v>
      </c>
      <c r="P154" s="32">
        <f>passengers!BL154</f>
        <v>18475</v>
      </c>
      <c r="Q154" s="32">
        <f>passengers!BM154</f>
        <v>9219</v>
      </c>
      <c r="R154" s="32">
        <f>passengers!BN154</f>
        <v>9256</v>
      </c>
      <c r="S154" s="32">
        <f>passengers!BO154</f>
        <v>0</v>
      </c>
      <c r="T154" s="32">
        <f t="shared" si="8"/>
        <v>43407</v>
      </c>
      <c r="U154" s="32">
        <f t="shared" si="8"/>
        <v>22864</v>
      </c>
      <c r="V154" s="32">
        <f t="shared" si="8"/>
        <v>20543</v>
      </c>
      <c r="W154" s="32">
        <f t="shared" si="8"/>
        <v>0</v>
      </c>
    </row>
    <row r="155" spans="1:23" s="3" customFormat="1" ht="15" customHeight="1" x14ac:dyDescent="0.3">
      <c r="A155" s="36"/>
      <c r="B155" s="34"/>
      <c r="C155" s="38" t="s">
        <v>140</v>
      </c>
      <c r="D155" s="32">
        <f>passengers!P155</f>
        <v>1004</v>
      </c>
      <c r="E155" s="32">
        <f>passengers!Q155</f>
        <v>680</v>
      </c>
      <c r="F155" s="32">
        <f>passengers!R155</f>
        <v>324</v>
      </c>
      <c r="G155" s="32">
        <f>passengers!S155</f>
        <v>0</v>
      </c>
      <c r="H155" s="32">
        <f>passengers!AF155</f>
        <v>2311</v>
      </c>
      <c r="I155" s="32">
        <f>passengers!AG155</f>
        <v>1402</v>
      </c>
      <c r="J155" s="32">
        <f>passengers!AH155</f>
        <v>909</v>
      </c>
      <c r="K155" s="32">
        <f>passengers!AI155</f>
        <v>0</v>
      </c>
      <c r="L155" s="32">
        <f>passengers!AV155</f>
        <v>1966</v>
      </c>
      <c r="M155" s="32">
        <f>passengers!AW155</f>
        <v>1124</v>
      </c>
      <c r="N155" s="32">
        <f>passengers!AX155</f>
        <v>842</v>
      </c>
      <c r="O155" s="32">
        <f>passengers!AY155</f>
        <v>0</v>
      </c>
      <c r="P155" s="32">
        <f>passengers!BL155</f>
        <v>1422</v>
      </c>
      <c r="Q155" s="32">
        <f>passengers!BM155</f>
        <v>829</v>
      </c>
      <c r="R155" s="32">
        <f>passengers!BN155</f>
        <v>593</v>
      </c>
      <c r="S155" s="32">
        <f>passengers!BO155</f>
        <v>0</v>
      </c>
      <c r="T155" s="32">
        <f t="shared" si="8"/>
        <v>6703</v>
      </c>
      <c r="U155" s="32">
        <f t="shared" si="8"/>
        <v>4035</v>
      </c>
      <c r="V155" s="32">
        <f t="shared" si="8"/>
        <v>2668</v>
      </c>
      <c r="W155" s="32">
        <f t="shared" si="8"/>
        <v>0</v>
      </c>
    </row>
    <row r="156" spans="1:23" s="3" customFormat="1" ht="15" customHeight="1" x14ac:dyDescent="0.3">
      <c r="A156" s="36"/>
      <c r="B156" s="34"/>
      <c r="C156" s="38" t="s">
        <v>141</v>
      </c>
      <c r="D156" s="32">
        <f>passengers!P156</f>
        <v>60</v>
      </c>
      <c r="E156" s="32">
        <f>passengers!Q156</f>
        <v>22</v>
      </c>
      <c r="F156" s="32">
        <f>passengers!R156</f>
        <v>38</v>
      </c>
      <c r="G156" s="32">
        <f>passengers!S156</f>
        <v>0</v>
      </c>
      <c r="H156" s="32">
        <f>passengers!AF156</f>
        <v>10841</v>
      </c>
      <c r="I156" s="32">
        <f>passengers!AG156</f>
        <v>5698</v>
      </c>
      <c r="J156" s="32">
        <f>passengers!AH156</f>
        <v>5143</v>
      </c>
      <c r="K156" s="32">
        <f>passengers!AI156</f>
        <v>0</v>
      </c>
      <c r="L156" s="32">
        <f>passengers!AV156</f>
        <v>8750</v>
      </c>
      <c r="M156" s="32">
        <f>passengers!AW156</f>
        <v>4719</v>
      </c>
      <c r="N156" s="32">
        <f>passengers!AX156</f>
        <v>4031</v>
      </c>
      <c r="O156" s="32">
        <f>passengers!AY156</f>
        <v>0</v>
      </c>
      <c r="P156" s="32">
        <f>passengers!BL156</f>
        <v>17053</v>
      </c>
      <c r="Q156" s="32">
        <f>passengers!BM156</f>
        <v>8390</v>
      </c>
      <c r="R156" s="32">
        <f>passengers!BN156</f>
        <v>8663</v>
      </c>
      <c r="S156" s="32">
        <f>passengers!BO156</f>
        <v>0</v>
      </c>
      <c r="T156" s="32">
        <f t="shared" si="8"/>
        <v>36704</v>
      </c>
      <c r="U156" s="32">
        <f t="shared" si="8"/>
        <v>18829</v>
      </c>
      <c r="V156" s="32">
        <f t="shared" si="8"/>
        <v>17875</v>
      </c>
      <c r="W156" s="32">
        <f t="shared" si="8"/>
        <v>0</v>
      </c>
    </row>
    <row r="157" spans="1:23" s="3" customFormat="1" ht="15" customHeight="1" x14ac:dyDescent="0.3">
      <c r="A157" s="36"/>
      <c r="B157" s="34"/>
      <c r="C157" s="38" t="s">
        <v>142</v>
      </c>
      <c r="D157" s="32">
        <f>passengers!P157</f>
        <v>0</v>
      </c>
      <c r="E157" s="32">
        <f>passengers!Q157</f>
        <v>0</v>
      </c>
      <c r="F157" s="32">
        <f>passengers!R157</f>
        <v>0</v>
      </c>
      <c r="G157" s="32">
        <f>passengers!S157</f>
        <v>0</v>
      </c>
      <c r="H157" s="32">
        <f>passengers!AF157</f>
        <v>0</v>
      </c>
      <c r="I157" s="32">
        <f>passengers!AG157</f>
        <v>0</v>
      </c>
      <c r="J157" s="32">
        <f>passengers!AH157</f>
        <v>0</v>
      </c>
      <c r="K157" s="32">
        <f>passengers!AI157</f>
        <v>0</v>
      </c>
      <c r="L157" s="32">
        <f>passengers!AV157</f>
        <v>0</v>
      </c>
      <c r="M157" s="32">
        <f>passengers!AW157</f>
        <v>0</v>
      </c>
      <c r="N157" s="32">
        <f>passengers!AX157</f>
        <v>0</v>
      </c>
      <c r="O157" s="32">
        <f>passengers!AY157</f>
        <v>0</v>
      </c>
      <c r="P157" s="32">
        <f>passengers!BL157</f>
        <v>0</v>
      </c>
      <c r="Q157" s="32">
        <f>passengers!BM157</f>
        <v>0</v>
      </c>
      <c r="R157" s="32">
        <f>passengers!BN157</f>
        <v>0</v>
      </c>
      <c r="S157" s="32">
        <f>passengers!BO157</f>
        <v>0</v>
      </c>
      <c r="T157" s="32">
        <f t="shared" si="8"/>
        <v>0</v>
      </c>
      <c r="U157" s="32">
        <f t="shared" si="8"/>
        <v>0</v>
      </c>
      <c r="V157" s="32">
        <f t="shared" si="8"/>
        <v>0</v>
      </c>
      <c r="W157" s="32">
        <f t="shared" si="8"/>
        <v>0</v>
      </c>
    </row>
    <row r="158" spans="1:23" s="3" customFormat="1" ht="15" customHeight="1" x14ac:dyDescent="0.3">
      <c r="A158" s="36"/>
      <c r="B158" s="34"/>
      <c r="C158" s="35" t="s">
        <v>66</v>
      </c>
      <c r="D158" s="32">
        <f>passengers!P158</f>
        <v>449</v>
      </c>
      <c r="E158" s="32">
        <f>passengers!Q158</f>
        <v>291</v>
      </c>
      <c r="F158" s="32">
        <f>passengers!R158</f>
        <v>158</v>
      </c>
      <c r="G158" s="32">
        <f>passengers!S158</f>
        <v>0</v>
      </c>
      <c r="H158" s="32">
        <f>passengers!AF158</f>
        <v>1864</v>
      </c>
      <c r="I158" s="32">
        <f>passengers!AG158</f>
        <v>999</v>
      </c>
      <c r="J158" s="32">
        <f>passengers!AH158</f>
        <v>865</v>
      </c>
      <c r="K158" s="32">
        <f>passengers!AI158</f>
        <v>0</v>
      </c>
      <c r="L158" s="32">
        <f>passengers!AV158</f>
        <v>227</v>
      </c>
      <c r="M158" s="32">
        <f>passengers!AW158</f>
        <v>26</v>
      </c>
      <c r="N158" s="32">
        <f>passengers!AX158</f>
        <v>201</v>
      </c>
      <c r="O158" s="32">
        <f>passengers!AY158</f>
        <v>0</v>
      </c>
      <c r="P158" s="32">
        <f>passengers!BL158</f>
        <v>2269</v>
      </c>
      <c r="Q158" s="32">
        <f>passengers!BM158</f>
        <v>1140</v>
      </c>
      <c r="R158" s="32">
        <f>passengers!BN158</f>
        <v>1129</v>
      </c>
      <c r="S158" s="32">
        <f>passengers!BO158</f>
        <v>0</v>
      </c>
      <c r="T158" s="32">
        <f t="shared" si="8"/>
        <v>4809</v>
      </c>
      <c r="U158" s="32">
        <f t="shared" si="8"/>
        <v>2456</v>
      </c>
      <c r="V158" s="32">
        <f t="shared" si="8"/>
        <v>2353</v>
      </c>
      <c r="W158" s="32">
        <f t="shared" si="8"/>
        <v>0</v>
      </c>
    </row>
    <row r="159" spans="1:23" s="3" customFormat="1" ht="15" customHeight="1" x14ac:dyDescent="0.3">
      <c r="A159" s="36"/>
      <c r="B159" s="34"/>
      <c r="C159" s="35" t="s">
        <v>28</v>
      </c>
      <c r="D159" s="32">
        <f>passengers!P159</f>
        <v>0</v>
      </c>
      <c r="E159" s="32">
        <f>passengers!Q159</f>
        <v>0</v>
      </c>
      <c r="F159" s="32">
        <f>passengers!R159</f>
        <v>0</v>
      </c>
      <c r="G159" s="32">
        <f>passengers!S159</f>
        <v>0</v>
      </c>
      <c r="H159" s="32">
        <f>passengers!AF159</f>
        <v>0</v>
      </c>
      <c r="I159" s="32">
        <f>passengers!AG159</f>
        <v>0</v>
      </c>
      <c r="J159" s="32">
        <f>passengers!AH159</f>
        <v>0</v>
      </c>
      <c r="K159" s="32">
        <f>passengers!AI159</f>
        <v>0</v>
      </c>
      <c r="L159" s="32">
        <f>passengers!AV159</f>
        <v>0</v>
      </c>
      <c r="M159" s="32">
        <f>passengers!AW159</f>
        <v>0</v>
      </c>
      <c r="N159" s="32">
        <f>passengers!AX159</f>
        <v>0</v>
      </c>
      <c r="O159" s="32">
        <f>passengers!AY159</f>
        <v>0</v>
      </c>
      <c r="P159" s="32">
        <f>passengers!BL159</f>
        <v>0</v>
      </c>
      <c r="Q159" s="32">
        <f>passengers!BM159</f>
        <v>0</v>
      </c>
      <c r="R159" s="32">
        <f>passengers!BN159</f>
        <v>0</v>
      </c>
      <c r="S159" s="32">
        <f>passengers!BO159</f>
        <v>0</v>
      </c>
      <c r="T159" s="32">
        <f t="shared" si="8"/>
        <v>0</v>
      </c>
      <c r="U159" s="32">
        <f t="shared" si="8"/>
        <v>0</v>
      </c>
      <c r="V159" s="32">
        <f t="shared" si="8"/>
        <v>0</v>
      </c>
      <c r="W159" s="32">
        <f t="shared" si="8"/>
        <v>0</v>
      </c>
    </row>
    <row r="160" spans="1:23" s="3" customFormat="1" ht="15" customHeight="1" x14ac:dyDescent="0.3">
      <c r="A160" s="36"/>
      <c r="B160" s="34"/>
      <c r="C160" s="38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1:23" s="3" customFormat="1" ht="15" customHeight="1" x14ac:dyDescent="0.3">
      <c r="A161" s="33"/>
      <c r="B161" s="34" t="s">
        <v>143</v>
      </c>
      <c r="C161" s="35"/>
      <c r="D161" s="32">
        <f>passengers!P161</f>
        <v>720616</v>
      </c>
      <c r="E161" s="32">
        <f>passengers!Q161</f>
        <v>362687</v>
      </c>
      <c r="F161" s="32">
        <f>passengers!R161</f>
        <v>357929</v>
      </c>
      <c r="G161" s="32">
        <f>passengers!S161</f>
        <v>0</v>
      </c>
      <c r="H161" s="32">
        <f>passengers!AF161</f>
        <v>1281541</v>
      </c>
      <c r="I161" s="32">
        <f>passengers!AG161</f>
        <v>661941</v>
      </c>
      <c r="J161" s="32">
        <f>passengers!AH161</f>
        <v>619600</v>
      </c>
      <c r="K161" s="32">
        <f>passengers!AI161</f>
        <v>0</v>
      </c>
      <c r="L161" s="32">
        <f>passengers!AV161</f>
        <v>983120</v>
      </c>
      <c r="M161" s="32">
        <f>passengers!AW161</f>
        <v>503168</v>
      </c>
      <c r="N161" s="32">
        <f>passengers!AX161</f>
        <v>479952</v>
      </c>
      <c r="O161" s="32">
        <f>passengers!AY161</f>
        <v>0</v>
      </c>
      <c r="P161" s="32">
        <f>passengers!BL161</f>
        <v>1000462</v>
      </c>
      <c r="Q161" s="32">
        <f>passengers!BM161</f>
        <v>533288</v>
      </c>
      <c r="R161" s="32">
        <f>passengers!BN161</f>
        <v>467174</v>
      </c>
      <c r="S161" s="32">
        <f>passengers!BO161</f>
        <v>0</v>
      </c>
      <c r="T161" s="32">
        <f t="shared" ref="T161:W183" si="9">D161+H161+L161+P161</f>
        <v>3985739</v>
      </c>
      <c r="U161" s="32">
        <f t="shared" si="9"/>
        <v>2061084</v>
      </c>
      <c r="V161" s="32">
        <f t="shared" si="9"/>
        <v>1924655</v>
      </c>
      <c r="W161" s="32">
        <f t="shared" si="9"/>
        <v>0</v>
      </c>
    </row>
    <row r="162" spans="1:23" s="3" customFormat="1" ht="15" customHeight="1" x14ac:dyDescent="0.3">
      <c r="A162" s="36"/>
      <c r="B162" s="34"/>
      <c r="C162" s="35" t="s">
        <v>144</v>
      </c>
      <c r="D162" s="32">
        <f>passengers!P162</f>
        <v>425929</v>
      </c>
      <c r="E162" s="32">
        <f>passengers!Q162</f>
        <v>217504</v>
      </c>
      <c r="F162" s="32">
        <f>passengers!R162</f>
        <v>208425</v>
      </c>
      <c r="G162" s="32">
        <f>passengers!S162</f>
        <v>0</v>
      </c>
      <c r="H162" s="32">
        <f>passengers!AF162</f>
        <v>722593</v>
      </c>
      <c r="I162" s="32">
        <f>passengers!AG162</f>
        <v>385277</v>
      </c>
      <c r="J162" s="32">
        <f>passengers!AH162</f>
        <v>337316</v>
      </c>
      <c r="K162" s="32">
        <f>passengers!AI162</f>
        <v>0</v>
      </c>
      <c r="L162" s="32">
        <f>passengers!AV162</f>
        <v>608194</v>
      </c>
      <c r="M162" s="32">
        <f>passengers!AW162</f>
        <v>320426</v>
      </c>
      <c r="N162" s="32">
        <f>passengers!AX162</f>
        <v>287768</v>
      </c>
      <c r="O162" s="32">
        <f>passengers!AY162</f>
        <v>0</v>
      </c>
      <c r="P162" s="32">
        <f>passengers!BL162</f>
        <v>595089</v>
      </c>
      <c r="Q162" s="32">
        <f>passengers!BM162</f>
        <v>339401</v>
      </c>
      <c r="R162" s="32">
        <f>passengers!BN162</f>
        <v>255688</v>
      </c>
      <c r="S162" s="32">
        <f>passengers!BO162</f>
        <v>0</v>
      </c>
      <c r="T162" s="32">
        <f t="shared" si="9"/>
        <v>2351805</v>
      </c>
      <c r="U162" s="32">
        <f t="shared" si="9"/>
        <v>1262608</v>
      </c>
      <c r="V162" s="32">
        <f t="shared" si="9"/>
        <v>1089197</v>
      </c>
      <c r="W162" s="32">
        <f t="shared" si="9"/>
        <v>0</v>
      </c>
    </row>
    <row r="163" spans="1:23" s="3" customFormat="1" ht="15" customHeight="1" x14ac:dyDescent="0.3">
      <c r="A163" s="36"/>
      <c r="B163" s="34"/>
      <c r="C163" s="38" t="s">
        <v>145</v>
      </c>
      <c r="D163" s="32">
        <f>passengers!P163</f>
        <v>382355</v>
      </c>
      <c r="E163" s="32">
        <f>passengers!Q163</f>
        <v>197214</v>
      </c>
      <c r="F163" s="32">
        <f>passengers!R163</f>
        <v>185141</v>
      </c>
      <c r="G163" s="32">
        <f>passengers!S163</f>
        <v>0</v>
      </c>
      <c r="H163" s="32">
        <f>passengers!AF163</f>
        <v>625581</v>
      </c>
      <c r="I163" s="32">
        <f>passengers!AG163</f>
        <v>336097</v>
      </c>
      <c r="J163" s="32">
        <f>passengers!AH163</f>
        <v>289484</v>
      </c>
      <c r="K163" s="32">
        <f>passengers!AI163</f>
        <v>0</v>
      </c>
      <c r="L163" s="32">
        <f>passengers!AV163</f>
        <v>522547</v>
      </c>
      <c r="M163" s="32">
        <f>passengers!AW163</f>
        <v>275439</v>
      </c>
      <c r="N163" s="32">
        <f>passengers!AX163</f>
        <v>247108</v>
      </c>
      <c r="O163" s="32">
        <f>passengers!AY163</f>
        <v>0</v>
      </c>
      <c r="P163" s="32">
        <f>passengers!BL163</f>
        <v>527233</v>
      </c>
      <c r="Q163" s="32">
        <f>passengers!BM163</f>
        <v>300990</v>
      </c>
      <c r="R163" s="32">
        <f>passengers!BN163</f>
        <v>226243</v>
      </c>
      <c r="S163" s="32">
        <f>passengers!BO163</f>
        <v>0</v>
      </c>
      <c r="T163" s="32">
        <f t="shared" si="9"/>
        <v>2057716</v>
      </c>
      <c r="U163" s="32">
        <f t="shared" si="9"/>
        <v>1109740</v>
      </c>
      <c r="V163" s="32">
        <f t="shared" si="9"/>
        <v>947976</v>
      </c>
      <c r="W163" s="32">
        <f t="shared" si="9"/>
        <v>0</v>
      </c>
    </row>
    <row r="164" spans="1:23" s="3" customFormat="1" ht="15" customHeight="1" x14ac:dyDescent="0.3">
      <c r="A164" s="36"/>
      <c r="B164" s="34"/>
      <c r="C164" s="38" t="s">
        <v>144</v>
      </c>
      <c r="D164" s="32">
        <f>passengers!P164</f>
        <v>43574</v>
      </c>
      <c r="E164" s="32">
        <f>passengers!Q164</f>
        <v>20290</v>
      </c>
      <c r="F164" s="32">
        <f>passengers!R164</f>
        <v>23284</v>
      </c>
      <c r="G164" s="32">
        <f>passengers!S164</f>
        <v>0</v>
      </c>
      <c r="H164" s="32">
        <f>passengers!AF164</f>
        <v>97012</v>
      </c>
      <c r="I164" s="32">
        <f>passengers!AG164</f>
        <v>49180</v>
      </c>
      <c r="J164" s="32">
        <f>passengers!AH164</f>
        <v>47832</v>
      </c>
      <c r="K164" s="32">
        <f>passengers!AI164</f>
        <v>0</v>
      </c>
      <c r="L164" s="32">
        <f>passengers!AV164</f>
        <v>85647</v>
      </c>
      <c r="M164" s="32">
        <f>passengers!AW164</f>
        <v>44987</v>
      </c>
      <c r="N164" s="32">
        <f>passengers!AX164</f>
        <v>40660</v>
      </c>
      <c r="O164" s="32">
        <f>passengers!AY164</f>
        <v>0</v>
      </c>
      <c r="P164" s="32">
        <f>passengers!BL164</f>
        <v>67856</v>
      </c>
      <c r="Q164" s="32">
        <f>passengers!BM164</f>
        <v>38411</v>
      </c>
      <c r="R164" s="32">
        <f>passengers!BN164</f>
        <v>29445</v>
      </c>
      <c r="S164" s="32">
        <f>passengers!BO164</f>
        <v>0</v>
      </c>
      <c r="T164" s="32">
        <f t="shared" si="9"/>
        <v>294089</v>
      </c>
      <c r="U164" s="32">
        <f t="shared" si="9"/>
        <v>152868</v>
      </c>
      <c r="V164" s="32">
        <f t="shared" si="9"/>
        <v>141221</v>
      </c>
      <c r="W164" s="32">
        <f t="shared" si="9"/>
        <v>0</v>
      </c>
    </row>
    <row r="165" spans="1:23" s="3" customFormat="1" ht="15" customHeight="1" x14ac:dyDescent="0.3">
      <c r="A165" s="36"/>
      <c r="B165" s="34"/>
      <c r="C165" s="38" t="s">
        <v>146</v>
      </c>
      <c r="D165" s="32">
        <f>passengers!P165</f>
        <v>0</v>
      </c>
      <c r="E165" s="32">
        <f>passengers!Q165</f>
        <v>0</v>
      </c>
      <c r="F165" s="32">
        <f>passengers!R165</f>
        <v>0</v>
      </c>
      <c r="G165" s="32">
        <f>passengers!S165</f>
        <v>0</v>
      </c>
      <c r="H165" s="32">
        <f>passengers!AF165</f>
        <v>0</v>
      </c>
      <c r="I165" s="32">
        <f>passengers!AG165</f>
        <v>0</v>
      </c>
      <c r="J165" s="32">
        <f>passengers!AH165</f>
        <v>0</v>
      </c>
      <c r="K165" s="32">
        <f>passengers!AI165</f>
        <v>0</v>
      </c>
      <c r="L165" s="32">
        <f>passengers!AV165</f>
        <v>0</v>
      </c>
      <c r="M165" s="32">
        <f>passengers!AW165</f>
        <v>0</v>
      </c>
      <c r="N165" s="32">
        <f>passengers!AX165</f>
        <v>0</v>
      </c>
      <c r="O165" s="32">
        <f>passengers!AY165</f>
        <v>0</v>
      </c>
      <c r="P165" s="32">
        <f>passengers!BL165</f>
        <v>0</v>
      </c>
      <c r="Q165" s="32">
        <f>passengers!BM165</f>
        <v>0</v>
      </c>
      <c r="R165" s="32">
        <f>passengers!BN165</f>
        <v>0</v>
      </c>
      <c r="S165" s="32">
        <f>passengers!BO165</f>
        <v>0</v>
      </c>
      <c r="T165" s="32">
        <f t="shared" si="9"/>
        <v>0</v>
      </c>
      <c r="U165" s="32">
        <f t="shared" si="9"/>
        <v>0</v>
      </c>
      <c r="V165" s="32">
        <f t="shared" si="9"/>
        <v>0</v>
      </c>
      <c r="W165" s="32">
        <f t="shared" si="9"/>
        <v>0</v>
      </c>
    </row>
    <row r="166" spans="1:23" s="3" customFormat="1" ht="15" customHeight="1" x14ac:dyDescent="0.3">
      <c r="A166" s="36"/>
      <c r="B166" s="34"/>
      <c r="C166" s="35" t="s">
        <v>147</v>
      </c>
      <c r="D166" s="32">
        <f>passengers!P166</f>
        <v>8421</v>
      </c>
      <c r="E166" s="32">
        <f>passengers!Q166</f>
        <v>4359</v>
      </c>
      <c r="F166" s="32">
        <f>passengers!R166</f>
        <v>4062</v>
      </c>
      <c r="G166" s="32">
        <f>passengers!S166</f>
        <v>0</v>
      </c>
      <c r="H166" s="32">
        <f>passengers!AF166</f>
        <v>27404</v>
      </c>
      <c r="I166" s="32">
        <f>passengers!AG166</f>
        <v>13752</v>
      </c>
      <c r="J166" s="32">
        <f>passengers!AH166</f>
        <v>13652</v>
      </c>
      <c r="K166" s="32">
        <f>passengers!AI166</f>
        <v>0</v>
      </c>
      <c r="L166" s="32">
        <f>passengers!AV166</f>
        <v>14907</v>
      </c>
      <c r="M166" s="32">
        <f>passengers!AW166</f>
        <v>7433</v>
      </c>
      <c r="N166" s="32">
        <f>passengers!AX166</f>
        <v>7474</v>
      </c>
      <c r="O166" s="32">
        <f>passengers!AY166</f>
        <v>0</v>
      </c>
      <c r="P166" s="32">
        <f>passengers!BL166</f>
        <v>14443</v>
      </c>
      <c r="Q166" s="32">
        <f>passengers!BM166</f>
        <v>7196</v>
      </c>
      <c r="R166" s="32">
        <f>passengers!BN166</f>
        <v>7247</v>
      </c>
      <c r="S166" s="32">
        <f>passengers!BO166</f>
        <v>0</v>
      </c>
      <c r="T166" s="32">
        <f t="shared" si="9"/>
        <v>65175</v>
      </c>
      <c r="U166" s="32">
        <f t="shared" si="9"/>
        <v>32740</v>
      </c>
      <c r="V166" s="32">
        <f t="shared" si="9"/>
        <v>32435</v>
      </c>
      <c r="W166" s="32">
        <f t="shared" si="9"/>
        <v>0</v>
      </c>
    </row>
    <row r="167" spans="1:23" s="3" customFormat="1" ht="15" customHeight="1" x14ac:dyDescent="0.3">
      <c r="A167" s="36"/>
      <c r="B167" s="34"/>
      <c r="C167" s="38" t="s">
        <v>148</v>
      </c>
      <c r="D167" s="32">
        <f>passengers!P167</f>
        <v>7742</v>
      </c>
      <c r="E167" s="32">
        <f>passengers!Q167</f>
        <v>3983</v>
      </c>
      <c r="F167" s="32">
        <f>passengers!R167</f>
        <v>3759</v>
      </c>
      <c r="G167" s="32">
        <f>passengers!S167</f>
        <v>0</v>
      </c>
      <c r="H167" s="32">
        <f>passengers!AF167</f>
        <v>16505</v>
      </c>
      <c r="I167" s="32">
        <f>passengers!AG167</f>
        <v>8109</v>
      </c>
      <c r="J167" s="32">
        <f>passengers!AH167</f>
        <v>8396</v>
      </c>
      <c r="K167" s="32">
        <f>passengers!AI167</f>
        <v>0</v>
      </c>
      <c r="L167" s="32">
        <f>passengers!AV167</f>
        <v>10264</v>
      </c>
      <c r="M167" s="32">
        <f>passengers!AW167</f>
        <v>5227</v>
      </c>
      <c r="N167" s="32">
        <f>passengers!AX167</f>
        <v>5037</v>
      </c>
      <c r="O167" s="32">
        <f>passengers!AY167</f>
        <v>0</v>
      </c>
      <c r="P167" s="32">
        <f>passengers!BL167</f>
        <v>10794</v>
      </c>
      <c r="Q167" s="32">
        <f>passengers!BM167</f>
        <v>5312</v>
      </c>
      <c r="R167" s="32">
        <f>passengers!BN167</f>
        <v>5482</v>
      </c>
      <c r="S167" s="32">
        <f>passengers!BO167</f>
        <v>0</v>
      </c>
      <c r="T167" s="32">
        <f t="shared" si="9"/>
        <v>45305</v>
      </c>
      <c r="U167" s="32">
        <f t="shared" si="9"/>
        <v>22631</v>
      </c>
      <c r="V167" s="32">
        <f t="shared" si="9"/>
        <v>22674</v>
      </c>
      <c r="W167" s="32">
        <f t="shared" si="9"/>
        <v>0</v>
      </c>
    </row>
    <row r="168" spans="1:23" s="3" customFormat="1" ht="15" customHeight="1" x14ac:dyDescent="0.3">
      <c r="A168" s="36"/>
      <c r="B168" s="34"/>
      <c r="C168" s="38" t="s">
        <v>149</v>
      </c>
      <c r="D168" s="32">
        <f>passengers!P168</f>
        <v>679</v>
      </c>
      <c r="E168" s="32">
        <f>passengers!Q168</f>
        <v>376</v>
      </c>
      <c r="F168" s="32">
        <f>passengers!R168</f>
        <v>303</v>
      </c>
      <c r="G168" s="32">
        <f>passengers!S168</f>
        <v>0</v>
      </c>
      <c r="H168" s="32">
        <f>passengers!AF168</f>
        <v>10899</v>
      </c>
      <c r="I168" s="32">
        <f>passengers!AG168</f>
        <v>5643</v>
      </c>
      <c r="J168" s="32">
        <f>passengers!AH168</f>
        <v>5256</v>
      </c>
      <c r="K168" s="32">
        <f>passengers!AI168</f>
        <v>0</v>
      </c>
      <c r="L168" s="32">
        <f>passengers!AV168</f>
        <v>4643</v>
      </c>
      <c r="M168" s="32">
        <f>passengers!AW168</f>
        <v>2206</v>
      </c>
      <c r="N168" s="32">
        <f>passengers!AX168</f>
        <v>2437</v>
      </c>
      <c r="O168" s="32">
        <f>passengers!AY168</f>
        <v>0</v>
      </c>
      <c r="P168" s="32">
        <f>passengers!BL168</f>
        <v>3649</v>
      </c>
      <c r="Q168" s="32">
        <f>passengers!BM168</f>
        <v>1884</v>
      </c>
      <c r="R168" s="32">
        <f>passengers!BN168</f>
        <v>1765</v>
      </c>
      <c r="S168" s="32">
        <f>passengers!BO168</f>
        <v>0</v>
      </c>
      <c r="T168" s="32">
        <f t="shared" si="9"/>
        <v>19870</v>
      </c>
      <c r="U168" s="32">
        <f t="shared" si="9"/>
        <v>10109</v>
      </c>
      <c r="V168" s="32">
        <f t="shared" si="9"/>
        <v>9761</v>
      </c>
      <c r="W168" s="32">
        <f t="shared" si="9"/>
        <v>0</v>
      </c>
    </row>
    <row r="169" spans="1:23" s="3" customFormat="1" ht="15" customHeight="1" x14ac:dyDescent="0.3">
      <c r="A169" s="36"/>
      <c r="B169" s="34"/>
      <c r="C169" s="35" t="s">
        <v>150</v>
      </c>
      <c r="D169" s="32">
        <f>passengers!P169</f>
        <v>66853</v>
      </c>
      <c r="E169" s="32">
        <f>passengers!Q169</f>
        <v>32481</v>
      </c>
      <c r="F169" s="32">
        <f>passengers!R169</f>
        <v>34372</v>
      </c>
      <c r="G169" s="32">
        <f>passengers!S169</f>
        <v>0</v>
      </c>
      <c r="H169" s="32">
        <f>passengers!AF169</f>
        <v>196250</v>
      </c>
      <c r="I169" s="32">
        <f>passengers!AG169</f>
        <v>98023</v>
      </c>
      <c r="J169" s="32">
        <f>passengers!AH169</f>
        <v>98227</v>
      </c>
      <c r="K169" s="32">
        <f>passengers!AI169</f>
        <v>0</v>
      </c>
      <c r="L169" s="32">
        <f>passengers!AV169</f>
        <v>100170</v>
      </c>
      <c r="M169" s="32">
        <f>passengers!AW169</f>
        <v>49563</v>
      </c>
      <c r="N169" s="32">
        <f>passengers!AX169</f>
        <v>50607</v>
      </c>
      <c r="O169" s="32">
        <f>passengers!AY169</f>
        <v>0</v>
      </c>
      <c r="P169" s="32">
        <f>passengers!BL169</f>
        <v>102326</v>
      </c>
      <c r="Q169" s="32">
        <f>passengers!BM169</f>
        <v>51326</v>
      </c>
      <c r="R169" s="32">
        <f>passengers!BN169</f>
        <v>51000</v>
      </c>
      <c r="S169" s="32">
        <f>passengers!BO169</f>
        <v>0</v>
      </c>
      <c r="T169" s="32">
        <f t="shared" si="9"/>
        <v>465599</v>
      </c>
      <c r="U169" s="32">
        <f t="shared" si="9"/>
        <v>231393</v>
      </c>
      <c r="V169" s="32">
        <f t="shared" si="9"/>
        <v>234206</v>
      </c>
      <c r="W169" s="32">
        <f t="shared" si="9"/>
        <v>0</v>
      </c>
    </row>
    <row r="170" spans="1:23" s="3" customFormat="1" ht="15" customHeight="1" x14ac:dyDescent="0.3">
      <c r="A170" s="36"/>
      <c r="B170" s="34"/>
      <c r="C170" s="38" t="s">
        <v>151</v>
      </c>
      <c r="D170" s="32">
        <f>passengers!P170</f>
        <v>32952</v>
      </c>
      <c r="E170" s="32">
        <f>passengers!Q170</f>
        <v>15964</v>
      </c>
      <c r="F170" s="32">
        <f>passengers!R170</f>
        <v>16988</v>
      </c>
      <c r="G170" s="32">
        <f>passengers!S170</f>
        <v>0</v>
      </c>
      <c r="H170" s="32">
        <f>passengers!AF170</f>
        <v>84340</v>
      </c>
      <c r="I170" s="32">
        <f>passengers!AG170</f>
        <v>41959</v>
      </c>
      <c r="J170" s="32">
        <f>passengers!AH170</f>
        <v>42381</v>
      </c>
      <c r="K170" s="32">
        <f>passengers!AI170</f>
        <v>0</v>
      </c>
      <c r="L170" s="32">
        <f>passengers!AV170</f>
        <v>36848</v>
      </c>
      <c r="M170" s="32">
        <f>passengers!AW170</f>
        <v>18467</v>
      </c>
      <c r="N170" s="32">
        <f>passengers!AX170</f>
        <v>18381</v>
      </c>
      <c r="O170" s="32">
        <f>passengers!AY170</f>
        <v>0</v>
      </c>
      <c r="P170" s="32">
        <f>passengers!BL170</f>
        <v>55217</v>
      </c>
      <c r="Q170" s="32">
        <f>passengers!BM170</f>
        <v>27812</v>
      </c>
      <c r="R170" s="32">
        <f>passengers!BN170</f>
        <v>27405</v>
      </c>
      <c r="S170" s="32">
        <f>passengers!BO170</f>
        <v>0</v>
      </c>
      <c r="T170" s="32">
        <f t="shared" si="9"/>
        <v>209357</v>
      </c>
      <c r="U170" s="32">
        <f t="shared" si="9"/>
        <v>104202</v>
      </c>
      <c r="V170" s="32">
        <f t="shared" si="9"/>
        <v>105155</v>
      </c>
      <c r="W170" s="32">
        <f t="shared" si="9"/>
        <v>0</v>
      </c>
    </row>
    <row r="171" spans="1:23" s="3" customFormat="1" ht="13.5" customHeight="1" x14ac:dyDescent="0.3">
      <c r="A171" s="36"/>
      <c r="B171" s="34"/>
      <c r="C171" s="38" t="s">
        <v>152</v>
      </c>
      <c r="D171" s="32">
        <f>passengers!P171</f>
        <v>33901</v>
      </c>
      <c r="E171" s="32">
        <f>passengers!Q171</f>
        <v>16517</v>
      </c>
      <c r="F171" s="32">
        <f>passengers!R171</f>
        <v>17384</v>
      </c>
      <c r="G171" s="32">
        <f>passengers!S171</f>
        <v>0</v>
      </c>
      <c r="H171" s="32">
        <f>passengers!AF171</f>
        <v>111910</v>
      </c>
      <c r="I171" s="32">
        <f>passengers!AG171</f>
        <v>56064</v>
      </c>
      <c r="J171" s="32">
        <f>passengers!AH171</f>
        <v>55846</v>
      </c>
      <c r="K171" s="32">
        <f>passengers!AI171</f>
        <v>0</v>
      </c>
      <c r="L171" s="32">
        <f>passengers!AV171</f>
        <v>63322</v>
      </c>
      <c r="M171" s="32">
        <f>passengers!AW171</f>
        <v>31096</v>
      </c>
      <c r="N171" s="32">
        <f>passengers!AX171</f>
        <v>32226</v>
      </c>
      <c r="O171" s="32">
        <f>passengers!AY171</f>
        <v>0</v>
      </c>
      <c r="P171" s="32">
        <f>passengers!BL171</f>
        <v>47109</v>
      </c>
      <c r="Q171" s="32">
        <f>passengers!BM171</f>
        <v>23514</v>
      </c>
      <c r="R171" s="32">
        <f>passengers!BN171</f>
        <v>23595</v>
      </c>
      <c r="S171" s="32">
        <f>passengers!BO171</f>
        <v>0</v>
      </c>
      <c r="T171" s="32">
        <f t="shared" si="9"/>
        <v>256242</v>
      </c>
      <c r="U171" s="32">
        <f t="shared" si="9"/>
        <v>127191</v>
      </c>
      <c r="V171" s="32">
        <f t="shared" si="9"/>
        <v>129051</v>
      </c>
      <c r="W171" s="32">
        <f t="shared" si="9"/>
        <v>0</v>
      </c>
    </row>
    <row r="172" spans="1:23" s="3" customFormat="1" ht="13.5" customHeight="1" x14ac:dyDescent="0.3">
      <c r="A172" s="36"/>
      <c r="B172" s="34"/>
      <c r="C172" s="38" t="s">
        <v>153</v>
      </c>
      <c r="D172" s="32">
        <f>passengers!P172</f>
        <v>0</v>
      </c>
      <c r="E172" s="32">
        <f>passengers!Q172</f>
        <v>0</v>
      </c>
      <c r="F172" s="32">
        <f>passengers!R172</f>
        <v>0</v>
      </c>
      <c r="G172" s="32">
        <f>passengers!S172</f>
        <v>0</v>
      </c>
      <c r="H172" s="32">
        <f>passengers!AF172</f>
        <v>0</v>
      </c>
      <c r="I172" s="32">
        <f>passengers!AG172</f>
        <v>0</v>
      </c>
      <c r="J172" s="32">
        <f>passengers!AH172</f>
        <v>0</v>
      </c>
      <c r="K172" s="32">
        <f>passengers!AI172</f>
        <v>0</v>
      </c>
      <c r="L172" s="32">
        <f>passengers!AV172</f>
        <v>0</v>
      </c>
      <c r="M172" s="32">
        <f>passengers!AW172</f>
        <v>0</v>
      </c>
      <c r="N172" s="32">
        <f>passengers!AX172</f>
        <v>0</v>
      </c>
      <c r="O172" s="32">
        <f>passengers!AY172</f>
        <v>0</v>
      </c>
      <c r="P172" s="32">
        <f>passengers!BL172</f>
        <v>0</v>
      </c>
      <c r="Q172" s="32">
        <f>passengers!BM172</f>
        <v>0</v>
      </c>
      <c r="R172" s="32">
        <f>passengers!BN172</f>
        <v>0</v>
      </c>
      <c r="S172" s="32">
        <f>passengers!BO172</f>
        <v>0</v>
      </c>
      <c r="T172" s="32">
        <f t="shared" si="9"/>
        <v>0</v>
      </c>
      <c r="U172" s="32">
        <f t="shared" si="9"/>
        <v>0</v>
      </c>
      <c r="V172" s="32">
        <f t="shared" si="9"/>
        <v>0</v>
      </c>
      <c r="W172" s="32">
        <f t="shared" si="9"/>
        <v>0</v>
      </c>
    </row>
    <row r="173" spans="1:23" s="3" customFormat="1" ht="15" customHeight="1" x14ac:dyDescent="0.3">
      <c r="A173" s="36"/>
      <c r="B173" s="34"/>
      <c r="C173" s="35" t="s">
        <v>154</v>
      </c>
      <c r="D173" s="32">
        <f>passengers!P173</f>
        <v>64472</v>
      </c>
      <c r="E173" s="32">
        <f>passengers!Q173</f>
        <v>32036</v>
      </c>
      <c r="F173" s="32">
        <f>passengers!R173</f>
        <v>32436</v>
      </c>
      <c r="G173" s="32">
        <f>passengers!S173</f>
        <v>0</v>
      </c>
      <c r="H173" s="32">
        <f>passengers!AF173</f>
        <v>92750</v>
      </c>
      <c r="I173" s="32">
        <f>passengers!AG173</f>
        <v>45274</v>
      </c>
      <c r="J173" s="32">
        <f>passengers!AH173</f>
        <v>47476</v>
      </c>
      <c r="K173" s="32">
        <f>passengers!AI173</f>
        <v>0</v>
      </c>
      <c r="L173" s="32">
        <f>passengers!AV173</f>
        <v>74866</v>
      </c>
      <c r="M173" s="32">
        <f>passengers!AW173</f>
        <v>35827</v>
      </c>
      <c r="N173" s="32">
        <f>passengers!AX173</f>
        <v>39039</v>
      </c>
      <c r="O173" s="32">
        <f>passengers!AY173</f>
        <v>0</v>
      </c>
      <c r="P173" s="32">
        <f>passengers!BL173</f>
        <v>82507</v>
      </c>
      <c r="Q173" s="32">
        <f>passengers!BM173</f>
        <v>33194</v>
      </c>
      <c r="R173" s="32">
        <f>passengers!BN173</f>
        <v>49313</v>
      </c>
      <c r="S173" s="32">
        <f>passengers!BO173</f>
        <v>0</v>
      </c>
      <c r="T173" s="32">
        <f t="shared" si="9"/>
        <v>314595</v>
      </c>
      <c r="U173" s="32">
        <f t="shared" si="9"/>
        <v>146331</v>
      </c>
      <c r="V173" s="32">
        <f t="shared" si="9"/>
        <v>168264</v>
      </c>
      <c r="W173" s="32">
        <f t="shared" si="9"/>
        <v>0</v>
      </c>
    </row>
    <row r="174" spans="1:23" s="3" customFormat="1" ht="15" customHeight="1" x14ac:dyDescent="0.3">
      <c r="A174" s="36"/>
      <c r="B174" s="34"/>
      <c r="C174" s="38" t="s">
        <v>155</v>
      </c>
      <c r="D174" s="32">
        <f>passengers!P174</f>
        <v>64472</v>
      </c>
      <c r="E174" s="32">
        <f>passengers!Q174</f>
        <v>32036</v>
      </c>
      <c r="F174" s="32">
        <f>passengers!R174</f>
        <v>32436</v>
      </c>
      <c r="G174" s="32">
        <f>passengers!S174</f>
        <v>0</v>
      </c>
      <c r="H174" s="32">
        <f>passengers!AF174</f>
        <v>92750</v>
      </c>
      <c r="I174" s="32">
        <f>passengers!AG174</f>
        <v>45274</v>
      </c>
      <c r="J174" s="32">
        <f>passengers!AH174</f>
        <v>47476</v>
      </c>
      <c r="K174" s="32">
        <f>passengers!AI174</f>
        <v>0</v>
      </c>
      <c r="L174" s="32">
        <f>passengers!AV174</f>
        <v>74866</v>
      </c>
      <c r="M174" s="32">
        <f>passengers!AW174</f>
        <v>35827</v>
      </c>
      <c r="N174" s="32">
        <f>passengers!AX174</f>
        <v>39039</v>
      </c>
      <c r="O174" s="32">
        <f>passengers!AY174</f>
        <v>0</v>
      </c>
      <c r="P174" s="32">
        <f>passengers!BL174</f>
        <v>82507</v>
      </c>
      <c r="Q174" s="32">
        <f>passengers!BM174</f>
        <v>33194</v>
      </c>
      <c r="R174" s="32">
        <f>passengers!BN174</f>
        <v>49313</v>
      </c>
      <c r="S174" s="32">
        <f>passengers!BO174</f>
        <v>0</v>
      </c>
      <c r="T174" s="32">
        <f t="shared" si="9"/>
        <v>314595</v>
      </c>
      <c r="U174" s="32">
        <f t="shared" si="9"/>
        <v>146331</v>
      </c>
      <c r="V174" s="32">
        <f t="shared" si="9"/>
        <v>168264</v>
      </c>
      <c r="W174" s="32">
        <f t="shared" si="9"/>
        <v>0</v>
      </c>
    </row>
    <row r="175" spans="1:23" s="3" customFormat="1" ht="13.5" customHeight="1" x14ac:dyDescent="0.3">
      <c r="A175" s="36"/>
      <c r="B175" s="34"/>
      <c r="C175" s="38" t="s">
        <v>156</v>
      </c>
      <c r="D175" s="32">
        <f>passengers!P175</f>
        <v>0</v>
      </c>
      <c r="E175" s="32">
        <f>passengers!Q175</f>
        <v>0</v>
      </c>
      <c r="F175" s="32">
        <f>passengers!R175</f>
        <v>0</v>
      </c>
      <c r="G175" s="32">
        <f>passengers!S175</f>
        <v>0</v>
      </c>
      <c r="H175" s="32">
        <f>passengers!AF175</f>
        <v>0</v>
      </c>
      <c r="I175" s="32">
        <f>passengers!AG175</f>
        <v>0</v>
      </c>
      <c r="J175" s="32">
        <f>passengers!AH175</f>
        <v>0</v>
      </c>
      <c r="K175" s="32">
        <f>passengers!AI175</f>
        <v>0</v>
      </c>
      <c r="L175" s="32">
        <f>passengers!AV175</f>
        <v>0</v>
      </c>
      <c r="M175" s="32">
        <f>passengers!AW175</f>
        <v>0</v>
      </c>
      <c r="N175" s="32">
        <f>passengers!AX175</f>
        <v>0</v>
      </c>
      <c r="O175" s="32">
        <f>passengers!AY175</f>
        <v>0</v>
      </c>
      <c r="P175" s="32">
        <f>passengers!BL175</f>
        <v>0</v>
      </c>
      <c r="Q175" s="32">
        <f>passengers!BM175</f>
        <v>0</v>
      </c>
      <c r="R175" s="32">
        <f>passengers!BN175</f>
        <v>0</v>
      </c>
      <c r="S175" s="32">
        <f>passengers!BO175</f>
        <v>0</v>
      </c>
      <c r="T175" s="32">
        <f t="shared" si="9"/>
        <v>0</v>
      </c>
      <c r="U175" s="32">
        <f t="shared" si="9"/>
        <v>0</v>
      </c>
      <c r="V175" s="32">
        <f t="shared" si="9"/>
        <v>0</v>
      </c>
      <c r="W175" s="32">
        <f t="shared" si="9"/>
        <v>0</v>
      </c>
    </row>
    <row r="176" spans="1:23" s="3" customFormat="1" ht="15" customHeight="1" x14ac:dyDescent="0.3">
      <c r="A176" s="36"/>
      <c r="B176" s="34"/>
      <c r="C176" s="35" t="s">
        <v>157</v>
      </c>
      <c r="D176" s="32">
        <f>passengers!P176</f>
        <v>130204</v>
      </c>
      <c r="E176" s="32">
        <f>passengers!Q176</f>
        <v>64361</v>
      </c>
      <c r="F176" s="32">
        <f>passengers!R176</f>
        <v>65843</v>
      </c>
      <c r="G176" s="32">
        <f>passengers!S176</f>
        <v>0</v>
      </c>
      <c r="H176" s="32">
        <f>passengers!AF176</f>
        <v>203452</v>
      </c>
      <c r="I176" s="32">
        <f>passengers!AG176</f>
        <v>101115</v>
      </c>
      <c r="J176" s="32">
        <f>passengers!AH176</f>
        <v>102337</v>
      </c>
      <c r="K176" s="32">
        <f>passengers!AI176</f>
        <v>0</v>
      </c>
      <c r="L176" s="32">
        <f>passengers!AV176</f>
        <v>160759</v>
      </c>
      <c r="M176" s="32">
        <f>passengers!AW176</f>
        <v>78088</v>
      </c>
      <c r="N176" s="32">
        <f>passengers!AX176</f>
        <v>82671</v>
      </c>
      <c r="O176" s="32">
        <f>passengers!AY176</f>
        <v>0</v>
      </c>
      <c r="P176" s="32">
        <f>passengers!BL176</f>
        <v>180341</v>
      </c>
      <c r="Q176" s="32">
        <f>passengers!BM176</f>
        <v>91102</v>
      </c>
      <c r="R176" s="32">
        <f>passengers!BN176</f>
        <v>89239</v>
      </c>
      <c r="S176" s="32">
        <f>passengers!BO176</f>
        <v>0</v>
      </c>
      <c r="T176" s="32">
        <f t="shared" si="9"/>
        <v>674756</v>
      </c>
      <c r="U176" s="32">
        <f t="shared" si="9"/>
        <v>334666</v>
      </c>
      <c r="V176" s="32">
        <f t="shared" si="9"/>
        <v>340090</v>
      </c>
      <c r="W176" s="32">
        <f t="shared" si="9"/>
        <v>0</v>
      </c>
    </row>
    <row r="177" spans="1:23" s="3" customFormat="1" ht="15" customHeight="1" x14ac:dyDescent="0.3">
      <c r="A177" s="36"/>
      <c r="B177" s="34"/>
      <c r="C177" s="38" t="s">
        <v>158</v>
      </c>
      <c r="D177" s="32">
        <f>passengers!P177</f>
        <v>124600</v>
      </c>
      <c r="E177" s="32">
        <f>passengers!Q177</f>
        <v>61655</v>
      </c>
      <c r="F177" s="32">
        <f>passengers!R177</f>
        <v>62945</v>
      </c>
      <c r="G177" s="32">
        <f>passengers!S177</f>
        <v>0</v>
      </c>
      <c r="H177" s="32">
        <f>passengers!AF177</f>
        <v>189080</v>
      </c>
      <c r="I177" s="32">
        <f>passengers!AG177</f>
        <v>94171</v>
      </c>
      <c r="J177" s="32">
        <f>passengers!AH177</f>
        <v>94909</v>
      </c>
      <c r="K177" s="32">
        <f>passengers!AI177</f>
        <v>0</v>
      </c>
      <c r="L177" s="32">
        <f>passengers!AV177</f>
        <v>150167</v>
      </c>
      <c r="M177" s="32">
        <f>passengers!AW177</f>
        <v>72890</v>
      </c>
      <c r="N177" s="32">
        <f>passengers!AX177</f>
        <v>77277</v>
      </c>
      <c r="O177" s="32">
        <f>passengers!AY177</f>
        <v>0</v>
      </c>
      <c r="P177" s="32">
        <f>passengers!BL177</f>
        <v>168470</v>
      </c>
      <c r="Q177" s="32">
        <f>passengers!BM177</f>
        <v>85456</v>
      </c>
      <c r="R177" s="32">
        <f>passengers!BN177</f>
        <v>83014</v>
      </c>
      <c r="S177" s="32">
        <f>passengers!BO177</f>
        <v>0</v>
      </c>
      <c r="T177" s="32">
        <f t="shared" si="9"/>
        <v>632317</v>
      </c>
      <c r="U177" s="32">
        <f t="shared" si="9"/>
        <v>314172</v>
      </c>
      <c r="V177" s="32">
        <f t="shared" si="9"/>
        <v>318145</v>
      </c>
      <c r="W177" s="32">
        <f t="shared" si="9"/>
        <v>0</v>
      </c>
    </row>
    <row r="178" spans="1:23" s="3" customFormat="1" ht="15" customHeight="1" x14ac:dyDescent="0.3">
      <c r="A178" s="36"/>
      <c r="B178" s="34"/>
      <c r="C178" s="38" t="s">
        <v>159</v>
      </c>
      <c r="D178" s="32">
        <f>passengers!P178</f>
        <v>0</v>
      </c>
      <c r="E178" s="32">
        <f>passengers!Q178</f>
        <v>0</v>
      </c>
      <c r="F178" s="32">
        <f>passengers!R178</f>
        <v>0</v>
      </c>
      <c r="G178" s="32">
        <f>passengers!S178</f>
        <v>0</v>
      </c>
      <c r="H178" s="32">
        <f>passengers!AF178</f>
        <v>0</v>
      </c>
      <c r="I178" s="32">
        <f>passengers!AG178</f>
        <v>0</v>
      </c>
      <c r="J178" s="32">
        <f>passengers!AH178</f>
        <v>0</v>
      </c>
      <c r="K178" s="32">
        <f>passengers!AI178</f>
        <v>0</v>
      </c>
      <c r="L178" s="32">
        <f>passengers!AV178</f>
        <v>0</v>
      </c>
      <c r="M178" s="32">
        <f>passengers!AW178</f>
        <v>0</v>
      </c>
      <c r="N178" s="32">
        <f>passengers!AX178</f>
        <v>0</v>
      </c>
      <c r="O178" s="32">
        <f>passengers!AY178</f>
        <v>0</v>
      </c>
      <c r="P178" s="32">
        <f>passengers!BL178</f>
        <v>0</v>
      </c>
      <c r="Q178" s="32">
        <f>passengers!BM178</f>
        <v>0</v>
      </c>
      <c r="R178" s="32">
        <f>passengers!BN178</f>
        <v>0</v>
      </c>
      <c r="S178" s="32">
        <f>passengers!BO178</f>
        <v>0</v>
      </c>
      <c r="T178" s="32">
        <f t="shared" si="9"/>
        <v>0</v>
      </c>
      <c r="U178" s="32">
        <f t="shared" si="9"/>
        <v>0</v>
      </c>
      <c r="V178" s="32">
        <f t="shared" si="9"/>
        <v>0</v>
      </c>
      <c r="W178" s="32">
        <f t="shared" si="9"/>
        <v>0</v>
      </c>
    </row>
    <row r="179" spans="1:23" s="3" customFormat="1" ht="15" customHeight="1" x14ac:dyDescent="0.3">
      <c r="A179" s="36"/>
      <c r="B179" s="34"/>
      <c r="C179" s="38" t="s">
        <v>160</v>
      </c>
      <c r="D179" s="32">
        <f>passengers!P179</f>
        <v>2419</v>
      </c>
      <c r="E179" s="32">
        <f>passengers!Q179</f>
        <v>1178</v>
      </c>
      <c r="F179" s="32">
        <f>passengers!R179</f>
        <v>1241</v>
      </c>
      <c r="G179" s="32">
        <f>passengers!S179</f>
        <v>0</v>
      </c>
      <c r="H179" s="32">
        <f>passengers!AF179</f>
        <v>4861</v>
      </c>
      <c r="I179" s="32">
        <f>passengers!AG179</f>
        <v>2226</v>
      </c>
      <c r="J179" s="32">
        <f>passengers!AH179</f>
        <v>2635</v>
      </c>
      <c r="K179" s="32">
        <f>passengers!AI179</f>
        <v>0</v>
      </c>
      <c r="L179" s="32">
        <f>passengers!AV179</f>
        <v>5550</v>
      </c>
      <c r="M179" s="32">
        <f>passengers!AW179</f>
        <v>2704</v>
      </c>
      <c r="N179" s="32">
        <f>passengers!AX179</f>
        <v>2846</v>
      </c>
      <c r="O179" s="32">
        <f>passengers!AY179</f>
        <v>0</v>
      </c>
      <c r="P179" s="32">
        <f>passengers!BL179</f>
        <v>5569</v>
      </c>
      <c r="Q179" s="32">
        <f>passengers!BM179</f>
        <v>2648</v>
      </c>
      <c r="R179" s="32">
        <f>passengers!BN179</f>
        <v>2921</v>
      </c>
      <c r="S179" s="32">
        <f>passengers!BO179</f>
        <v>0</v>
      </c>
      <c r="T179" s="32">
        <f t="shared" si="9"/>
        <v>18399</v>
      </c>
      <c r="U179" s="32">
        <f t="shared" si="9"/>
        <v>8756</v>
      </c>
      <c r="V179" s="32">
        <f t="shared" si="9"/>
        <v>9643</v>
      </c>
      <c r="W179" s="32">
        <f t="shared" si="9"/>
        <v>0</v>
      </c>
    </row>
    <row r="180" spans="1:23" s="3" customFormat="1" ht="15" customHeight="1" x14ac:dyDescent="0.3">
      <c r="A180" s="36"/>
      <c r="B180" s="34"/>
      <c r="C180" s="38" t="s">
        <v>161</v>
      </c>
      <c r="D180" s="32">
        <f>passengers!P180</f>
        <v>3185</v>
      </c>
      <c r="E180" s="32">
        <f>passengers!Q180</f>
        <v>1528</v>
      </c>
      <c r="F180" s="32">
        <f>passengers!R180</f>
        <v>1657</v>
      </c>
      <c r="G180" s="32">
        <f>passengers!S180</f>
        <v>0</v>
      </c>
      <c r="H180" s="32">
        <f>passengers!AF180</f>
        <v>9511</v>
      </c>
      <c r="I180" s="32">
        <f>passengers!AG180</f>
        <v>4718</v>
      </c>
      <c r="J180" s="32">
        <f>passengers!AH180</f>
        <v>4793</v>
      </c>
      <c r="K180" s="32">
        <f>passengers!AI180</f>
        <v>0</v>
      </c>
      <c r="L180" s="32">
        <f>passengers!AV180</f>
        <v>5042</v>
      </c>
      <c r="M180" s="32">
        <f>passengers!AW180</f>
        <v>2494</v>
      </c>
      <c r="N180" s="32">
        <f>passengers!AX180</f>
        <v>2548</v>
      </c>
      <c r="O180" s="32">
        <f>passengers!AY180</f>
        <v>0</v>
      </c>
      <c r="P180" s="32">
        <f>passengers!BL180</f>
        <v>6302</v>
      </c>
      <c r="Q180" s="32">
        <f>passengers!BM180</f>
        <v>2998</v>
      </c>
      <c r="R180" s="32">
        <f>passengers!BN180</f>
        <v>3304</v>
      </c>
      <c r="S180" s="32">
        <f>passengers!BO180</f>
        <v>0</v>
      </c>
      <c r="T180" s="32">
        <f t="shared" si="9"/>
        <v>24040</v>
      </c>
      <c r="U180" s="32">
        <f t="shared" si="9"/>
        <v>11738</v>
      </c>
      <c r="V180" s="32">
        <f t="shared" si="9"/>
        <v>12302</v>
      </c>
      <c r="W180" s="32">
        <f t="shared" si="9"/>
        <v>0</v>
      </c>
    </row>
    <row r="181" spans="1:23" s="3" customFormat="1" ht="15" customHeight="1" x14ac:dyDescent="0.3">
      <c r="A181" s="36"/>
      <c r="B181" s="34"/>
      <c r="C181" s="38" t="s">
        <v>162</v>
      </c>
      <c r="D181" s="32">
        <f>passengers!P181</f>
        <v>0</v>
      </c>
      <c r="E181" s="32">
        <f>passengers!Q181</f>
        <v>0</v>
      </c>
      <c r="F181" s="32">
        <f>passengers!R181</f>
        <v>0</v>
      </c>
      <c r="G181" s="32">
        <f>passengers!S181</f>
        <v>0</v>
      </c>
      <c r="H181" s="32">
        <f>passengers!AF181</f>
        <v>0</v>
      </c>
      <c r="I181" s="32">
        <f>passengers!AG181</f>
        <v>0</v>
      </c>
      <c r="J181" s="32">
        <f>passengers!AH181</f>
        <v>0</v>
      </c>
      <c r="K181" s="32">
        <f>passengers!AI181</f>
        <v>0</v>
      </c>
      <c r="L181" s="32">
        <f>passengers!AV181</f>
        <v>0</v>
      </c>
      <c r="M181" s="32">
        <f>passengers!AW181</f>
        <v>0</v>
      </c>
      <c r="N181" s="32">
        <f>passengers!AX181</f>
        <v>0</v>
      </c>
      <c r="O181" s="32">
        <f>passengers!AY181</f>
        <v>0</v>
      </c>
      <c r="P181" s="32">
        <f>passengers!BL181</f>
        <v>0</v>
      </c>
      <c r="Q181" s="32">
        <f>passengers!BM181</f>
        <v>0</v>
      </c>
      <c r="R181" s="32">
        <f>passengers!BN181</f>
        <v>0</v>
      </c>
      <c r="S181" s="32">
        <f>passengers!BO181</f>
        <v>0</v>
      </c>
      <c r="T181" s="32">
        <f t="shared" si="9"/>
        <v>0</v>
      </c>
      <c r="U181" s="32">
        <f t="shared" si="9"/>
        <v>0</v>
      </c>
      <c r="V181" s="32">
        <f t="shared" si="9"/>
        <v>0</v>
      </c>
      <c r="W181" s="32">
        <f t="shared" si="9"/>
        <v>0</v>
      </c>
    </row>
    <row r="182" spans="1:23" s="3" customFormat="1" ht="15" customHeight="1" x14ac:dyDescent="0.3">
      <c r="A182" s="36"/>
      <c r="B182" s="34"/>
      <c r="C182" s="35" t="s">
        <v>66</v>
      </c>
      <c r="D182" s="32">
        <f>passengers!P182</f>
        <v>24737</v>
      </c>
      <c r="E182" s="32">
        <f>passengers!Q182</f>
        <v>11946</v>
      </c>
      <c r="F182" s="32">
        <f>passengers!R182</f>
        <v>12791</v>
      </c>
      <c r="G182" s="32">
        <f>passengers!S182</f>
        <v>0</v>
      </c>
      <c r="H182" s="32">
        <f>passengers!AF182</f>
        <v>39092</v>
      </c>
      <c r="I182" s="32">
        <f>passengers!AG182</f>
        <v>18500</v>
      </c>
      <c r="J182" s="32">
        <f>passengers!AH182</f>
        <v>20592</v>
      </c>
      <c r="K182" s="32">
        <f>passengers!AI182</f>
        <v>0</v>
      </c>
      <c r="L182" s="32">
        <f>passengers!AV182</f>
        <v>24224</v>
      </c>
      <c r="M182" s="32">
        <f>passengers!AW182</f>
        <v>11831</v>
      </c>
      <c r="N182" s="32">
        <f>passengers!AX182</f>
        <v>12393</v>
      </c>
      <c r="O182" s="32">
        <f>passengers!AY182</f>
        <v>0</v>
      </c>
      <c r="P182" s="32">
        <f>passengers!BL182</f>
        <v>25756</v>
      </c>
      <c r="Q182" s="32">
        <f>passengers!BM182</f>
        <v>11069</v>
      </c>
      <c r="R182" s="32">
        <f>passengers!BN182</f>
        <v>14687</v>
      </c>
      <c r="S182" s="32">
        <f>passengers!BO182</f>
        <v>0</v>
      </c>
      <c r="T182" s="32">
        <f t="shared" si="9"/>
        <v>113809</v>
      </c>
      <c r="U182" s="32">
        <f t="shared" si="9"/>
        <v>53346</v>
      </c>
      <c r="V182" s="32">
        <f t="shared" si="9"/>
        <v>60463</v>
      </c>
      <c r="W182" s="32">
        <f t="shared" si="9"/>
        <v>0</v>
      </c>
    </row>
    <row r="183" spans="1:23" s="3" customFormat="1" ht="15" customHeight="1" x14ac:dyDescent="0.3">
      <c r="A183" s="36"/>
      <c r="B183" s="34"/>
      <c r="C183" s="35" t="s">
        <v>28</v>
      </c>
      <c r="D183" s="32">
        <f>passengers!P183</f>
        <v>0</v>
      </c>
      <c r="E183" s="32">
        <f>passengers!Q183</f>
        <v>0</v>
      </c>
      <c r="F183" s="32">
        <f>passengers!R183</f>
        <v>0</v>
      </c>
      <c r="G183" s="32">
        <f>passengers!S183</f>
        <v>0</v>
      </c>
      <c r="H183" s="32">
        <f>passengers!AF183</f>
        <v>0</v>
      </c>
      <c r="I183" s="32">
        <f>passengers!AG183</f>
        <v>0</v>
      </c>
      <c r="J183" s="32">
        <f>passengers!AH183</f>
        <v>0</v>
      </c>
      <c r="K183" s="32">
        <f>passengers!AI183</f>
        <v>0</v>
      </c>
      <c r="L183" s="32">
        <f>passengers!AV183</f>
        <v>0</v>
      </c>
      <c r="M183" s="32">
        <f>passengers!AW183</f>
        <v>0</v>
      </c>
      <c r="N183" s="32">
        <f>passengers!AX183</f>
        <v>0</v>
      </c>
      <c r="O183" s="32">
        <f>passengers!AY183</f>
        <v>0</v>
      </c>
      <c r="P183" s="32">
        <f>passengers!BL183</f>
        <v>0</v>
      </c>
      <c r="Q183" s="32">
        <f>passengers!BM183</f>
        <v>0</v>
      </c>
      <c r="R183" s="32">
        <f>passengers!BN183</f>
        <v>0</v>
      </c>
      <c r="S183" s="32">
        <f>passengers!BO183</f>
        <v>0</v>
      </c>
      <c r="T183" s="32">
        <f t="shared" si="9"/>
        <v>0</v>
      </c>
      <c r="U183" s="32">
        <f t="shared" si="9"/>
        <v>0</v>
      </c>
      <c r="V183" s="32">
        <f t="shared" si="9"/>
        <v>0</v>
      </c>
      <c r="W183" s="32">
        <f t="shared" si="9"/>
        <v>0</v>
      </c>
    </row>
    <row r="184" spans="1:23" s="3" customFormat="1" ht="15" customHeight="1" x14ac:dyDescent="0.3">
      <c r="A184" s="36"/>
      <c r="B184" s="34"/>
      <c r="C184" s="38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1:23" s="3" customFormat="1" ht="15" customHeight="1" x14ac:dyDescent="0.3">
      <c r="A185" s="33"/>
      <c r="B185" s="34" t="s">
        <v>163</v>
      </c>
      <c r="C185" s="35"/>
      <c r="D185" s="32">
        <f>passengers!P185</f>
        <v>323631</v>
      </c>
      <c r="E185" s="32">
        <f>passengers!Q185</f>
        <v>160817</v>
      </c>
      <c r="F185" s="32">
        <f>passengers!R185</f>
        <v>162814</v>
      </c>
      <c r="G185" s="32">
        <f>passengers!S185</f>
        <v>0</v>
      </c>
      <c r="H185" s="32">
        <f>passengers!AF185</f>
        <v>668693</v>
      </c>
      <c r="I185" s="32">
        <f>passengers!AG185</f>
        <v>331588</v>
      </c>
      <c r="J185" s="32">
        <f>passengers!AH185</f>
        <v>337105</v>
      </c>
      <c r="K185" s="32">
        <f>passengers!AI185</f>
        <v>0</v>
      </c>
      <c r="L185" s="32">
        <f>passengers!AV185</f>
        <v>413926</v>
      </c>
      <c r="M185" s="32">
        <f>passengers!AW185</f>
        <v>207793</v>
      </c>
      <c r="N185" s="32">
        <f>passengers!AX185</f>
        <v>206133</v>
      </c>
      <c r="O185" s="32">
        <f>passengers!AY185</f>
        <v>0</v>
      </c>
      <c r="P185" s="32">
        <f>passengers!BL185</f>
        <v>418826</v>
      </c>
      <c r="Q185" s="32">
        <f>passengers!BM185</f>
        <v>208404</v>
      </c>
      <c r="R185" s="32">
        <f>passengers!BN185</f>
        <v>210422</v>
      </c>
      <c r="S185" s="32">
        <f>passengers!BO185</f>
        <v>0</v>
      </c>
      <c r="T185" s="32">
        <f t="shared" ref="T185:W196" si="10">D185+H185+L185+P185</f>
        <v>1825076</v>
      </c>
      <c r="U185" s="32">
        <f t="shared" si="10"/>
        <v>908602</v>
      </c>
      <c r="V185" s="32">
        <f t="shared" si="10"/>
        <v>916474</v>
      </c>
      <c r="W185" s="32">
        <f t="shared" si="10"/>
        <v>0</v>
      </c>
    </row>
    <row r="186" spans="1:23" s="3" customFormat="1" ht="15" customHeight="1" x14ac:dyDescent="0.3">
      <c r="A186" s="36"/>
      <c r="B186" s="34"/>
      <c r="C186" s="35" t="s">
        <v>164</v>
      </c>
      <c r="D186" s="32">
        <f>passengers!P186</f>
        <v>168481</v>
      </c>
      <c r="E186" s="32">
        <f>passengers!Q186</f>
        <v>86400</v>
      </c>
      <c r="F186" s="32">
        <f>passengers!R186</f>
        <v>82081</v>
      </c>
      <c r="G186" s="32">
        <f>passengers!S186</f>
        <v>0</v>
      </c>
      <c r="H186" s="32">
        <f>passengers!AF186</f>
        <v>353981</v>
      </c>
      <c r="I186" s="32">
        <f>passengers!AG186</f>
        <v>180826</v>
      </c>
      <c r="J186" s="32">
        <f>passengers!AH186</f>
        <v>173155</v>
      </c>
      <c r="K186" s="32">
        <f>passengers!AI186</f>
        <v>0</v>
      </c>
      <c r="L186" s="32">
        <f>passengers!AV186</f>
        <v>220245</v>
      </c>
      <c r="M186" s="32">
        <f>passengers!AW186</f>
        <v>113741</v>
      </c>
      <c r="N186" s="32">
        <f>passengers!AX186</f>
        <v>106504</v>
      </c>
      <c r="O186" s="32">
        <f>passengers!AY186</f>
        <v>0</v>
      </c>
      <c r="P186" s="32">
        <f>passengers!BL186</f>
        <v>224358</v>
      </c>
      <c r="Q186" s="32">
        <f>passengers!BM186</f>
        <v>104044</v>
      </c>
      <c r="R186" s="32">
        <f>passengers!BN186</f>
        <v>120314</v>
      </c>
      <c r="S186" s="32">
        <f>passengers!BO186</f>
        <v>0</v>
      </c>
      <c r="T186" s="32">
        <f t="shared" si="10"/>
        <v>967065</v>
      </c>
      <c r="U186" s="32">
        <f t="shared" si="10"/>
        <v>485011</v>
      </c>
      <c r="V186" s="32">
        <f t="shared" si="10"/>
        <v>482054</v>
      </c>
      <c r="W186" s="32">
        <f t="shared" si="10"/>
        <v>0</v>
      </c>
    </row>
    <row r="187" spans="1:23" s="3" customFormat="1" ht="15" customHeight="1" x14ac:dyDescent="0.3">
      <c r="A187" s="36"/>
      <c r="B187" s="34"/>
      <c r="C187" s="38" t="s">
        <v>165</v>
      </c>
      <c r="D187" s="32">
        <f>passengers!P187</f>
        <v>168481</v>
      </c>
      <c r="E187" s="32">
        <f>passengers!Q187</f>
        <v>86400</v>
      </c>
      <c r="F187" s="32">
        <f>passengers!R187</f>
        <v>82081</v>
      </c>
      <c r="G187" s="32">
        <f>passengers!S187</f>
        <v>0</v>
      </c>
      <c r="H187" s="32">
        <f>passengers!AF187</f>
        <v>353981</v>
      </c>
      <c r="I187" s="32">
        <f>passengers!AG187</f>
        <v>180826</v>
      </c>
      <c r="J187" s="32">
        <f>passengers!AH187</f>
        <v>173155</v>
      </c>
      <c r="K187" s="32">
        <f>passengers!AI187</f>
        <v>0</v>
      </c>
      <c r="L187" s="32">
        <f>passengers!AV187</f>
        <v>220245</v>
      </c>
      <c r="M187" s="32">
        <f>passengers!AW187</f>
        <v>113741</v>
      </c>
      <c r="N187" s="32">
        <f>passengers!AX187</f>
        <v>106504</v>
      </c>
      <c r="O187" s="32">
        <f>passengers!AY187</f>
        <v>0</v>
      </c>
      <c r="P187" s="32">
        <f>passengers!BL187</f>
        <v>224358</v>
      </c>
      <c r="Q187" s="32">
        <f>passengers!BM187</f>
        <v>104044</v>
      </c>
      <c r="R187" s="32">
        <f>passengers!BN187</f>
        <v>120314</v>
      </c>
      <c r="S187" s="32">
        <f>passengers!BO187</f>
        <v>0</v>
      </c>
      <c r="T187" s="32">
        <f t="shared" si="10"/>
        <v>967065</v>
      </c>
      <c r="U187" s="32">
        <f t="shared" si="10"/>
        <v>485011</v>
      </c>
      <c r="V187" s="32">
        <f t="shared" si="10"/>
        <v>482054</v>
      </c>
      <c r="W187" s="32">
        <f t="shared" si="10"/>
        <v>0</v>
      </c>
    </row>
    <row r="188" spans="1:23" s="3" customFormat="1" ht="15" customHeight="1" x14ac:dyDescent="0.3">
      <c r="A188" s="36"/>
      <c r="B188" s="34"/>
      <c r="C188" s="38" t="s">
        <v>164</v>
      </c>
      <c r="D188" s="32">
        <f>passengers!P188</f>
        <v>0</v>
      </c>
      <c r="E188" s="32">
        <f>passengers!Q188</f>
        <v>0</v>
      </c>
      <c r="F188" s="32">
        <f>passengers!R188</f>
        <v>0</v>
      </c>
      <c r="G188" s="32">
        <f>passengers!S188</f>
        <v>0</v>
      </c>
      <c r="H188" s="32">
        <f>passengers!AF188</f>
        <v>0</v>
      </c>
      <c r="I188" s="32">
        <f>passengers!AG188</f>
        <v>0</v>
      </c>
      <c r="J188" s="32">
        <f>passengers!AH188</f>
        <v>0</v>
      </c>
      <c r="K188" s="32">
        <f>passengers!AI188</f>
        <v>0</v>
      </c>
      <c r="L188" s="32">
        <f>passengers!AV188</f>
        <v>0</v>
      </c>
      <c r="M188" s="32">
        <f>passengers!AW188</f>
        <v>0</v>
      </c>
      <c r="N188" s="32">
        <f>passengers!AX188</f>
        <v>0</v>
      </c>
      <c r="O188" s="32">
        <f>passengers!AY188</f>
        <v>0</v>
      </c>
      <c r="P188" s="32">
        <f>passengers!BL188</f>
        <v>0</v>
      </c>
      <c r="Q188" s="32">
        <f>passengers!BM188</f>
        <v>0</v>
      </c>
      <c r="R188" s="32">
        <f>passengers!BN188</f>
        <v>0</v>
      </c>
      <c r="S188" s="32">
        <f>passengers!BO188</f>
        <v>0</v>
      </c>
      <c r="T188" s="32">
        <f t="shared" si="10"/>
        <v>0</v>
      </c>
      <c r="U188" s="32">
        <f t="shared" si="10"/>
        <v>0</v>
      </c>
      <c r="V188" s="32">
        <f t="shared" si="10"/>
        <v>0</v>
      </c>
      <c r="W188" s="32">
        <f t="shared" si="10"/>
        <v>0</v>
      </c>
    </row>
    <row r="189" spans="1:23" s="3" customFormat="1" ht="15" customHeight="1" x14ac:dyDescent="0.3">
      <c r="A189" s="36"/>
      <c r="B189" s="34"/>
      <c r="C189" s="35" t="s">
        <v>166</v>
      </c>
      <c r="D189" s="32">
        <f>passengers!P189</f>
        <v>132095</v>
      </c>
      <c r="E189" s="32">
        <f>passengers!Q189</f>
        <v>62387</v>
      </c>
      <c r="F189" s="32">
        <f>passengers!R189</f>
        <v>69708</v>
      </c>
      <c r="G189" s="32">
        <f>passengers!S189</f>
        <v>0</v>
      </c>
      <c r="H189" s="32">
        <f>passengers!AF189</f>
        <v>272966</v>
      </c>
      <c r="I189" s="32">
        <f>passengers!AG189</f>
        <v>130054</v>
      </c>
      <c r="J189" s="32">
        <f>passengers!AH189</f>
        <v>142912</v>
      </c>
      <c r="K189" s="32">
        <f>passengers!AI189</f>
        <v>0</v>
      </c>
      <c r="L189" s="32">
        <f>passengers!AV189</f>
        <v>170756</v>
      </c>
      <c r="M189" s="32">
        <f>passengers!AW189</f>
        <v>80960</v>
      </c>
      <c r="N189" s="32">
        <f>passengers!AX189</f>
        <v>89796</v>
      </c>
      <c r="O189" s="32">
        <f>passengers!AY189</f>
        <v>0</v>
      </c>
      <c r="P189" s="32">
        <f>passengers!BL189</f>
        <v>177997</v>
      </c>
      <c r="Q189" s="32">
        <f>passengers!BM189</f>
        <v>95697</v>
      </c>
      <c r="R189" s="32">
        <f>passengers!BN189</f>
        <v>82300</v>
      </c>
      <c r="S189" s="32">
        <f>passengers!BO189</f>
        <v>0</v>
      </c>
      <c r="T189" s="32">
        <f t="shared" si="10"/>
        <v>753814</v>
      </c>
      <c r="U189" s="32">
        <f t="shared" si="10"/>
        <v>369098</v>
      </c>
      <c r="V189" s="32">
        <f t="shared" si="10"/>
        <v>384716</v>
      </c>
      <c r="W189" s="32">
        <f t="shared" si="10"/>
        <v>0</v>
      </c>
    </row>
    <row r="190" spans="1:23" s="3" customFormat="1" ht="15" customHeight="1" x14ac:dyDescent="0.3">
      <c r="A190" s="36"/>
      <c r="B190" s="34"/>
      <c r="C190" s="38" t="s">
        <v>167</v>
      </c>
      <c r="D190" s="32">
        <f>passengers!P190</f>
        <v>132095</v>
      </c>
      <c r="E190" s="32">
        <f>passengers!Q190</f>
        <v>62387</v>
      </c>
      <c r="F190" s="32">
        <f>passengers!R190</f>
        <v>69708</v>
      </c>
      <c r="G190" s="32">
        <f>passengers!S190</f>
        <v>0</v>
      </c>
      <c r="H190" s="32">
        <f>passengers!AF190</f>
        <v>272966</v>
      </c>
      <c r="I190" s="32">
        <f>passengers!AG190</f>
        <v>130054</v>
      </c>
      <c r="J190" s="32">
        <f>passengers!AH190</f>
        <v>142912</v>
      </c>
      <c r="K190" s="32">
        <f>passengers!AI190</f>
        <v>0</v>
      </c>
      <c r="L190" s="32">
        <f>passengers!AV190</f>
        <v>170756</v>
      </c>
      <c r="M190" s="32">
        <f>passengers!AW190</f>
        <v>80960</v>
      </c>
      <c r="N190" s="32">
        <f>passengers!AX190</f>
        <v>89796</v>
      </c>
      <c r="O190" s="32">
        <f>passengers!AY190</f>
        <v>0</v>
      </c>
      <c r="P190" s="32">
        <f>passengers!BL190</f>
        <v>177997</v>
      </c>
      <c r="Q190" s="32">
        <f>passengers!BM190</f>
        <v>95697</v>
      </c>
      <c r="R190" s="32">
        <f>passengers!BN190</f>
        <v>82300</v>
      </c>
      <c r="S190" s="32">
        <f>passengers!BO190</f>
        <v>0</v>
      </c>
      <c r="T190" s="32">
        <f t="shared" si="10"/>
        <v>753814</v>
      </c>
      <c r="U190" s="32">
        <f t="shared" si="10"/>
        <v>369098</v>
      </c>
      <c r="V190" s="32">
        <f t="shared" si="10"/>
        <v>384716</v>
      </c>
      <c r="W190" s="32">
        <f t="shared" si="10"/>
        <v>0</v>
      </c>
    </row>
    <row r="191" spans="1:23" s="3" customFormat="1" ht="15" customHeight="1" x14ac:dyDescent="0.3">
      <c r="A191" s="36"/>
      <c r="B191" s="34"/>
      <c r="C191" s="38" t="s">
        <v>168</v>
      </c>
      <c r="D191" s="32">
        <f>passengers!P191</f>
        <v>0</v>
      </c>
      <c r="E191" s="32">
        <f>passengers!Q191</f>
        <v>0</v>
      </c>
      <c r="F191" s="32">
        <f>passengers!R191</f>
        <v>0</v>
      </c>
      <c r="G191" s="32">
        <f>passengers!S191</f>
        <v>0</v>
      </c>
      <c r="H191" s="32">
        <f>passengers!AF191</f>
        <v>0</v>
      </c>
      <c r="I191" s="32">
        <f>passengers!AG191</f>
        <v>0</v>
      </c>
      <c r="J191" s="32">
        <f>passengers!AH191</f>
        <v>0</v>
      </c>
      <c r="K191" s="32">
        <f>passengers!AI191</f>
        <v>0</v>
      </c>
      <c r="L191" s="32">
        <f>passengers!AV191</f>
        <v>0</v>
      </c>
      <c r="M191" s="32">
        <f>passengers!AW191</f>
        <v>0</v>
      </c>
      <c r="N191" s="32">
        <f>passengers!AX191</f>
        <v>0</v>
      </c>
      <c r="O191" s="32">
        <f>passengers!AY191</f>
        <v>0</v>
      </c>
      <c r="P191" s="32">
        <f>passengers!BL191</f>
        <v>0</v>
      </c>
      <c r="Q191" s="32">
        <f>passengers!BM191</f>
        <v>0</v>
      </c>
      <c r="R191" s="32">
        <f>passengers!BN191</f>
        <v>0</v>
      </c>
      <c r="S191" s="32">
        <f>passengers!BO191</f>
        <v>0</v>
      </c>
      <c r="T191" s="32">
        <f t="shared" si="10"/>
        <v>0</v>
      </c>
      <c r="U191" s="32">
        <f t="shared" si="10"/>
        <v>0</v>
      </c>
      <c r="V191" s="32">
        <f t="shared" si="10"/>
        <v>0</v>
      </c>
      <c r="W191" s="32">
        <f t="shared" si="10"/>
        <v>0</v>
      </c>
    </row>
    <row r="192" spans="1:23" s="3" customFormat="1" ht="15" customHeight="1" x14ac:dyDescent="0.3">
      <c r="A192" s="36"/>
      <c r="B192" s="34"/>
      <c r="C192" s="35" t="s">
        <v>169</v>
      </c>
      <c r="D192" s="32">
        <f>passengers!P192</f>
        <v>474</v>
      </c>
      <c r="E192" s="32">
        <f>passengers!Q192</f>
        <v>237</v>
      </c>
      <c r="F192" s="32">
        <f>passengers!R192</f>
        <v>237</v>
      </c>
      <c r="G192" s="32">
        <f>passengers!S192</f>
        <v>0</v>
      </c>
      <c r="H192" s="32">
        <f>passengers!AF192</f>
        <v>8945</v>
      </c>
      <c r="I192" s="32">
        <f>passengers!AG192</f>
        <v>3143</v>
      </c>
      <c r="J192" s="32">
        <f>passengers!AH192</f>
        <v>5802</v>
      </c>
      <c r="K192" s="32">
        <f>passengers!AI192</f>
        <v>0</v>
      </c>
      <c r="L192" s="32">
        <f>passengers!AV192</f>
        <v>1757</v>
      </c>
      <c r="M192" s="32">
        <f>passengers!AW192</f>
        <v>303</v>
      </c>
      <c r="N192" s="32">
        <f>passengers!AX192</f>
        <v>1454</v>
      </c>
      <c r="O192" s="32">
        <f>passengers!AY192</f>
        <v>0</v>
      </c>
      <c r="P192" s="32">
        <f>passengers!BL192</f>
        <v>1065</v>
      </c>
      <c r="Q192" s="32">
        <f>passengers!BM192</f>
        <v>111</v>
      </c>
      <c r="R192" s="32">
        <f>passengers!BN192</f>
        <v>954</v>
      </c>
      <c r="S192" s="32">
        <f>passengers!BO192</f>
        <v>0</v>
      </c>
      <c r="T192" s="32">
        <f t="shared" si="10"/>
        <v>12241</v>
      </c>
      <c r="U192" s="32">
        <f t="shared" si="10"/>
        <v>3794</v>
      </c>
      <c r="V192" s="32">
        <f t="shared" si="10"/>
        <v>8447</v>
      </c>
      <c r="W192" s="32">
        <f t="shared" si="10"/>
        <v>0</v>
      </c>
    </row>
    <row r="193" spans="1:23" s="3" customFormat="1" ht="15" customHeight="1" x14ac:dyDescent="0.3">
      <c r="A193" s="36"/>
      <c r="B193" s="34"/>
      <c r="C193" s="38" t="s">
        <v>170</v>
      </c>
      <c r="D193" s="32">
        <f>passengers!P193</f>
        <v>0</v>
      </c>
      <c r="E193" s="32">
        <f>passengers!Q193</f>
        <v>0</v>
      </c>
      <c r="F193" s="32">
        <f>passengers!R193</f>
        <v>0</v>
      </c>
      <c r="G193" s="32">
        <f>passengers!S193</f>
        <v>0</v>
      </c>
      <c r="H193" s="32">
        <f>passengers!AF193</f>
        <v>0</v>
      </c>
      <c r="I193" s="32">
        <f>passengers!AG193</f>
        <v>0</v>
      </c>
      <c r="J193" s="32">
        <f>passengers!AH193</f>
        <v>0</v>
      </c>
      <c r="K193" s="32">
        <f>passengers!AI193</f>
        <v>0</v>
      </c>
      <c r="L193" s="32">
        <f>passengers!AV193</f>
        <v>0</v>
      </c>
      <c r="M193" s="32">
        <f>passengers!AW193</f>
        <v>0</v>
      </c>
      <c r="N193" s="32">
        <f>passengers!AX193</f>
        <v>0</v>
      </c>
      <c r="O193" s="32">
        <f>passengers!AY193</f>
        <v>0</v>
      </c>
      <c r="P193" s="32">
        <f>passengers!BL193</f>
        <v>0</v>
      </c>
      <c r="Q193" s="32">
        <f>passengers!BM193</f>
        <v>0</v>
      </c>
      <c r="R193" s="32">
        <f>passengers!BN193</f>
        <v>0</v>
      </c>
      <c r="S193" s="32">
        <f>passengers!BO193</f>
        <v>0</v>
      </c>
      <c r="T193" s="32">
        <f t="shared" si="10"/>
        <v>0</v>
      </c>
      <c r="U193" s="32">
        <f t="shared" si="10"/>
        <v>0</v>
      </c>
      <c r="V193" s="32">
        <f t="shared" si="10"/>
        <v>0</v>
      </c>
      <c r="W193" s="32">
        <f t="shared" si="10"/>
        <v>0</v>
      </c>
    </row>
    <row r="194" spans="1:23" s="3" customFormat="1" ht="15" customHeight="1" x14ac:dyDescent="0.3">
      <c r="A194" s="36"/>
      <c r="B194" s="34"/>
      <c r="C194" s="38" t="s">
        <v>171</v>
      </c>
      <c r="D194" s="32">
        <f>passengers!P194</f>
        <v>474</v>
      </c>
      <c r="E194" s="32">
        <f>passengers!Q194</f>
        <v>237</v>
      </c>
      <c r="F194" s="32">
        <f>passengers!R194</f>
        <v>237</v>
      </c>
      <c r="G194" s="32">
        <f>passengers!S194</f>
        <v>0</v>
      </c>
      <c r="H194" s="32">
        <f>passengers!AF194</f>
        <v>8945</v>
      </c>
      <c r="I194" s="32">
        <f>passengers!AG194</f>
        <v>3143</v>
      </c>
      <c r="J194" s="32">
        <f>passengers!AH194</f>
        <v>5802</v>
      </c>
      <c r="K194" s="32">
        <f>passengers!AI194</f>
        <v>0</v>
      </c>
      <c r="L194" s="32">
        <f>passengers!AV194</f>
        <v>1757</v>
      </c>
      <c r="M194" s="32">
        <f>passengers!AW194</f>
        <v>303</v>
      </c>
      <c r="N194" s="32">
        <f>passengers!AX194</f>
        <v>1454</v>
      </c>
      <c r="O194" s="32">
        <f>passengers!AY194</f>
        <v>0</v>
      </c>
      <c r="P194" s="32">
        <f>passengers!BL194</f>
        <v>1065</v>
      </c>
      <c r="Q194" s="32">
        <f>passengers!BM194</f>
        <v>111</v>
      </c>
      <c r="R194" s="32">
        <f>passengers!BN194</f>
        <v>954</v>
      </c>
      <c r="S194" s="32">
        <f>passengers!BO194</f>
        <v>0</v>
      </c>
      <c r="T194" s="32">
        <f t="shared" si="10"/>
        <v>12241</v>
      </c>
      <c r="U194" s="32">
        <f t="shared" si="10"/>
        <v>3794</v>
      </c>
      <c r="V194" s="32">
        <f t="shared" si="10"/>
        <v>8447</v>
      </c>
      <c r="W194" s="32">
        <f t="shared" si="10"/>
        <v>0</v>
      </c>
    </row>
    <row r="195" spans="1:23" s="3" customFormat="1" ht="15" customHeight="1" x14ac:dyDescent="0.3">
      <c r="A195" s="36"/>
      <c r="B195" s="34"/>
      <c r="C195" s="35" t="s">
        <v>66</v>
      </c>
      <c r="D195" s="32">
        <f>passengers!P195</f>
        <v>22581</v>
      </c>
      <c r="E195" s="32">
        <f>passengers!Q195</f>
        <v>11793</v>
      </c>
      <c r="F195" s="32">
        <f>passengers!R195</f>
        <v>10788</v>
      </c>
      <c r="G195" s="32">
        <f>passengers!S195</f>
        <v>0</v>
      </c>
      <c r="H195" s="32">
        <f>passengers!AF195</f>
        <v>32801</v>
      </c>
      <c r="I195" s="32">
        <f>passengers!AG195</f>
        <v>17565</v>
      </c>
      <c r="J195" s="32">
        <f>passengers!AH195</f>
        <v>15236</v>
      </c>
      <c r="K195" s="32">
        <f>passengers!AI195</f>
        <v>0</v>
      </c>
      <c r="L195" s="32">
        <f>passengers!AV195</f>
        <v>21168</v>
      </c>
      <c r="M195" s="32">
        <f>passengers!AW195</f>
        <v>12789</v>
      </c>
      <c r="N195" s="32">
        <f>passengers!AX195</f>
        <v>8379</v>
      </c>
      <c r="O195" s="32">
        <f>passengers!AY195</f>
        <v>0</v>
      </c>
      <c r="P195" s="32">
        <f>passengers!BL195</f>
        <v>15406</v>
      </c>
      <c r="Q195" s="32">
        <f>passengers!BM195</f>
        <v>8552</v>
      </c>
      <c r="R195" s="32">
        <f>passengers!BN195</f>
        <v>6854</v>
      </c>
      <c r="S195" s="32">
        <f>passengers!BO195</f>
        <v>0</v>
      </c>
      <c r="T195" s="32">
        <f t="shared" si="10"/>
        <v>91956</v>
      </c>
      <c r="U195" s="32">
        <f t="shared" si="10"/>
        <v>50699</v>
      </c>
      <c r="V195" s="32">
        <f t="shared" si="10"/>
        <v>41257</v>
      </c>
      <c r="W195" s="32">
        <f t="shared" si="10"/>
        <v>0</v>
      </c>
    </row>
    <row r="196" spans="1:23" s="3" customFormat="1" ht="15" customHeight="1" x14ac:dyDescent="0.3">
      <c r="A196" s="36"/>
      <c r="B196" s="34"/>
      <c r="C196" s="35" t="s">
        <v>28</v>
      </c>
      <c r="D196" s="32">
        <f>passengers!P196</f>
        <v>0</v>
      </c>
      <c r="E196" s="32">
        <f>passengers!Q196</f>
        <v>0</v>
      </c>
      <c r="F196" s="32">
        <f>passengers!R196</f>
        <v>0</v>
      </c>
      <c r="G196" s="32">
        <f>passengers!S196</f>
        <v>0</v>
      </c>
      <c r="H196" s="32">
        <f>passengers!AF196</f>
        <v>0</v>
      </c>
      <c r="I196" s="32">
        <f>passengers!AG196</f>
        <v>0</v>
      </c>
      <c r="J196" s="32">
        <f>passengers!AH196</f>
        <v>0</v>
      </c>
      <c r="K196" s="32">
        <f>passengers!AI196</f>
        <v>0</v>
      </c>
      <c r="L196" s="32">
        <f>passengers!AV196</f>
        <v>0</v>
      </c>
      <c r="M196" s="32">
        <f>passengers!AW196</f>
        <v>0</v>
      </c>
      <c r="N196" s="32">
        <f>passengers!AX196</f>
        <v>0</v>
      </c>
      <c r="O196" s="32">
        <f>passengers!AY196</f>
        <v>0</v>
      </c>
      <c r="P196" s="32">
        <f>passengers!BL196</f>
        <v>0</v>
      </c>
      <c r="Q196" s="32">
        <f>passengers!BM196</f>
        <v>0</v>
      </c>
      <c r="R196" s="32">
        <f>passengers!BN196</f>
        <v>0</v>
      </c>
      <c r="S196" s="32">
        <f>passengers!BO196</f>
        <v>0</v>
      </c>
      <c r="T196" s="32">
        <f t="shared" si="10"/>
        <v>0</v>
      </c>
      <c r="U196" s="32">
        <f t="shared" si="10"/>
        <v>0</v>
      </c>
      <c r="V196" s="32">
        <f t="shared" si="10"/>
        <v>0</v>
      </c>
      <c r="W196" s="32">
        <f t="shared" si="10"/>
        <v>0</v>
      </c>
    </row>
    <row r="197" spans="1:23" s="3" customFormat="1" ht="15" customHeight="1" x14ac:dyDescent="0.3">
      <c r="A197" s="36"/>
      <c r="B197" s="34"/>
      <c r="C197" s="38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1:23" s="3" customFormat="1" ht="15" customHeight="1" x14ac:dyDescent="0.3">
      <c r="A198" s="33"/>
      <c r="B198" s="34" t="s">
        <v>172</v>
      </c>
      <c r="C198" s="35"/>
      <c r="D198" s="32">
        <f>passengers!P198</f>
        <v>215543</v>
      </c>
      <c r="E198" s="32">
        <f>passengers!Q198</f>
        <v>111719</v>
      </c>
      <c r="F198" s="32">
        <f>passengers!R198</f>
        <v>103824</v>
      </c>
      <c r="G198" s="32">
        <f>passengers!S198</f>
        <v>0</v>
      </c>
      <c r="H198" s="32">
        <f>passengers!AF198</f>
        <v>348204</v>
      </c>
      <c r="I198" s="32">
        <f>passengers!AG198</f>
        <v>179664</v>
      </c>
      <c r="J198" s="32">
        <f>passengers!AH198</f>
        <v>168540</v>
      </c>
      <c r="K198" s="32">
        <f>passengers!AI198</f>
        <v>0</v>
      </c>
      <c r="L198" s="32">
        <f>passengers!AV198</f>
        <v>314553</v>
      </c>
      <c r="M198" s="32">
        <f>passengers!AW198</f>
        <v>159053</v>
      </c>
      <c r="N198" s="32">
        <f>passengers!AX198</f>
        <v>155500</v>
      </c>
      <c r="O198" s="32">
        <f>passengers!AY198</f>
        <v>0</v>
      </c>
      <c r="P198" s="32">
        <f>passengers!BL198</f>
        <v>276766</v>
      </c>
      <c r="Q198" s="32">
        <f>passengers!BM198</f>
        <v>153854</v>
      </c>
      <c r="R198" s="32">
        <f>passengers!BN198</f>
        <v>122912</v>
      </c>
      <c r="S198" s="32">
        <f>passengers!BO198</f>
        <v>0</v>
      </c>
      <c r="T198" s="32">
        <f t="shared" ref="T198:W207" si="11">D198+H198+L198+P198</f>
        <v>1155066</v>
      </c>
      <c r="U198" s="32">
        <f t="shared" si="11"/>
        <v>604290</v>
      </c>
      <c r="V198" s="32">
        <f t="shared" si="11"/>
        <v>550776</v>
      </c>
      <c r="W198" s="32">
        <f t="shared" si="11"/>
        <v>0</v>
      </c>
    </row>
    <row r="199" spans="1:23" s="3" customFormat="1" ht="15" customHeight="1" x14ac:dyDescent="0.3">
      <c r="A199" s="36"/>
      <c r="B199" s="34"/>
      <c r="C199" s="35" t="s">
        <v>173</v>
      </c>
      <c r="D199" s="32">
        <f>passengers!P199</f>
        <v>136701</v>
      </c>
      <c r="E199" s="32">
        <f>passengers!Q199</f>
        <v>71446</v>
      </c>
      <c r="F199" s="32">
        <f>passengers!R199</f>
        <v>65255</v>
      </c>
      <c r="G199" s="32">
        <f>passengers!S199</f>
        <v>0</v>
      </c>
      <c r="H199" s="32">
        <f>passengers!AF199</f>
        <v>211965</v>
      </c>
      <c r="I199" s="32">
        <f>passengers!AG199</f>
        <v>108036</v>
      </c>
      <c r="J199" s="32">
        <f>passengers!AH199</f>
        <v>103929</v>
      </c>
      <c r="K199" s="32">
        <f>passengers!AI199</f>
        <v>0</v>
      </c>
      <c r="L199" s="32">
        <f>passengers!AV199</f>
        <v>195113</v>
      </c>
      <c r="M199" s="32">
        <f>passengers!AW199</f>
        <v>96806</v>
      </c>
      <c r="N199" s="32">
        <f>passengers!AX199</f>
        <v>98307</v>
      </c>
      <c r="O199" s="32">
        <f>passengers!AY199</f>
        <v>0</v>
      </c>
      <c r="P199" s="32">
        <f>passengers!BL199</f>
        <v>166655</v>
      </c>
      <c r="Q199" s="32">
        <f>passengers!BM199</f>
        <v>90099</v>
      </c>
      <c r="R199" s="32">
        <f>passengers!BN199</f>
        <v>76556</v>
      </c>
      <c r="S199" s="32">
        <f>passengers!BO199</f>
        <v>0</v>
      </c>
      <c r="T199" s="32">
        <f t="shared" si="11"/>
        <v>710434</v>
      </c>
      <c r="U199" s="32">
        <f t="shared" si="11"/>
        <v>366387</v>
      </c>
      <c r="V199" s="32">
        <f t="shared" si="11"/>
        <v>344047</v>
      </c>
      <c r="W199" s="32">
        <f t="shared" si="11"/>
        <v>0</v>
      </c>
    </row>
    <row r="200" spans="1:23" s="3" customFormat="1" ht="15" customHeight="1" x14ac:dyDescent="0.3">
      <c r="A200" s="36"/>
      <c r="B200" s="34"/>
      <c r="C200" s="38" t="s">
        <v>174</v>
      </c>
      <c r="D200" s="32">
        <f>passengers!P200</f>
        <v>104880</v>
      </c>
      <c r="E200" s="32">
        <f>passengers!Q200</f>
        <v>54013</v>
      </c>
      <c r="F200" s="32">
        <f>passengers!R200</f>
        <v>50867</v>
      </c>
      <c r="G200" s="32">
        <f>passengers!S200</f>
        <v>0</v>
      </c>
      <c r="H200" s="32">
        <f>passengers!AF200</f>
        <v>149059</v>
      </c>
      <c r="I200" s="32">
        <f>passengers!AG200</f>
        <v>74632</v>
      </c>
      <c r="J200" s="32">
        <f>passengers!AH200</f>
        <v>74427</v>
      </c>
      <c r="K200" s="32">
        <f>passengers!AI200</f>
        <v>0</v>
      </c>
      <c r="L200" s="32">
        <f>passengers!AV200</f>
        <v>124723</v>
      </c>
      <c r="M200" s="32">
        <f>passengers!AW200</f>
        <v>59370</v>
      </c>
      <c r="N200" s="32">
        <f>passengers!AX200</f>
        <v>65353</v>
      </c>
      <c r="O200" s="32">
        <f>passengers!AY200</f>
        <v>0</v>
      </c>
      <c r="P200" s="32">
        <f>passengers!BL200</f>
        <v>102751</v>
      </c>
      <c r="Q200" s="32">
        <f>passengers!BM200</f>
        <v>55495</v>
      </c>
      <c r="R200" s="32">
        <f>passengers!BN200</f>
        <v>47256</v>
      </c>
      <c r="S200" s="32">
        <f>passengers!BO200</f>
        <v>0</v>
      </c>
      <c r="T200" s="32">
        <f t="shared" si="11"/>
        <v>481413</v>
      </c>
      <c r="U200" s="32">
        <f t="shared" si="11"/>
        <v>243510</v>
      </c>
      <c r="V200" s="32">
        <f t="shared" si="11"/>
        <v>237903</v>
      </c>
      <c r="W200" s="32">
        <f t="shared" si="11"/>
        <v>0</v>
      </c>
    </row>
    <row r="201" spans="1:23" s="3" customFormat="1" ht="15" customHeight="1" x14ac:dyDescent="0.3">
      <c r="A201" s="36"/>
      <c r="B201" s="34"/>
      <c r="C201" s="38" t="s">
        <v>173</v>
      </c>
      <c r="D201" s="32">
        <f>passengers!P201</f>
        <v>31821</v>
      </c>
      <c r="E201" s="32">
        <f>passengers!Q201</f>
        <v>17433</v>
      </c>
      <c r="F201" s="32">
        <f>passengers!R201</f>
        <v>14388</v>
      </c>
      <c r="G201" s="32">
        <f>passengers!S201</f>
        <v>0</v>
      </c>
      <c r="H201" s="32">
        <f>passengers!AF201</f>
        <v>62906</v>
      </c>
      <c r="I201" s="32">
        <f>passengers!AG201</f>
        <v>33404</v>
      </c>
      <c r="J201" s="32">
        <f>passengers!AH201</f>
        <v>29502</v>
      </c>
      <c r="K201" s="32">
        <f>passengers!AI201</f>
        <v>0</v>
      </c>
      <c r="L201" s="32">
        <f>passengers!AV201</f>
        <v>70390</v>
      </c>
      <c r="M201" s="32">
        <f>passengers!AW201</f>
        <v>37436</v>
      </c>
      <c r="N201" s="32">
        <f>passengers!AX201</f>
        <v>32954</v>
      </c>
      <c r="O201" s="32">
        <f>passengers!AY201</f>
        <v>0</v>
      </c>
      <c r="P201" s="32">
        <f>passengers!BL201</f>
        <v>63904</v>
      </c>
      <c r="Q201" s="32">
        <f>passengers!BM201</f>
        <v>34604</v>
      </c>
      <c r="R201" s="32">
        <f>passengers!BN201</f>
        <v>29300</v>
      </c>
      <c r="S201" s="32">
        <f>passengers!BO201</f>
        <v>0</v>
      </c>
      <c r="T201" s="32">
        <f t="shared" si="11"/>
        <v>229021</v>
      </c>
      <c r="U201" s="32">
        <f t="shared" si="11"/>
        <v>122877</v>
      </c>
      <c r="V201" s="32">
        <f t="shared" si="11"/>
        <v>106144</v>
      </c>
      <c r="W201" s="32">
        <f t="shared" si="11"/>
        <v>0</v>
      </c>
    </row>
    <row r="202" spans="1:23" s="3" customFormat="1" ht="15" customHeight="1" x14ac:dyDescent="0.3">
      <c r="A202" s="36"/>
      <c r="B202" s="34"/>
      <c r="C202" s="35" t="s">
        <v>175</v>
      </c>
      <c r="D202" s="32">
        <f>passengers!P202</f>
        <v>29248</v>
      </c>
      <c r="E202" s="32">
        <f>passengers!Q202</f>
        <v>15610</v>
      </c>
      <c r="F202" s="32">
        <f>passengers!R202</f>
        <v>13638</v>
      </c>
      <c r="G202" s="32">
        <f>passengers!S202</f>
        <v>0</v>
      </c>
      <c r="H202" s="32">
        <f>passengers!AF202</f>
        <v>48542</v>
      </c>
      <c r="I202" s="32">
        <f>passengers!AG202</f>
        <v>24427</v>
      </c>
      <c r="J202" s="32">
        <f>passengers!AH202</f>
        <v>24115</v>
      </c>
      <c r="K202" s="32">
        <f>passengers!AI202</f>
        <v>0</v>
      </c>
      <c r="L202" s="32">
        <f>passengers!AV202</f>
        <v>30158</v>
      </c>
      <c r="M202" s="32">
        <f>passengers!AW202</f>
        <v>14985</v>
      </c>
      <c r="N202" s="32">
        <f>passengers!AX202</f>
        <v>15173</v>
      </c>
      <c r="O202" s="32">
        <f>passengers!AY202</f>
        <v>0</v>
      </c>
      <c r="P202" s="32">
        <f>passengers!BL202</f>
        <v>26847</v>
      </c>
      <c r="Q202" s="32">
        <f>passengers!BM202</f>
        <v>14253</v>
      </c>
      <c r="R202" s="32">
        <f>passengers!BN202</f>
        <v>12594</v>
      </c>
      <c r="S202" s="32">
        <f>passengers!BO202</f>
        <v>0</v>
      </c>
      <c r="T202" s="32">
        <f t="shared" si="11"/>
        <v>134795</v>
      </c>
      <c r="U202" s="32">
        <f t="shared" si="11"/>
        <v>69275</v>
      </c>
      <c r="V202" s="32">
        <f t="shared" si="11"/>
        <v>65520</v>
      </c>
      <c r="W202" s="32">
        <f t="shared" si="11"/>
        <v>0</v>
      </c>
    </row>
    <row r="203" spans="1:23" s="3" customFormat="1" ht="15" customHeight="1" x14ac:dyDescent="0.3">
      <c r="A203" s="36"/>
      <c r="B203" s="34"/>
      <c r="C203" s="38" t="s">
        <v>176</v>
      </c>
      <c r="D203" s="32">
        <f>passengers!P203</f>
        <v>28226</v>
      </c>
      <c r="E203" s="32">
        <f>passengers!Q203</f>
        <v>15184</v>
      </c>
      <c r="F203" s="32">
        <f>passengers!R203</f>
        <v>13042</v>
      </c>
      <c r="G203" s="32">
        <f>passengers!S203</f>
        <v>0</v>
      </c>
      <c r="H203" s="32">
        <f>passengers!AF203</f>
        <v>46147</v>
      </c>
      <c r="I203" s="32">
        <f>passengers!AG203</f>
        <v>23477</v>
      </c>
      <c r="J203" s="32">
        <f>passengers!AH203</f>
        <v>22670</v>
      </c>
      <c r="K203" s="32">
        <f>passengers!AI203</f>
        <v>0</v>
      </c>
      <c r="L203" s="32">
        <f>passengers!AV203</f>
        <v>28605</v>
      </c>
      <c r="M203" s="32">
        <f>passengers!AW203</f>
        <v>14128</v>
      </c>
      <c r="N203" s="32">
        <f>passengers!AX203</f>
        <v>14477</v>
      </c>
      <c r="O203" s="32">
        <f>passengers!AY203</f>
        <v>0</v>
      </c>
      <c r="P203" s="32">
        <f>passengers!BL203</f>
        <v>26175</v>
      </c>
      <c r="Q203" s="32">
        <f>passengers!BM203</f>
        <v>13860</v>
      </c>
      <c r="R203" s="32">
        <f>passengers!BN203</f>
        <v>12315</v>
      </c>
      <c r="S203" s="32">
        <f>passengers!BO203</f>
        <v>0</v>
      </c>
      <c r="T203" s="32">
        <f t="shared" si="11"/>
        <v>129153</v>
      </c>
      <c r="U203" s="32">
        <f t="shared" si="11"/>
        <v>66649</v>
      </c>
      <c r="V203" s="32">
        <f t="shared" si="11"/>
        <v>62504</v>
      </c>
      <c r="W203" s="32">
        <f t="shared" si="11"/>
        <v>0</v>
      </c>
    </row>
    <row r="204" spans="1:23" s="3" customFormat="1" ht="15" customHeight="1" x14ac:dyDescent="0.3">
      <c r="A204" s="36"/>
      <c r="B204" s="34"/>
      <c r="C204" s="38" t="s">
        <v>177</v>
      </c>
      <c r="D204" s="32">
        <f>passengers!P204</f>
        <v>1022</v>
      </c>
      <c r="E204" s="32">
        <f>passengers!Q204</f>
        <v>426</v>
      </c>
      <c r="F204" s="32">
        <f>passengers!R204</f>
        <v>596</v>
      </c>
      <c r="G204" s="32">
        <f>passengers!S204</f>
        <v>0</v>
      </c>
      <c r="H204" s="32">
        <f>passengers!AF204</f>
        <v>2395</v>
      </c>
      <c r="I204" s="32">
        <f>passengers!AG204</f>
        <v>950</v>
      </c>
      <c r="J204" s="32">
        <f>passengers!AH204</f>
        <v>1445</v>
      </c>
      <c r="K204" s="32">
        <f>passengers!AI204</f>
        <v>0</v>
      </c>
      <c r="L204" s="32">
        <f>passengers!AV204</f>
        <v>1553</v>
      </c>
      <c r="M204" s="32">
        <f>passengers!AW204</f>
        <v>857</v>
      </c>
      <c r="N204" s="32">
        <f>passengers!AX204</f>
        <v>696</v>
      </c>
      <c r="O204" s="32">
        <f>passengers!AY204</f>
        <v>0</v>
      </c>
      <c r="P204" s="32">
        <f>passengers!BL204</f>
        <v>672</v>
      </c>
      <c r="Q204" s="32">
        <f>passengers!BM204</f>
        <v>393</v>
      </c>
      <c r="R204" s="32">
        <f>passengers!BN204</f>
        <v>279</v>
      </c>
      <c r="S204" s="32">
        <f>passengers!BO204</f>
        <v>0</v>
      </c>
      <c r="T204" s="32">
        <f t="shared" si="11"/>
        <v>5642</v>
      </c>
      <c r="U204" s="32">
        <f t="shared" si="11"/>
        <v>2626</v>
      </c>
      <c r="V204" s="32">
        <f t="shared" si="11"/>
        <v>3016</v>
      </c>
      <c r="W204" s="32">
        <f t="shared" si="11"/>
        <v>0</v>
      </c>
    </row>
    <row r="205" spans="1:23" s="3" customFormat="1" ht="15" customHeight="1" x14ac:dyDescent="0.3">
      <c r="A205" s="36"/>
      <c r="B205" s="34"/>
      <c r="C205" s="38" t="s">
        <v>178</v>
      </c>
      <c r="D205" s="32">
        <f>passengers!P205</f>
        <v>0</v>
      </c>
      <c r="E205" s="32">
        <f>passengers!Q205</f>
        <v>0</v>
      </c>
      <c r="F205" s="32">
        <f>passengers!R205</f>
        <v>0</v>
      </c>
      <c r="G205" s="32">
        <f>passengers!S205</f>
        <v>0</v>
      </c>
      <c r="H205" s="32">
        <f>passengers!AF205</f>
        <v>0</v>
      </c>
      <c r="I205" s="32">
        <f>passengers!AG205</f>
        <v>0</v>
      </c>
      <c r="J205" s="32">
        <f>passengers!AH205</f>
        <v>0</v>
      </c>
      <c r="K205" s="32">
        <f>passengers!AI205</f>
        <v>0</v>
      </c>
      <c r="L205" s="32">
        <f>passengers!AV205</f>
        <v>0</v>
      </c>
      <c r="M205" s="32">
        <f>passengers!AW205</f>
        <v>0</v>
      </c>
      <c r="N205" s="32">
        <f>passengers!AX205</f>
        <v>0</v>
      </c>
      <c r="O205" s="32">
        <f>passengers!AY205</f>
        <v>0</v>
      </c>
      <c r="P205" s="32">
        <f>passengers!BL205</f>
        <v>0</v>
      </c>
      <c r="Q205" s="32">
        <f>passengers!BM205</f>
        <v>0</v>
      </c>
      <c r="R205" s="32">
        <f>passengers!BN205</f>
        <v>0</v>
      </c>
      <c r="S205" s="32">
        <f>passengers!BO205</f>
        <v>0</v>
      </c>
      <c r="T205" s="32">
        <f t="shared" si="11"/>
        <v>0</v>
      </c>
      <c r="U205" s="32">
        <f t="shared" si="11"/>
        <v>0</v>
      </c>
      <c r="V205" s="32">
        <f t="shared" si="11"/>
        <v>0</v>
      </c>
      <c r="W205" s="32">
        <f t="shared" si="11"/>
        <v>0</v>
      </c>
    </row>
    <row r="206" spans="1:23" s="3" customFormat="1" ht="15" customHeight="1" x14ac:dyDescent="0.3">
      <c r="A206" s="36"/>
      <c r="B206" s="34"/>
      <c r="C206" s="35" t="s">
        <v>66</v>
      </c>
      <c r="D206" s="32">
        <f>passengers!P206</f>
        <v>24789</v>
      </c>
      <c r="E206" s="32">
        <f>passengers!Q206</f>
        <v>11931</v>
      </c>
      <c r="F206" s="32">
        <f>passengers!R206</f>
        <v>12858</v>
      </c>
      <c r="G206" s="32">
        <f>passengers!S206</f>
        <v>0</v>
      </c>
      <c r="H206" s="32">
        <f>passengers!AF206</f>
        <v>40336</v>
      </c>
      <c r="I206" s="32">
        <f>passengers!AG206</f>
        <v>20327</v>
      </c>
      <c r="J206" s="32">
        <f>passengers!AH206</f>
        <v>20009</v>
      </c>
      <c r="K206" s="32">
        <f>passengers!AI206</f>
        <v>0</v>
      </c>
      <c r="L206" s="32">
        <f>passengers!AV206</f>
        <v>40266</v>
      </c>
      <c r="M206" s="32">
        <f>passengers!AW206</f>
        <v>17977</v>
      </c>
      <c r="N206" s="32">
        <f>passengers!AX206</f>
        <v>22289</v>
      </c>
      <c r="O206" s="32">
        <f>passengers!AY206</f>
        <v>0</v>
      </c>
      <c r="P206" s="32">
        <f>passengers!BL206</f>
        <v>40549</v>
      </c>
      <c r="Q206" s="32">
        <f>passengers!BM206</f>
        <v>20036</v>
      </c>
      <c r="R206" s="32">
        <f>passengers!BN206</f>
        <v>20513</v>
      </c>
      <c r="S206" s="32">
        <f>passengers!BO206</f>
        <v>0</v>
      </c>
      <c r="T206" s="32">
        <f t="shared" si="11"/>
        <v>145940</v>
      </c>
      <c r="U206" s="32">
        <f t="shared" si="11"/>
        <v>70271</v>
      </c>
      <c r="V206" s="32">
        <f t="shared" si="11"/>
        <v>75669</v>
      </c>
      <c r="W206" s="32">
        <f t="shared" si="11"/>
        <v>0</v>
      </c>
    </row>
    <row r="207" spans="1:23" s="3" customFormat="1" ht="15" customHeight="1" x14ac:dyDescent="0.3">
      <c r="A207" s="36"/>
      <c r="B207" s="34"/>
      <c r="C207" s="35" t="s">
        <v>28</v>
      </c>
      <c r="D207" s="32">
        <f>passengers!P207</f>
        <v>24805</v>
      </c>
      <c r="E207" s="32">
        <f>passengers!Q207</f>
        <v>12732</v>
      </c>
      <c r="F207" s="32">
        <f>passengers!R207</f>
        <v>12073</v>
      </c>
      <c r="G207" s="32">
        <f>passengers!S207</f>
        <v>0</v>
      </c>
      <c r="H207" s="32">
        <f>passengers!AF207</f>
        <v>47361</v>
      </c>
      <c r="I207" s="32">
        <f>passengers!AG207</f>
        <v>26874</v>
      </c>
      <c r="J207" s="32">
        <f>passengers!AH207</f>
        <v>20487</v>
      </c>
      <c r="K207" s="32">
        <f>passengers!AI207</f>
        <v>0</v>
      </c>
      <c r="L207" s="32">
        <f>passengers!AV207</f>
        <v>49016</v>
      </c>
      <c r="M207" s="32">
        <f>passengers!AW207</f>
        <v>29285</v>
      </c>
      <c r="N207" s="32">
        <f>passengers!AX207</f>
        <v>19731</v>
      </c>
      <c r="O207" s="32">
        <f>passengers!AY207</f>
        <v>0</v>
      </c>
      <c r="P207" s="32">
        <f>passengers!BL207</f>
        <v>42715</v>
      </c>
      <c r="Q207" s="32">
        <f>passengers!BM207</f>
        <v>29466</v>
      </c>
      <c r="R207" s="32">
        <f>passengers!BN207</f>
        <v>13249</v>
      </c>
      <c r="S207" s="32">
        <f>passengers!BO207</f>
        <v>0</v>
      </c>
      <c r="T207" s="32">
        <f t="shared" si="11"/>
        <v>163897</v>
      </c>
      <c r="U207" s="32">
        <f t="shared" si="11"/>
        <v>98357</v>
      </c>
      <c r="V207" s="32">
        <f t="shared" si="11"/>
        <v>65540</v>
      </c>
      <c r="W207" s="32">
        <f t="shared" si="11"/>
        <v>0</v>
      </c>
    </row>
    <row r="208" spans="1:23" s="3" customFormat="1" ht="15" customHeight="1" x14ac:dyDescent="0.3">
      <c r="A208" s="36"/>
      <c r="B208" s="34"/>
      <c r="C208" s="38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1:23" s="3" customFormat="1" ht="15" customHeight="1" x14ac:dyDescent="0.3">
      <c r="A209" s="33" t="s">
        <v>179</v>
      </c>
      <c r="B209" s="34"/>
      <c r="C209" s="35"/>
      <c r="D209" s="32">
        <f>passengers!P209</f>
        <v>4646845</v>
      </c>
      <c r="E209" s="32">
        <f>passengers!Q209</f>
        <v>2339405</v>
      </c>
      <c r="F209" s="32">
        <f>passengers!R209</f>
        <v>2307440</v>
      </c>
      <c r="G209" s="32">
        <f>passengers!S209</f>
        <v>0</v>
      </c>
      <c r="H209" s="32">
        <f>passengers!AF209</f>
        <v>7792402</v>
      </c>
      <c r="I209" s="32">
        <f>passengers!AG209</f>
        <v>3937471</v>
      </c>
      <c r="J209" s="32">
        <f>passengers!AH209</f>
        <v>3854931</v>
      </c>
      <c r="K209" s="32">
        <f>passengers!AI209</f>
        <v>0</v>
      </c>
      <c r="L209" s="32">
        <f>passengers!AV209</f>
        <v>7297379</v>
      </c>
      <c r="M209" s="32">
        <f>passengers!AW209</f>
        <v>3630262</v>
      </c>
      <c r="N209" s="32">
        <f>passengers!AX209</f>
        <v>3667117</v>
      </c>
      <c r="O209" s="32">
        <f>passengers!AY209</f>
        <v>0</v>
      </c>
      <c r="P209" s="32">
        <f>passengers!BL209</f>
        <v>7316654</v>
      </c>
      <c r="Q209" s="32">
        <f>passengers!BM209</f>
        <v>3713099</v>
      </c>
      <c r="R209" s="32">
        <f>passengers!BN209</f>
        <v>3603555</v>
      </c>
      <c r="S209" s="32">
        <f>passengers!BO209</f>
        <v>0</v>
      </c>
      <c r="T209" s="32">
        <f>D209+H209+L209+P209</f>
        <v>27053280</v>
      </c>
      <c r="U209" s="32">
        <f>E209+I209+M209+Q209</f>
        <v>13620237</v>
      </c>
      <c r="V209" s="32">
        <f>F209+J209+N209+R209</f>
        <v>13433043</v>
      </c>
      <c r="W209" s="32">
        <f>G209+K209+O209+S209</f>
        <v>0</v>
      </c>
    </row>
    <row r="210" spans="1:23" s="3" customFormat="1" ht="15" customHeight="1" x14ac:dyDescent="0.3">
      <c r="A210" s="33"/>
      <c r="B210" s="34"/>
      <c r="C210" s="35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</row>
    <row r="211" spans="1:23" s="3" customFormat="1" ht="15" customHeight="1" x14ac:dyDescent="0.3">
      <c r="A211" s="33"/>
      <c r="B211" s="34" t="s">
        <v>180</v>
      </c>
      <c r="C211" s="35"/>
      <c r="D211" s="32">
        <f>passengers!P211</f>
        <v>613396</v>
      </c>
      <c r="E211" s="32">
        <f>passengers!Q211</f>
        <v>317009</v>
      </c>
      <c r="F211" s="32">
        <f>passengers!R211</f>
        <v>296387</v>
      </c>
      <c r="G211" s="32">
        <f>passengers!S211</f>
        <v>0</v>
      </c>
      <c r="H211" s="32">
        <f>passengers!AF211</f>
        <v>1067504</v>
      </c>
      <c r="I211" s="32">
        <f>passengers!AG211</f>
        <v>558752</v>
      </c>
      <c r="J211" s="32">
        <f>passengers!AH211</f>
        <v>508752</v>
      </c>
      <c r="K211" s="32">
        <f>passengers!AI211</f>
        <v>0</v>
      </c>
      <c r="L211" s="32">
        <f>passengers!AV211</f>
        <v>1007505</v>
      </c>
      <c r="M211" s="32">
        <f>passengers!AW211</f>
        <v>515202</v>
      </c>
      <c r="N211" s="32">
        <f>passengers!AX211</f>
        <v>492303</v>
      </c>
      <c r="O211" s="32">
        <f>passengers!AY211</f>
        <v>0</v>
      </c>
      <c r="P211" s="32">
        <f>passengers!BL211</f>
        <v>985437</v>
      </c>
      <c r="Q211" s="32">
        <f>passengers!BM211</f>
        <v>509703</v>
      </c>
      <c r="R211" s="32">
        <f>passengers!BN211</f>
        <v>475734</v>
      </c>
      <c r="S211" s="32">
        <f>passengers!BO211</f>
        <v>0</v>
      </c>
      <c r="T211" s="32">
        <f t="shared" ref="T211:W225" si="12">D211+H211+L211+P211</f>
        <v>3673842</v>
      </c>
      <c r="U211" s="32">
        <f t="shared" si="12"/>
        <v>1900666</v>
      </c>
      <c r="V211" s="32">
        <f t="shared" si="12"/>
        <v>1773176</v>
      </c>
      <c r="W211" s="32">
        <f t="shared" si="12"/>
        <v>0</v>
      </c>
    </row>
    <row r="212" spans="1:23" s="3" customFormat="1" ht="15" customHeight="1" x14ac:dyDescent="0.3">
      <c r="A212" s="36"/>
      <c r="B212" s="34"/>
      <c r="C212" s="35" t="s">
        <v>181</v>
      </c>
      <c r="D212" s="32">
        <f>passengers!P212</f>
        <v>154376</v>
      </c>
      <c r="E212" s="32">
        <f>passengers!Q212</f>
        <v>85949</v>
      </c>
      <c r="F212" s="32">
        <f>passengers!R212</f>
        <v>68427</v>
      </c>
      <c r="G212" s="32">
        <f>passengers!S212</f>
        <v>0</v>
      </c>
      <c r="H212" s="32">
        <f>passengers!AF212</f>
        <v>342785</v>
      </c>
      <c r="I212" s="32">
        <f>passengers!AG212</f>
        <v>188562</v>
      </c>
      <c r="J212" s="32">
        <f>passengers!AH212</f>
        <v>154223</v>
      </c>
      <c r="K212" s="32">
        <f>passengers!AI212</f>
        <v>0</v>
      </c>
      <c r="L212" s="32">
        <f>passengers!AV212</f>
        <v>332259</v>
      </c>
      <c r="M212" s="32">
        <f>passengers!AW212</f>
        <v>183419</v>
      </c>
      <c r="N212" s="32">
        <f>passengers!AX212</f>
        <v>148840</v>
      </c>
      <c r="O212" s="32">
        <f>passengers!AY212</f>
        <v>0</v>
      </c>
      <c r="P212" s="32">
        <f>passengers!BL212</f>
        <v>314399</v>
      </c>
      <c r="Q212" s="32">
        <f>passengers!BM212</f>
        <v>171720</v>
      </c>
      <c r="R212" s="32">
        <f>passengers!BN212</f>
        <v>142679</v>
      </c>
      <c r="S212" s="32">
        <f>passengers!BO212</f>
        <v>0</v>
      </c>
      <c r="T212" s="32">
        <f t="shared" si="12"/>
        <v>1143819</v>
      </c>
      <c r="U212" s="32">
        <f t="shared" si="12"/>
        <v>629650</v>
      </c>
      <c r="V212" s="32">
        <f t="shared" si="12"/>
        <v>514169</v>
      </c>
      <c r="W212" s="32">
        <f t="shared" si="12"/>
        <v>0</v>
      </c>
    </row>
    <row r="213" spans="1:23" s="3" customFormat="1" ht="15" customHeight="1" x14ac:dyDescent="0.3">
      <c r="A213" s="36"/>
      <c r="B213" s="34"/>
      <c r="C213" s="38" t="s">
        <v>182</v>
      </c>
      <c r="D213" s="32">
        <f>passengers!P213</f>
        <v>153867</v>
      </c>
      <c r="E213" s="32">
        <f>passengers!Q213</f>
        <v>85676</v>
      </c>
      <c r="F213" s="32">
        <f>passengers!R213</f>
        <v>68191</v>
      </c>
      <c r="G213" s="32">
        <f>passengers!S213</f>
        <v>0</v>
      </c>
      <c r="H213" s="32">
        <f>passengers!AF213</f>
        <v>277607</v>
      </c>
      <c r="I213" s="32">
        <f>passengers!AG213</f>
        <v>152191</v>
      </c>
      <c r="J213" s="32">
        <f>passengers!AH213</f>
        <v>125416</v>
      </c>
      <c r="K213" s="32">
        <f>passengers!AI213</f>
        <v>0</v>
      </c>
      <c r="L213" s="32">
        <f>passengers!AV213</f>
        <v>266488</v>
      </c>
      <c r="M213" s="32">
        <f>passengers!AW213</f>
        <v>143984</v>
      </c>
      <c r="N213" s="32">
        <f>passengers!AX213</f>
        <v>122504</v>
      </c>
      <c r="O213" s="32">
        <f>passengers!AY213</f>
        <v>0</v>
      </c>
      <c r="P213" s="32">
        <f>passengers!BL213</f>
        <v>239585</v>
      </c>
      <c r="Q213" s="32">
        <f>passengers!BM213</f>
        <v>131368</v>
      </c>
      <c r="R213" s="32">
        <f>passengers!BN213</f>
        <v>108217</v>
      </c>
      <c r="S213" s="32">
        <f>passengers!BO213</f>
        <v>0</v>
      </c>
      <c r="T213" s="32">
        <f t="shared" si="12"/>
        <v>937547</v>
      </c>
      <c r="U213" s="32">
        <f t="shared" si="12"/>
        <v>513219</v>
      </c>
      <c r="V213" s="32">
        <f t="shared" si="12"/>
        <v>424328</v>
      </c>
      <c r="W213" s="32">
        <f t="shared" si="12"/>
        <v>0</v>
      </c>
    </row>
    <row r="214" spans="1:23" s="3" customFormat="1" ht="15" customHeight="1" x14ac:dyDescent="0.3">
      <c r="A214" s="36"/>
      <c r="B214" s="34"/>
      <c r="C214" s="38" t="s">
        <v>181</v>
      </c>
      <c r="D214" s="32">
        <f>passengers!P214</f>
        <v>509</v>
      </c>
      <c r="E214" s="32">
        <f>passengers!Q214</f>
        <v>273</v>
      </c>
      <c r="F214" s="32">
        <f>passengers!R214</f>
        <v>236</v>
      </c>
      <c r="G214" s="32">
        <f>passengers!S214</f>
        <v>0</v>
      </c>
      <c r="H214" s="32">
        <f>passengers!AF214</f>
        <v>65178</v>
      </c>
      <c r="I214" s="32">
        <f>passengers!AG214</f>
        <v>36371</v>
      </c>
      <c r="J214" s="32">
        <f>passengers!AH214</f>
        <v>28807</v>
      </c>
      <c r="K214" s="32">
        <f>passengers!AI214</f>
        <v>0</v>
      </c>
      <c r="L214" s="32">
        <f>passengers!AV214</f>
        <v>65771</v>
      </c>
      <c r="M214" s="32">
        <f>passengers!AW214</f>
        <v>39435</v>
      </c>
      <c r="N214" s="32">
        <f>passengers!AX214</f>
        <v>26336</v>
      </c>
      <c r="O214" s="32">
        <f>passengers!AY214</f>
        <v>0</v>
      </c>
      <c r="P214" s="32">
        <f>passengers!BL214</f>
        <v>74814</v>
      </c>
      <c r="Q214" s="32">
        <f>passengers!BM214</f>
        <v>40352</v>
      </c>
      <c r="R214" s="32">
        <f>passengers!BN214</f>
        <v>34462</v>
      </c>
      <c r="S214" s="32">
        <f>passengers!BO214</f>
        <v>0</v>
      </c>
      <c r="T214" s="32">
        <f t="shared" si="12"/>
        <v>206272</v>
      </c>
      <c r="U214" s="32">
        <f t="shared" si="12"/>
        <v>116431</v>
      </c>
      <c r="V214" s="32">
        <f t="shared" si="12"/>
        <v>89841</v>
      </c>
      <c r="W214" s="32">
        <f t="shared" si="12"/>
        <v>0</v>
      </c>
    </row>
    <row r="215" spans="1:23" s="3" customFormat="1" ht="15" customHeight="1" x14ac:dyDescent="0.3">
      <c r="A215" s="36"/>
      <c r="B215" s="34"/>
      <c r="C215" s="38" t="s">
        <v>183</v>
      </c>
      <c r="D215" s="32">
        <f>passengers!P215</f>
        <v>0</v>
      </c>
      <c r="E215" s="32">
        <f>passengers!Q215</f>
        <v>0</v>
      </c>
      <c r="F215" s="32">
        <f>passengers!R215</f>
        <v>0</v>
      </c>
      <c r="G215" s="32">
        <f>passengers!S215</f>
        <v>0</v>
      </c>
      <c r="H215" s="32">
        <f>passengers!AF215</f>
        <v>0</v>
      </c>
      <c r="I215" s="32">
        <f>passengers!AG215</f>
        <v>0</v>
      </c>
      <c r="J215" s="32">
        <f>passengers!AH215</f>
        <v>0</v>
      </c>
      <c r="K215" s="32">
        <f>passengers!AI215</f>
        <v>0</v>
      </c>
      <c r="L215" s="32"/>
      <c r="M215" s="32"/>
      <c r="N215" s="32"/>
      <c r="O215" s="32"/>
      <c r="P215" s="32"/>
      <c r="Q215" s="32"/>
      <c r="R215" s="32"/>
      <c r="S215" s="32"/>
      <c r="T215" s="32">
        <f>D215+H215+L215+P215</f>
        <v>0</v>
      </c>
      <c r="U215" s="32">
        <f>E215+I215+M215+Q215</f>
        <v>0</v>
      </c>
      <c r="V215" s="32">
        <f>F215+J215+N215+R215</f>
        <v>0</v>
      </c>
      <c r="W215" s="32">
        <f>G215+K215+O215+S215</f>
        <v>0</v>
      </c>
    </row>
    <row r="216" spans="1:23" s="3" customFormat="1" ht="15" customHeight="1" x14ac:dyDescent="0.3">
      <c r="A216" s="36"/>
      <c r="B216" s="34"/>
      <c r="C216" s="35" t="s">
        <v>184</v>
      </c>
      <c r="D216" s="32">
        <f>passengers!P216</f>
        <v>25088</v>
      </c>
      <c r="E216" s="32">
        <f>passengers!Q216</f>
        <v>12048</v>
      </c>
      <c r="F216" s="32">
        <f>passengers!R216</f>
        <v>13040</v>
      </c>
      <c r="G216" s="32">
        <f>passengers!S216</f>
        <v>0</v>
      </c>
      <c r="H216" s="32">
        <f>passengers!AF216</f>
        <v>41874</v>
      </c>
      <c r="I216" s="32">
        <f>passengers!AG216</f>
        <v>21289</v>
      </c>
      <c r="J216" s="32">
        <f>passengers!AH216</f>
        <v>20585</v>
      </c>
      <c r="K216" s="32">
        <f>passengers!AI216</f>
        <v>0</v>
      </c>
      <c r="L216" s="32">
        <f>passengers!AV216</f>
        <v>34542</v>
      </c>
      <c r="M216" s="32">
        <f>passengers!AW216</f>
        <v>17325</v>
      </c>
      <c r="N216" s="32">
        <f>passengers!AX216</f>
        <v>17217</v>
      </c>
      <c r="O216" s="32">
        <f>passengers!AY216</f>
        <v>0</v>
      </c>
      <c r="P216" s="32">
        <f>passengers!BL216</f>
        <v>33872</v>
      </c>
      <c r="Q216" s="32">
        <f>passengers!BM216</f>
        <v>16876</v>
      </c>
      <c r="R216" s="32">
        <f>passengers!BN216</f>
        <v>16996</v>
      </c>
      <c r="S216" s="32">
        <f>passengers!BO216</f>
        <v>0</v>
      </c>
      <c r="T216" s="32">
        <f t="shared" si="12"/>
        <v>135376</v>
      </c>
      <c r="U216" s="32">
        <f t="shared" si="12"/>
        <v>67538</v>
      </c>
      <c r="V216" s="32">
        <f t="shared" si="12"/>
        <v>67838</v>
      </c>
      <c r="W216" s="32">
        <f t="shared" si="12"/>
        <v>0</v>
      </c>
    </row>
    <row r="217" spans="1:23" s="3" customFormat="1" ht="15" customHeight="1" x14ac:dyDescent="0.3">
      <c r="A217" s="36"/>
      <c r="B217" s="34"/>
      <c r="C217" s="38" t="s">
        <v>185</v>
      </c>
      <c r="D217" s="32">
        <f>passengers!P217</f>
        <v>25088</v>
      </c>
      <c r="E217" s="32">
        <f>passengers!Q217</f>
        <v>12048</v>
      </c>
      <c r="F217" s="32">
        <f>passengers!R217</f>
        <v>13040</v>
      </c>
      <c r="G217" s="32">
        <f>passengers!S217</f>
        <v>0</v>
      </c>
      <c r="H217" s="32">
        <f>passengers!AF217</f>
        <v>41874</v>
      </c>
      <c r="I217" s="32">
        <f>passengers!AG217</f>
        <v>21289</v>
      </c>
      <c r="J217" s="32">
        <f>passengers!AH217</f>
        <v>20585</v>
      </c>
      <c r="K217" s="32">
        <f>passengers!AI217</f>
        <v>0</v>
      </c>
      <c r="L217" s="32">
        <f>passengers!AV217</f>
        <v>34542</v>
      </c>
      <c r="M217" s="32">
        <f>passengers!AW217</f>
        <v>17325</v>
      </c>
      <c r="N217" s="32">
        <f>passengers!AX217</f>
        <v>17217</v>
      </c>
      <c r="O217" s="32">
        <f>passengers!AY217</f>
        <v>0</v>
      </c>
      <c r="P217" s="32">
        <f>passengers!BL217</f>
        <v>33637</v>
      </c>
      <c r="Q217" s="32">
        <f>passengers!BM217</f>
        <v>16641</v>
      </c>
      <c r="R217" s="32">
        <f>passengers!BN217</f>
        <v>16996</v>
      </c>
      <c r="S217" s="32">
        <f>passengers!BO217</f>
        <v>0</v>
      </c>
      <c r="T217" s="32">
        <f t="shared" si="12"/>
        <v>135141</v>
      </c>
      <c r="U217" s="32">
        <f t="shared" si="12"/>
        <v>67303</v>
      </c>
      <c r="V217" s="32">
        <f t="shared" si="12"/>
        <v>67838</v>
      </c>
      <c r="W217" s="32">
        <f t="shared" si="12"/>
        <v>0</v>
      </c>
    </row>
    <row r="218" spans="1:23" s="3" customFormat="1" ht="15" customHeight="1" x14ac:dyDescent="0.3">
      <c r="A218" s="36"/>
      <c r="B218" s="34"/>
      <c r="C218" s="38" t="s">
        <v>186</v>
      </c>
      <c r="D218" s="32">
        <f>passengers!P218</f>
        <v>0</v>
      </c>
      <c r="E218" s="32">
        <f>passengers!Q218</f>
        <v>0</v>
      </c>
      <c r="F218" s="32">
        <f>passengers!R218</f>
        <v>0</v>
      </c>
      <c r="G218" s="32">
        <f>passengers!S218</f>
        <v>0</v>
      </c>
      <c r="H218" s="32">
        <f>passengers!AF218</f>
        <v>0</v>
      </c>
      <c r="I218" s="32">
        <f>passengers!AG218</f>
        <v>0</v>
      </c>
      <c r="J218" s="32">
        <f>passengers!AH218</f>
        <v>0</v>
      </c>
      <c r="K218" s="32">
        <f>passengers!AI218</f>
        <v>0</v>
      </c>
      <c r="L218" s="32">
        <f>passengers!AV218</f>
        <v>0</v>
      </c>
      <c r="M218" s="32">
        <f>passengers!AW218</f>
        <v>0</v>
      </c>
      <c r="N218" s="32">
        <f>passengers!AX218</f>
        <v>0</v>
      </c>
      <c r="O218" s="32">
        <f>passengers!AY218</f>
        <v>0</v>
      </c>
      <c r="P218" s="32">
        <f>passengers!BL218</f>
        <v>235</v>
      </c>
      <c r="Q218" s="32">
        <f>passengers!BM218</f>
        <v>235</v>
      </c>
      <c r="R218" s="32">
        <f>passengers!BN218</f>
        <v>0</v>
      </c>
      <c r="S218" s="32">
        <f>passengers!BO218</f>
        <v>0</v>
      </c>
      <c r="T218" s="32">
        <f t="shared" si="12"/>
        <v>235</v>
      </c>
      <c r="U218" s="32">
        <f t="shared" si="12"/>
        <v>235</v>
      </c>
      <c r="V218" s="32">
        <f t="shared" si="12"/>
        <v>0</v>
      </c>
      <c r="W218" s="32">
        <f t="shared" si="12"/>
        <v>0</v>
      </c>
    </row>
    <row r="219" spans="1:23" s="3" customFormat="1" ht="15" customHeight="1" x14ac:dyDescent="0.3">
      <c r="A219" s="36"/>
      <c r="B219" s="34"/>
      <c r="C219" s="38" t="s">
        <v>187</v>
      </c>
      <c r="D219" s="32">
        <f>passengers!P219</f>
        <v>0</v>
      </c>
      <c r="E219" s="32">
        <f>passengers!Q219</f>
        <v>0</v>
      </c>
      <c r="F219" s="32">
        <f>passengers!R219</f>
        <v>0</v>
      </c>
      <c r="G219" s="32">
        <f>passengers!S219</f>
        <v>0</v>
      </c>
      <c r="H219" s="32">
        <f>passengers!AF219</f>
        <v>0</v>
      </c>
      <c r="I219" s="32">
        <f>passengers!AG219</f>
        <v>0</v>
      </c>
      <c r="J219" s="32">
        <f>passengers!AH219</f>
        <v>0</v>
      </c>
      <c r="K219" s="32">
        <f>passengers!AI219</f>
        <v>0</v>
      </c>
      <c r="L219" s="32">
        <f>passengers!AV219</f>
        <v>0</v>
      </c>
      <c r="M219" s="32">
        <f>passengers!AW219</f>
        <v>0</v>
      </c>
      <c r="N219" s="32">
        <f>passengers!AX219</f>
        <v>0</v>
      </c>
      <c r="O219" s="32">
        <f>passengers!AY219</f>
        <v>0</v>
      </c>
      <c r="P219" s="32">
        <f>passengers!BL219</f>
        <v>0</v>
      </c>
      <c r="Q219" s="32">
        <f>passengers!BM219</f>
        <v>0</v>
      </c>
      <c r="R219" s="32">
        <f>passengers!BN219</f>
        <v>0</v>
      </c>
      <c r="S219" s="32">
        <f>passengers!BO219</f>
        <v>0</v>
      </c>
      <c r="T219" s="32">
        <f t="shared" si="12"/>
        <v>0</v>
      </c>
      <c r="U219" s="32">
        <f t="shared" si="12"/>
        <v>0</v>
      </c>
      <c r="V219" s="32">
        <f t="shared" si="12"/>
        <v>0</v>
      </c>
      <c r="W219" s="32">
        <f t="shared" si="12"/>
        <v>0</v>
      </c>
    </row>
    <row r="220" spans="1:23" s="3" customFormat="1" ht="15" customHeight="1" x14ac:dyDescent="0.3">
      <c r="A220" s="36"/>
      <c r="B220" s="34"/>
      <c r="C220" s="35" t="s">
        <v>188</v>
      </c>
      <c r="D220" s="32">
        <f>passengers!P220</f>
        <v>0</v>
      </c>
      <c r="E220" s="32">
        <f>passengers!Q220</f>
        <v>0</v>
      </c>
      <c r="F220" s="32">
        <f>passengers!R220</f>
        <v>0</v>
      </c>
      <c r="G220" s="32">
        <f>passengers!S220</f>
        <v>0</v>
      </c>
      <c r="H220" s="32">
        <f>passengers!AF220</f>
        <v>0</v>
      </c>
      <c r="I220" s="32">
        <f>passengers!AG220</f>
        <v>0</v>
      </c>
      <c r="J220" s="32">
        <f>passengers!AH220</f>
        <v>0</v>
      </c>
      <c r="K220" s="32">
        <f>passengers!AI220</f>
        <v>0</v>
      </c>
      <c r="L220" s="32">
        <f>passengers!AV220</f>
        <v>0</v>
      </c>
      <c r="M220" s="32">
        <f>passengers!AW220</f>
        <v>0</v>
      </c>
      <c r="N220" s="32">
        <f>passengers!AX220</f>
        <v>0</v>
      </c>
      <c r="O220" s="32">
        <f>passengers!AY220</f>
        <v>0</v>
      </c>
      <c r="P220" s="32">
        <f>passengers!BL220</f>
        <v>0</v>
      </c>
      <c r="Q220" s="32">
        <f>passengers!BM220</f>
        <v>0</v>
      </c>
      <c r="R220" s="32">
        <f>passengers!BN220</f>
        <v>0</v>
      </c>
      <c r="S220" s="32">
        <f>passengers!BO220</f>
        <v>0</v>
      </c>
      <c r="T220" s="32">
        <f t="shared" si="12"/>
        <v>0</v>
      </c>
      <c r="U220" s="32">
        <f t="shared" si="12"/>
        <v>0</v>
      </c>
      <c r="V220" s="32">
        <f t="shared" si="12"/>
        <v>0</v>
      </c>
      <c r="W220" s="32">
        <f t="shared" si="12"/>
        <v>0</v>
      </c>
    </row>
    <row r="221" spans="1:23" s="3" customFormat="1" ht="15" customHeight="1" x14ac:dyDescent="0.3">
      <c r="A221" s="36"/>
      <c r="B221" s="34"/>
      <c r="C221" s="38" t="s">
        <v>189</v>
      </c>
      <c r="D221" s="32">
        <f>passengers!P221</f>
        <v>0</v>
      </c>
      <c r="E221" s="32">
        <f>passengers!Q221</f>
        <v>0</v>
      </c>
      <c r="F221" s="32">
        <f>passengers!R221</f>
        <v>0</v>
      </c>
      <c r="G221" s="32">
        <f>passengers!S221</f>
        <v>0</v>
      </c>
      <c r="H221" s="32">
        <f>passengers!AF221</f>
        <v>0</v>
      </c>
      <c r="I221" s="32">
        <f>passengers!AG221</f>
        <v>0</v>
      </c>
      <c r="J221" s="32">
        <f>passengers!AH221</f>
        <v>0</v>
      </c>
      <c r="K221" s="32">
        <f>passengers!AI221</f>
        <v>0</v>
      </c>
      <c r="L221" s="32">
        <f>passengers!AV221</f>
        <v>0</v>
      </c>
      <c r="M221" s="32">
        <f>passengers!AW221</f>
        <v>0</v>
      </c>
      <c r="N221" s="32">
        <f>passengers!AX221</f>
        <v>0</v>
      </c>
      <c r="O221" s="32">
        <f>passengers!AY221</f>
        <v>0</v>
      </c>
      <c r="P221" s="32">
        <f>passengers!BL221</f>
        <v>0</v>
      </c>
      <c r="Q221" s="32">
        <f>passengers!BM221</f>
        <v>0</v>
      </c>
      <c r="R221" s="32">
        <f>passengers!BN221</f>
        <v>0</v>
      </c>
      <c r="S221" s="32">
        <f>passengers!BO221</f>
        <v>0</v>
      </c>
      <c r="T221" s="32">
        <f t="shared" si="12"/>
        <v>0</v>
      </c>
      <c r="U221" s="32">
        <f t="shared" si="12"/>
        <v>0</v>
      </c>
      <c r="V221" s="32">
        <f t="shared" si="12"/>
        <v>0</v>
      </c>
      <c r="W221" s="32">
        <f t="shared" si="12"/>
        <v>0</v>
      </c>
    </row>
    <row r="222" spans="1:23" s="3" customFormat="1" ht="15" customHeight="1" x14ac:dyDescent="0.3">
      <c r="A222" s="36"/>
      <c r="B222" s="34"/>
      <c r="C222" s="38" t="s">
        <v>190</v>
      </c>
      <c r="D222" s="32">
        <f>passengers!P222</f>
        <v>0</v>
      </c>
      <c r="E222" s="32">
        <f>passengers!Q222</f>
        <v>0</v>
      </c>
      <c r="F222" s="32">
        <f>passengers!R222</f>
        <v>0</v>
      </c>
      <c r="G222" s="32">
        <f>passengers!S222</f>
        <v>0</v>
      </c>
      <c r="H222" s="32">
        <f>passengers!AF222</f>
        <v>0</v>
      </c>
      <c r="I222" s="32">
        <f>passengers!AG222</f>
        <v>0</v>
      </c>
      <c r="J222" s="32">
        <f>passengers!AH222</f>
        <v>0</v>
      </c>
      <c r="K222" s="32">
        <f>passengers!AI222</f>
        <v>0</v>
      </c>
      <c r="L222" s="32">
        <f>passengers!AV222</f>
        <v>0</v>
      </c>
      <c r="M222" s="32">
        <f>passengers!AW222</f>
        <v>0</v>
      </c>
      <c r="N222" s="32">
        <f>passengers!AX222</f>
        <v>0</v>
      </c>
      <c r="O222" s="32">
        <f>passengers!AY222</f>
        <v>0</v>
      </c>
      <c r="P222" s="32">
        <f>passengers!BL222</f>
        <v>0</v>
      </c>
      <c r="Q222" s="32">
        <f>passengers!BM222</f>
        <v>0</v>
      </c>
      <c r="R222" s="32">
        <f>passengers!BN222</f>
        <v>0</v>
      </c>
      <c r="S222" s="32">
        <f>passengers!BO222</f>
        <v>0</v>
      </c>
      <c r="T222" s="32">
        <f t="shared" si="12"/>
        <v>0</v>
      </c>
      <c r="U222" s="32">
        <f t="shared" si="12"/>
        <v>0</v>
      </c>
      <c r="V222" s="32">
        <f t="shared" si="12"/>
        <v>0</v>
      </c>
      <c r="W222" s="32">
        <f t="shared" si="12"/>
        <v>0</v>
      </c>
    </row>
    <row r="223" spans="1:23" s="3" customFormat="1" ht="15" customHeight="1" x14ac:dyDescent="0.3">
      <c r="A223" s="36"/>
      <c r="B223" s="34"/>
      <c r="C223" s="38" t="s">
        <v>191</v>
      </c>
      <c r="D223" s="32">
        <f>passengers!P223</f>
        <v>0</v>
      </c>
      <c r="E223" s="32">
        <f>passengers!Q223</f>
        <v>0</v>
      </c>
      <c r="F223" s="32">
        <f>passengers!R223</f>
        <v>0</v>
      </c>
      <c r="G223" s="32">
        <f>passengers!S223</f>
        <v>0</v>
      </c>
      <c r="H223" s="32">
        <f>passengers!AF223</f>
        <v>0</v>
      </c>
      <c r="I223" s="32">
        <f>passengers!AG223</f>
        <v>0</v>
      </c>
      <c r="J223" s="32">
        <f>passengers!AH223</f>
        <v>0</v>
      </c>
      <c r="K223" s="32">
        <f>passengers!AI223</f>
        <v>0</v>
      </c>
      <c r="L223" s="32">
        <f>passengers!AV223</f>
        <v>0</v>
      </c>
      <c r="M223" s="32">
        <f>passengers!AW223</f>
        <v>0</v>
      </c>
      <c r="N223" s="32">
        <f>passengers!AX223</f>
        <v>0</v>
      </c>
      <c r="O223" s="32">
        <f>passengers!AY223</f>
        <v>0</v>
      </c>
      <c r="P223" s="32">
        <f>passengers!BL223</f>
        <v>0</v>
      </c>
      <c r="Q223" s="32">
        <f>passengers!BM223</f>
        <v>0</v>
      </c>
      <c r="R223" s="32">
        <f>passengers!BN223</f>
        <v>0</v>
      </c>
      <c r="S223" s="32">
        <f>passengers!BO223</f>
        <v>0</v>
      </c>
      <c r="T223" s="32">
        <f t="shared" si="12"/>
        <v>0</v>
      </c>
      <c r="U223" s="32">
        <f t="shared" si="12"/>
        <v>0</v>
      </c>
      <c r="V223" s="32">
        <f t="shared" si="12"/>
        <v>0</v>
      </c>
      <c r="W223" s="32">
        <f t="shared" si="12"/>
        <v>0</v>
      </c>
    </row>
    <row r="224" spans="1:23" s="3" customFormat="1" ht="15" customHeight="1" x14ac:dyDescent="0.3">
      <c r="A224" s="36"/>
      <c r="B224" s="34"/>
      <c r="C224" s="35" t="s">
        <v>66</v>
      </c>
      <c r="D224" s="32">
        <f>passengers!P224</f>
        <v>138029</v>
      </c>
      <c r="E224" s="32">
        <f>passengers!Q224</f>
        <v>67650</v>
      </c>
      <c r="F224" s="32">
        <f>passengers!R224</f>
        <v>70379</v>
      </c>
      <c r="G224" s="32">
        <f>passengers!S224</f>
        <v>0</v>
      </c>
      <c r="H224" s="32">
        <f>passengers!AF224</f>
        <v>293389</v>
      </c>
      <c r="I224" s="32">
        <f>passengers!AG224</f>
        <v>149248</v>
      </c>
      <c r="J224" s="32">
        <f>passengers!AH224</f>
        <v>144141</v>
      </c>
      <c r="K224" s="32">
        <f>passengers!AI224</f>
        <v>0</v>
      </c>
      <c r="L224" s="32">
        <f>passengers!AV224</f>
        <v>329096</v>
      </c>
      <c r="M224" s="32">
        <f>passengers!AW224</f>
        <v>161560</v>
      </c>
      <c r="N224" s="32">
        <f>passengers!AX224</f>
        <v>167536</v>
      </c>
      <c r="O224" s="32">
        <f>passengers!AY224</f>
        <v>0</v>
      </c>
      <c r="P224" s="32">
        <f>passengers!BL224</f>
        <v>317980</v>
      </c>
      <c r="Q224" s="32">
        <f>passengers!BM224</f>
        <v>157053</v>
      </c>
      <c r="R224" s="32">
        <f>passengers!BN224</f>
        <v>160927</v>
      </c>
      <c r="S224" s="32">
        <f>passengers!BO224</f>
        <v>0</v>
      </c>
      <c r="T224" s="32">
        <f t="shared" si="12"/>
        <v>1078494</v>
      </c>
      <c r="U224" s="32">
        <f t="shared" si="12"/>
        <v>535511</v>
      </c>
      <c r="V224" s="32">
        <f t="shared" si="12"/>
        <v>542983</v>
      </c>
      <c r="W224" s="32">
        <f t="shared" si="12"/>
        <v>0</v>
      </c>
    </row>
    <row r="225" spans="1:23" s="3" customFormat="1" ht="15" customHeight="1" x14ac:dyDescent="0.3">
      <c r="A225" s="36"/>
      <c r="B225" s="34"/>
      <c r="C225" s="35" t="s">
        <v>28</v>
      </c>
      <c r="D225" s="32">
        <f>passengers!P225</f>
        <v>295903</v>
      </c>
      <c r="E225" s="32">
        <f>passengers!Q225</f>
        <v>151362</v>
      </c>
      <c r="F225" s="32">
        <f>passengers!R225</f>
        <v>144541</v>
      </c>
      <c r="G225" s="32">
        <f>passengers!S225</f>
        <v>0</v>
      </c>
      <c r="H225" s="32">
        <f>passengers!AF225</f>
        <v>389456</v>
      </c>
      <c r="I225" s="32">
        <f>passengers!AG225</f>
        <v>199653</v>
      </c>
      <c r="J225" s="32">
        <f>passengers!AH225</f>
        <v>189803</v>
      </c>
      <c r="K225" s="32">
        <f>passengers!AI225</f>
        <v>0</v>
      </c>
      <c r="L225" s="32">
        <f>passengers!AV225</f>
        <v>311608</v>
      </c>
      <c r="M225" s="32">
        <f>passengers!AW225</f>
        <v>152898</v>
      </c>
      <c r="N225" s="32">
        <f>passengers!AX225</f>
        <v>158710</v>
      </c>
      <c r="O225" s="32">
        <f>passengers!AY225</f>
        <v>0</v>
      </c>
      <c r="P225" s="32">
        <f>passengers!BL225</f>
        <v>319186</v>
      </c>
      <c r="Q225" s="32">
        <f>passengers!BM225</f>
        <v>164054</v>
      </c>
      <c r="R225" s="32">
        <f>passengers!BN225</f>
        <v>155132</v>
      </c>
      <c r="S225" s="32">
        <f>passengers!BO225</f>
        <v>0</v>
      </c>
      <c r="T225" s="32">
        <f t="shared" si="12"/>
        <v>1316153</v>
      </c>
      <c r="U225" s="32">
        <f t="shared" si="12"/>
        <v>667967</v>
      </c>
      <c r="V225" s="32">
        <f t="shared" si="12"/>
        <v>648186</v>
      </c>
      <c r="W225" s="32">
        <f t="shared" si="12"/>
        <v>0</v>
      </c>
    </row>
    <row r="226" spans="1:23" s="3" customFormat="1" ht="15" customHeight="1" x14ac:dyDescent="0.3">
      <c r="A226" s="36"/>
      <c r="B226" s="34"/>
      <c r="C226" s="38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1:23" s="3" customFormat="1" ht="15" customHeight="1" x14ac:dyDescent="0.3">
      <c r="A227" s="33"/>
      <c r="B227" s="34" t="s">
        <v>192</v>
      </c>
      <c r="C227" s="35"/>
      <c r="D227" s="32">
        <f>passengers!P227</f>
        <v>2016658</v>
      </c>
      <c r="E227" s="32">
        <f>passengers!Q227</f>
        <v>1021451</v>
      </c>
      <c r="F227" s="32">
        <f>passengers!R227</f>
        <v>995207</v>
      </c>
      <c r="G227" s="32">
        <f>passengers!S227</f>
        <v>0</v>
      </c>
      <c r="H227" s="32">
        <f>passengers!AF227</f>
        <v>3186977</v>
      </c>
      <c r="I227" s="32">
        <f>passengers!AG227</f>
        <v>1577198</v>
      </c>
      <c r="J227" s="32">
        <f>passengers!AH227</f>
        <v>1609779</v>
      </c>
      <c r="K227" s="32">
        <f>passengers!AI227</f>
        <v>0</v>
      </c>
      <c r="L227" s="32">
        <f>passengers!AV227</f>
        <v>2939184</v>
      </c>
      <c r="M227" s="32">
        <f>passengers!AW227</f>
        <v>1448353</v>
      </c>
      <c r="N227" s="32">
        <f>passengers!AX227</f>
        <v>1490831</v>
      </c>
      <c r="O227" s="32">
        <f>passengers!AY227</f>
        <v>0</v>
      </c>
      <c r="P227" s="32">
        <f>passengers!BL227</f>
        <v>3119039</v>
      </c>
      <c r="Q227" s="32">
        <f>passengers!BM227</f>
        <v>1532426</v>
      </c>
      <c r="R227" s="32">
        <f>passengers!BN227</f>
        <v>1586613</v>
      </c>
      <c r="S227" s="32">
        <f>passengers!BO227</f>
        <v>0</v>
      </c>
      <c r="T227" s="32">
        <f t="shared" ref="T227:W257" si="13">D227+H227+L227+P227</f>
        <v>11261858</v>
      </c>
      <c r="U227" s="32">
        <f t="shared" si="13"/>
        <v>5579428</v>
      </c>
      <c r="V227" s="32">
        <f t="shared" si="13"/>
        <v>5682430</v>
      </c>
      <c r="W227" s="32">
        <f t="shared" si="13"/>
        <v>0</v>
      </c>
    </row>
    <row r="228" spans="1:23" s="3" customFormat="1" ht="15" customHeight="1" x14ac:dyDescent="0.3">
      <c r="A228" s="36"/>
      <c r="B228" s="34"/>
      <c r="C228" s="35" t="s">
        <v>193</v>
      </c>
      <c r="D228" s="32">
        <f>passengers!P228</f>
        <v>1080742</v>
      </c>
      <c r="E228" s="32">
        <f>passengers!Q228</f>
        <v>543045</v>
      </c>
      <c r="F228" s="32">
        <f>passengers!R228</f>
        <v>537697</v>
      </c>
      <c r="G228" s="32">
        <f>passengers!S228</f>
        <v>0</v>
      </c>
      <c r="H228" s="32">
        <f>passengers!AF228</f>
        <v>1672453</v>
      </c>
      <c r="I228" s="32">
        <f>passengers!AG228</f>
        <v>837636</v>
      </c>
      <c r="J228" s="32">
        <f>passengers!AH228</f>
        <v>834817</v>
      </c>
      <c r="K228" s="32">
        <f>passengers!AI228</f>
        <v>0</v>
      </c>
      <c r="L228" s="32">
        <f>passengers!AV228</f>
        <v>1563850</v>
      </c>
      <c r="M228" s="32">
        <f>passengers!AW228</f>
        <v>771062</v>
      </c>
      <c r="N228" s="32">
        <f>passengers!AX228</f>
        <v>792788</v>
      </c>
      <c r="O228" s="32">
        <f>passengers!AY228</f>
        <v>0</v>
      </c>
      <c r="P228" s="32">
        <f>passengers!BL228</f>
        <v>1645954</v>
      </c>
      <c r="Q228" s="32">
        <f>passengers!BM228</f>
        <v>817335</v>
      </c>
      <c r="R228" s="32">
        <f>passengers!BN228</f>
        <v>828619</v>
      </c>
      <c r="S228" s="32">
        <f>passengers!BO228</f>
        <v>0</v>
      </c>
      <c r="T228" s="32">
        <f t="shared" si="13"/>
        <v>5962999</v>
      </c>
      <c r="U228" s="32">
        <f t="shared" si="13"/>
        <v>2969078</v>
      </c>
      <c r="V228" s="32">
        <f t="shared" si="13"/>
        <v>2993921</v>
      </c>
      <c r="W228" s="32">
        <f t="shared" si="13"/>
        <v>0</v>
      </c>
    </row>
    <row r="229" spans="1:23" s="3" customFormat="1" ht="15" customHeight="1" x14ac:dyDescent="0.3">
      <c r="A229" s="36"/>
      <c r="B229" s="34"/>
      <c r="C229" s="38" t="s">
        <v>194</v>
      </c>
      <c r="D229" s="32">
        <f>passengers!P229</f>
        <v>2296</v>
      </c>
      <c r="E229" s="32">
        <f>passengers!Q229</f>
        <v>1530</v>
      </c>
      <c r="F229" s="32">
        <f>passengers!R229</f>
        <v>766</v>
      </c>
      <c r="G229" s="32">
        <f>passengers!S229</f>
        <v>0</v>
      </c>
      <c r="H229" s="32">
        <f>passengers!AF229</f>
        <v>1918</v>
      </c>
      <c r="I229" s="32">
        <f>passengers!AG229</f>
        <v>1174</v>
      </c>
      <c r="J229" s="32">
        <f>passengers!AH229</f>
        <v>744</v>
      </c>
      <c r="K229" s="32">
        <f>passengers!AI229</f>
        <v>0</v>
      </c>
      <c r="L229" s="32">
        <f>passengers!AV229</f>
        <v>2384</v>
      </c>
      <c r="M229" s="32">
        <f>passengers!AW229</f>
        <v>811</v>
      </c>
      <c r="N229" s="32">
        <f>passengers!AX229</f>
        <v>1573</v>
      </c>
      <c r="O229" s="32">
        <f>passengers!AY229</f>
        <v>0</v>
      </c>
      <c r="P229" s="32">
        <f>passengers!BL229</f>
        <v>0</v>
      </c>
      <c r="Q229" s="32">
        <f>passengers!BM229</f>
        <v>0</v>
      </c>
      <c r="R229" s="32">
        <f>passengers!BN229</f>
        <v>0</v>
      </c>
      <c r="S229" s="32">
        <f>passengers!BO229</f>
        <v>0</v>
      </c>
      <c r="T229" s="32">
        <f t="shared" si="13"/>
        <v>6598</v>
      </c>
      <c r="U229" s="32">
        <f t="shared" si="13"/>
        <v>3515</v>
      </c>
      <c r="V229" s="32">
        <f t="shared" si="13"/>
        <v>3083</v>
      </c>
      <c r="W229" s="32">
        <f t="shared" si="13"/>
        <v>0</v>
      </c>
    </row>
    <row r="230" spans="1:23" s="3" customFormat="1" ht="15" customHeight="1" x14ac:dyDescent="0.3">
      <c r="A230" s="36"/>
      <c r="B230" s="34"/>
      <c r="C230" s="38" t="s">
        <v>195</v>
      </c>
      <c r="D230" s="32">
        <f>passengers!P230</f>
        <v>21496</v>
      </c>
      <c r="E230" s="32">
        <f>passengers!Q230</f>
        <v>10360</v>
      </c>
      <c r="F230" s="32">
        <f>passengers!R230</f>
        <v>11136</v>
      </c>
      <c r="G230" s="32">
        <f>passengers!S230</f>
        <v>0</v>
      </c>
      <c r="H230" s="32">
        <f>passengers!AF230</f>
        <v>37543</v>
      </c>
      <c r="I230" s="32">
        <f>passengers!AG230</f>
        <v>19836</v>
      </c>
      <c r="J230" s="32">
        <f>passengers!AH230</f>
        <v>17707</v>
      </c>
      <c r="K230" s="32">
        <f>passengers!AI230</f>
        <v>0</v>
      </c>
      <c r="L230" s="32">
        <f>passengers!AV230</f>
        <v>37165</v>
      </c>
      <c r="M230" s="32">
        <f>passengers!AW230</f>
        <v>19613</v>
      </c>
      <c r="N230" s="32">
        <f>passengers!AX230</f>
        <v>17552</v>
      </c>
      <c r="O230" s="32">
        <f>passengers!AY230</f>
        <v>0</v>
      </c>
      <c r="P230" s="32">
        <f>passengers!BL230</f>
        <v>32550</v>
      </c>
      <c r="Q230" s="32">
        <f>passengers!BM230</f>
        <v>17972</v>
      </c>
      <c r="R230" s="32">
        <f>passengers!BN230</f>
        <v>14578</v>
      </c>
      <c r="S230" s="32">
        <f>passengers!BO230</f>
        <v>0</v>
      </c>
      <c r="T230" s="32">
        <f t="shared" si="13"/>
        <v>128754</v>
      </c>
      <c r="U230" s="32">
        <f t="shared" si="13"/>
        <v>67781</v>
      </c>
      <c r="V230" s="32">
        <f t="shared" si="13"/>
        <v>60973</v>
      </c>
      <c r="W230" s="32">
        <f t="shared" si="13"/>
        <v>0</v>
      </c>
    </row>
    <row r="231" spans="1:23" s="3" customFormat="1" ht="15" customHeight="1" x14ac:dyDescent="0.3">
      <c r="A231" s="36"/>
      <c r="B231" s="34"/>
      <c r="C231" s="38" t="s">
        <v>196</v>
      </c>
      <c r="D231" s="32">
        <f>passengers!P231</f>
        <v>6982</v>
      </c>
      <c r="E231" s="32">
        <f>passengers!Q231</f>
        <v>2819</v>
      </c>
      <c r="F231" s="32">
        <f>passengers!R231</f>
        <v>4163</v>
      </c>
      <c r="G231" s="32">
        <f>passengers!S231</f>
        <v>0</v>
      </c>
      <c r="H231" s="32">
        <f>passengers!AF231</f>
        <v>13670</v>
      </c>
      <c r="I231" s="32">
        <f>passengers!AG231</f>
        <v>4536</v>
      </c>
      <c r="J231" s="32">
        <f>passengers!AH231</f>
        <v>9134</v>
      </c>
      <c r="K231" s="32">
        <f>passengers!AI231</f>
        <v>0</v>
      </c>
      <c r="L231" s="32">
        <f>passengers!AV231</f>
        <v>2905</v>
      </c>
      <c r="M231" s="32">
        <f>passengers!AW231</f>
        <v>1062</v>
      </c>
      <c r="N231" s="32">
        <f>passengers!AX231</f>
        <v>1843</v>
      </c>
      <c r="O231" s="32">
        <f>passengers!AY231</f>
        <v>0</v>
      </c>
      <c r="P231" s="32">
        <f>passengers!BL231</f>
        <v>0</v>
      </c>
      <c r="Q231" s="32">
        <f>passengers!BM231</f>
        <v>0</v>
      </c>
      <c r="R231" s="32">
        <f>passengers!BN231</f>
        <v>0</v>
      </c>
      <c r="S231" s="32">
        <f>passengers!BO231</f>
        <v>0</v>
      </c>
      <c r="T231" s="32">
        <f t="shared" si="13"/>
        <v>23557</v>
      </c>
      <c r="U231" s="32">
        <f t="shared" si="13"/>
        <v>8417</v>
      </c>
      <c r="V231" s="32">
        <f t="shared" si="13"/>
        <v>15140</v>
      </c>
      <c r="W231" s="32">
        <f t="shared" si="13"/>
        <v>0</v>
      </c>
    </row>
    <row r="232" spans="1:23" s="3" customFormat="1" ht="15" customHeight="1" x14ac:dyDescent="0.3">
      <c r="A232" s="36"/>
      <c r="B232" s="34"/>
      <c r="C232" s="38" t="s">
        <v>197</v>
      </c>
      <c r="D232" s="32">
        <f>passengers!P232</f>
        <v>115009</v>
      </c>
      <c r="E232" s="32">
        <f>passengers!Q232</f>
        <v>54826</v>
      </c>
      <c r="F232" s="32">
        <f>passengers!R232</f>
        <v>60183</v>
      </c>
      <c r="G232" s="32">
        <f>passengers!S232</f>
        <v>0</v>
      </c>
      <c r="H232" s="32">
        <f>passengers!AF232</f>
        <v>155262</v>
      </c>
      <c r="I232" s="32">
        <f>passengers!AG232</f>
        <v>71459</v>
      </c>
      <c r="J232" s="32">
        <f>passengers!AH232</f>
        <v>83803</v>
      </c>
      <c r="K232" s="32">
        <f>passengers!AI232</f>
        <v>0</v>
      </c>
      <c r="L232" s="32">
        <f>passengers!AV232</f>
        <v>93662</v>
      </c>
      <c r="M232" s="32">
        <f>passengers!AW232</f>
        <v>41657</v>
      </c>
      <c r="N232" s="32">
        <f>passengers!AX232</f>
        <v>52005</v>
      </c>
      <c r="O232" s="32">
        <f>passengers!AY232</f>
        <v>0</v>
      </c>
      <c r="P232" s="32">
        <f>passengers!BL232</f>
        <v>138873</v>
      </c>
      <c r="Q232" s="32">
        <f>passengers!BM232</f>
        <v>59355</v>
      </c>
      <c r="R232" s="32">
        <f>passengers!BN232</f>
        <v>79518</v>
      </c>
      <c r="S232" s="32">
        <f>passengers!BO232</f>
        <v>0</v>
      </c>
      <c r="T232" s="32">
        <f t="shared" si="13"/>
        <v>502806</v>
      </c>
      <c r="U232" s="32">
        <f t="shared" si="13"/>
        <v>227297</v>
      </c>
      <c r="V232" s="32">
        <f t="shared" si="13"/>
        <v>275509</v>
      </c>
      <c r="W232" s="32">
        <f t="shared" si="13"/>
        <v>0</v>
      </c>
    </row>
    <row r="233" spans="1:23" s="3" customFormat="1" ht="15" customHeight="1" x14ac:dyDescent="0.3">
      <c r="A233" s="36"/>
      <c r="B233" s="34"/>
      <c r="C233" s="38" t="s">
        <v>198</v>
      </c>
      <c r="D233" s="32">
        <f>passengers!P233</f>
        <v>15886</v>
      </c>
      <c r="E233" s="32">
        <f>passengers!Q233</f>
        <v>7384</v>
      </c>
      <c r="F233" s="32">
        <f>passengers!R233</f>
        <v>8502</v>
      </c>
      <c r="G233" s="32">
        <f>passengers!S233</f>
        <v>0</v>
      </c>
      <c r="H233" s="32">
        <f>passengers!AF233</f>
        <v>39732</v>
      </c>
      <c r="I233" s="32">
        <f>passengers!AG233</f>
        <v>18212</v>
      </c>
      <c r="J233" s="32">
        <f>passengers!AH233</f>
        <v>21520</v>
      </c>
      <c r="K233" s="32">
        <f>passengers!AI233</f>
        <v>0</v>
      </c>
      <c r="L233" s="32">
        <f>passengers!AV233</f>
        <v>57994</v>
      </c>
      <c r="M233" s="32">
        <f>passengers!AW233</f>
        <v>27364</v>
      </c>
      <c r="N233" s="32">
        <f>passengers!AX233</f>
        <v>30630</v>
      </c>
      <c r="O233" s="32">
        <f>passengers!AY233</f>
        <v>0</v>
      </c>
      <c r="P233" s="32">
        <f>passengers!BL233</f>
        <v>64143</v>
      </c>
      <c r="Q233" s="32">
        <f>passengers!BM233</f>
        <v>28088</v>
      </c>
      <c r="R233" s="32">
        <f>passengers!BN233</f>
        <v>36055</v>
      </c>
      <c r="S233" s="32">
        <f>passengers!BO233</f>
        <v>0</v>
      </c>
      <c r="T233" s="32">
        <f t="shared" si="13"/>
        <v>177755</v>
      </c>
      <c r="U233" s="32">
        <f t="shared" si="13"/>
        <v>81048</v>
      </c>
      <c r="V233" s="32">
        <f t="shared" si="13"/>
        <v>96707</v>
      </c>
      <c r="W233" s="32">
        <f t="shared" si="13"/>
        <v>0</v>
      </c>
    </row>
    <row r="234" spans="1:23" s="3" customFormat="1" ht="15" customHeight="1" x14ac:dyDescent="0.3">
      <c r="A234" s="36"/>
      <c r="B234" s="34"/>
      <c r="C234" s="38" t="s">
        <v>199</v>
      </c>
      <c r="D234" s="32">
        <f>passengers!P234</f>
        <v>919073</v>
      </c>
      <c r="E234" s="32">
        <f>passengers!Q234</f>
        <v>466126</v>
      </c>
      <c r="F234" s="32">
        <f>passengers!R234</f>
        <v>452947</v>
      </c>
      <c r="G234" s="32">
        <f>passengers!S234</f>
        <v>0</v>
      </c>
      <c r="H234" s="32">
        <f>passengers!AF234</f>
        <v>1424328</v>
      </c>
      <c r="I234" s="32">
        <f>passengers!AG234</f>
        <v>722419</v>
      </c>
      <c r="J234" s="32">
        <f>passengers!AH234</f>
        <v>701909</v>
      </c>
      <c r="K234" s="32">
        <f>passengers!AI234</f>
        <v>0</v>
      </c>
      <c r="L234" s="32">
        <f>passengers!AV234</f>
        <v>1369740</v>
      </c>
      <c r="M234" s="32">
        <f>passengers!AW234</f>
        <v>680555</v>
      </c>
      <c r="N234" s="32">
        <f>passengers!AX234</f>
        <v>689185</v>
      </c>
      <c r="O234" s="32">
        <f>passengers!AY234</f>
        <v>0</v>
      </c>
      <c r="P234" s="32">
        <f>passengers!BL234</f>
        <v>1410388</v>
      </c>
      <c r="Q234" s="32">
        <f>passengers!BM234</f>
        <v>711920</v>
      </c>
      <c r="R234" s="32">
        <f>passengers!BN234</f>
        <v>698468</v>
      </c>
      <c r="S234" s="32">
        <f>passengers!BO234</f>
        <v>0</v>
      </c>
      <c r="T234" s="32">
        <f t="shared" si="13"/>
        <v>5123529</v>
      </c>
      <c r="U234" s="32">
        <f t="shared" si="13"/>
        <v>2581020</v>
      </c>
      <c r="V234" s="32">
        <f t="shared" si="13"/>
        <v>2542509</v>
      </c>
      <c r="W234" s="32">
        <f t="shared" si="13"/>
        <v>0</v>
      </c>
    </row>
    <row r="235" spans="1:23" s="3" customFormat="1" ht="15" customHeight="1" x14ac:dyDescent="0.3">
      <c r="A235" s="36"/>
      <c r="B235" s="34"/>
      <c r="C235" s="38" t="s">
        <v>200</v>
      </c>
      <c r="D235" s="32">
        <f>passengers!P235</f>
        <v>0</v>
      </c>
      <c r="E235" s="32">
        <f>passengers!Q235</f>
        <v>0</v>
      </c>
      <c r="F235" s="32">
        <f>passengers!R235</f>
        <v>0</v>
      </c>
      <c r="G235" s="32">
        <f>passengers!S235</f>
        <v>0</v>
      </c>
      <c r="H235" s="32">
        <f>passengers!AF235</f>
        <v>0</v>
      </c>
      <c r="I235" s="32">
        <f>passengers!AG235</f>
        <v>0</v>
      </c>
      <c r="J235" s="32">
        <f>passengers!AH235</f>
        <v>0</v>
      </c>
      <c r="K235" s="32">
        <f>passengers!AI235</f>
        <v>0</v>
      </c>
      <c r="L235" s="32">
        <f>passengers!AV235</f>
        <v>0</v>
      </c>
      <c r="M235" s="32">
        <f>passengers!AW235</f>
        <v>0</v>
      </c>
      <c r="N235" s="32">
        <f>passengers!AX235</f>
        <v>0</v>
      </c>
      <c r="O235" s="32">
        <f>passengers!AY235</f>
        <v>0</v>
      </c>
      <c r="P235" s="32">
        <f>passengers!BL235</f>
        <v>0</v>
      </c>
      <c r="Q235" s="32">
        <f>passengers!BM235</f>
        <v>0</v>
      </c>
      <c r="R235" s="32">
        <f>passengers!BN235</f>
        <v>0</v>
      </c>
      <c r="S235" s="32">
        <f>passengers!BO235</f>
        <v>0</v>
      </c>
      <c r="T235" s="32">
        <f t="shared" si="13"/>
        <v>0</v>
      </c>
      <c r="U235" s="32">
        <f t="shared" si="13"/>
        <v>0</v>
      </c>
      <c r="V235" s="32">
        <f t="shared" si="13"/>
        <v>0</v>
      </c>
      <c r="W235" s="32">
        <f t="shared" si="13"/>
        <v>0</v>
      </c>
    </row>
    <row r="236" spans="1:23" s="3" customFormat="1" ht="15" customHeight="1" x14ac:dyDescent="0.3">
      <c r="A236" s="36"/>
      <c r="B236" s="34"/>
      <c r="C236" s="38" t="s">
        <v>201</v>
      </c>
      <c r="D236" s="32">
        <f>passengers!P236</f>
        <v>0</v>
      </c>
      <c r="E236" s="32">
        <f>passengers!Q236</f>
        <v>0</v>
      </c>
      <c r="F236" s="32">
        <f>passengers!R236</f>
        <v>0</v>
      </c>
      <c r="G236" s="32">
        <f>passengers!S236</f>
        <v>0</v>
      </c>
      <c r="H236" s="32">
        <f>passengers!AF236</f>
        <v>0</v>
      </c>
      <c r="I236" s="32">
        <f>passengers!AG236</f>
        <v>0</v>
      </c>
      <c r="J236" s="32">
        <f>passengers!AH236</f>
        <v>0</v>
      </c>
      <c r="K236" s="32">
        <f>passengers!AI236</f>
        <v>0</v>
      </c>
      <c r="L236" s="32">
        <f>passengers!AV236</f>
        <v>0</v>
      </c>
      <c r="M236" s="32">
        <f>passengers!AW236</f>
        <v>0</v>
      </c>
      <c r="N236" s="32">
        <f>passengers!AX236</f>
        <v>0</v>
      </c>
      <c r="O236" s="32">
        <f>passengers!AY236</f>
        <v>0</v>
      </c>
      <c r="P236" s="32">
        <f>passengers!BL236</f>
        <v>0</v>
      </c>
      <c r="Q236" s="32">
        <f>passengers!BM236</f>
        <v>0</v>
      </c>
      <c r="R236" s="32">
        <f>passengers!BN236</f>
        <v>0</v>
      </c>
      <c r="S236" s="32">
        <f>passengers!BO236</f>
        <v>0</v>
      </c>
      <c r="T236" s="32">
        <f t="shared" si="13"/>
        <v>0</v>
      </c>
      <c r="U236" s="32">
        <f t="shared" si="13"/>
        <v>0</v>
      </c>
      <c r="V236" s="32">
        <f t="shared" si="13"/>
        <v>0</v>
      </c>
      <c r="W236" s="32">
        <f t="shared" si="13"/>
        <v>0</v>
      </c>
    </row>
    <row r="237" spans="1:23" s="3" customFormat="1" ht="15" customHeight="1" x14ac:dyDescent="0.3">
      <c r="A237" s="36"/>
      <c r="B237" s="34"/>
      <c r="C237" s="35" t="s">
        <v>202</v>
      </c>
      <c r="D237" s="32">
        <f>passengers!P237</f>
        <v>0</v>
      </c>
      <c r="E237" s="32">
        <f>passengers!Q237</f>
        <v>0</v>
      </c>
      <c r="F237" s="32">
        <f>passengers!R237</f>
        <v>0</v>
      </c>
      <c r="G237" s="32">
        <f>passengers!S237</f>
        <v>0</v>
      </c>
      <c r="H237" s="32">
        <f>passengers!AF237</f>
        <v>0</v>
      </c>
      <c r="I237" s="32">
        <f>passengers!AG237</f>
        <v>0</v>
      </c>
      <c r="J237" s="32">
        <f>passengers!AH237</f>
        <v>0</v>
      </c>
      <c r="K237" s="32">
        <f>passengers!AI237</f>
        <v>0</v>
      </c>
      <c r="L237" s="32">
        <f>passengers!AV237</f>
        <v>0</v>
      </c>
      <c r="M237" s="32">
        <f>passengers!AW237</f>
        <v>0</v>
      </c>
      <c r="N237" s="32">
        <f>passengers!AX237</f>
        <v>0</v>
      </c>
      <c r="O237" s="32">
        <f>passengers!AY237</f>
        <v>0</v>
      </c>
      <c r="P237" s="32">
        <f>passengers!BL237</f>
        <v>0</v>
      </c>
      <c r="Q237" s="32">
        <f>passengers!BM237</f>
        <v>0</v>
      </c>
      <c r="R237" s="32">
        <f>passengers!BN237</f>
        <v>0</v>
      </c>
      <c r="S237" s="32">
        <f>passengers!BO237</f>
        <v>0</v>
      </c>
      <c r="T237" s="32">
        <f t="shared" si="13"/>
        <v>0</v>
      </c>
      <c r="U237" s="32">
        <f t="shared" si="13"/>
        <v>0</v>
      </c>
      <c r="V237" s="32">
        <f t="shared" si="13"/>
        <v>0</v>
      </c>
      <c r="W237" s="32">
        <f t="shared" si="13"/>
        <v>0</v>
      </c>
    </row>
    <row r="238" spans="1:23" s="3" customFormat="1" ht="15" customHeight="1" x14ac:dyDescent="0.3">
      <c r="A238" s="36"/>
      <c r="B238" s="34"/>
      <c r="C238" s="38" t="s">
        <v>203</v>
      </c>
      <c r="D238" s="32">
        <f>passengers!P238</f>
        <v>0</v>
      </c>
      <c r="E238" s="32">
        <f>passengers!Q238</f>
        <v>0</v>
      </c>
      <c r="F238" s="32">
        <f>passengers!R238</f>
        <v>0</v>
      </c>
      <c r="G238" s="32">
        <f>passengers!S238</f>
        <v>0</v>
      </c>
      <c r="H238" s="32">
        <f>passengers!AF238</f>
        <v>0</v>
      </c>
      <c r="I238" s="32">
        <f>passengers!AG238</f>
        <v>0</v>
      </c>
      <c r="J238" s="32">
        <f>passengers!AH238</f>
        <v>0</v>
      </c>
      <c r="K238" s="32">
        <f>passengers!AI238</f>
        <v>0</v>
      </c>
      <c r="L238" s="32">
        <f>passengers!AV238</f>
        <v>0</v>
      </c>
      <c r="M238" s="32">
        <f>passengers!AW238</f>
        <v>0</v>
      </c>
      <c r="N238" s="32">
        <f>passengers!AX238</f>
        <v>0</v>
      </c>
      <c r="O238" s="32">
        <f>passengers!AY238</f>
        <v>0</v>
      </c>
      <c r="P238" s="32">
        <f>passengers!BL238</f>
        <v>0</v>
      </c>
      <c r="Q238" s="32">
        <f>passengers!BM238</f>
        <v>0</v>
      </c>
      <c r="R238" s="32">
        <f>passengers!BN238</f>
        <v>0</v>
      </c>
      <c r="S238" s="32">
        <f>passengers!BO238</f>
        <v>0</v>
      </c>
      <c r="T238" s="32">
        <f t="shared" si="13"/>
        <v>0</v>
      </c>
      <c r="U238" s="32">
        <f t="shared" si="13"/>
        <v>0</v>
      </c>
      <c r="V238" s="32">
        <f t="shared" si="13"/>
        <v>0</v>
      </c>
      <c r="W238" s="32">
        <f t="shared" si="13"/>
        <v>0</v>
      </c>
    </row>
    <row r="239" spans="1:23" s="3" customFormat="1" ht="15" customHeight="1" x14ac:dyDescent="0.3">
      <c r="A239" s="36"/>
      <c r="B239" s="34"/>
      <c r="C239" s="38" t="s">
        <v>204</v>
      </c>
      <c r="D239" s="32">
        <f>passengers!P239</f>
        <v>0</v>
      </c>
      <c r="E239" s="32">
        <f>passengers!Q239</f>
        <v>0</v>
      </c>
      <c r="F239" s="32">
        <f>passengers!R239</f>
        <v>0</v>
      </c>
      <c r="G239" s="32">
        <f>passengers!S239</f>
        <v>0</v>
      </c>
      <c r="H239" s="32">
        <f>passengers!AF239</f>
        <v>0</v>
      </c>
      <c r="I239" s="32">
        <f>passengers!AG239</f>
        <v>0</v>
      </c>
      <c r="J239" s="32">
        <f>passengers!AH239</f>
        <v>0</v>
      </c>
      <c r="K239" s="32">
        <f>passengers!AI239</f>
        <v>0</v>
      </c>
      <c r="L239" s="32">
        <f>passengers!AV239</f>
        <v>0</v>
      </c>
      <c r="M239" s="32">
        <f>passengers!AW239</f>
        <v>0</v>
      </c>
      <c r="N239" s="32">
        <f>passengers!AX239</f>
        <v>0</v>
      </c>
      <c r="O239" s="32">
        <f>passengers!AY239</f>
        <v>0</v>
      </c>
      <c r="P239" s="32">
        <f>passengers!BL239</f>
        <v>0</v>
      </c>
      <c r="Q239" s="32">
        <f>passengers!BM239</f>
        <v>0</v>
      </c>
      <c r="R239" s="32">
        <f>passengers!BN239</f>
        <v>0</v>
      </c>
      <c r="S239" s="32">
        <f>passengers!BO239</f>
        <v>0</v>
      </c>
      <c r="T239" s="32">
        <f t="shared" si="13"/>
        <v>0</v>
      </c>
      <c r="U239" s="32">
        <f t="shared" si="13"/>
        <v>0</v>
      </c>
      <c r="V239" s="32">
        <f t="shared" si="13"/>
        <v>0</v>
      </c>
      <c r="W239" s="32">
        <f t="shared" si="13"/>
        <v>0</v>
      </c>
    </row>
    <row r="240" spans="1:23" s="3" customFormat="1" ht="15" customHeight="1" x14ac:dyDescent="0.3">
      <c r="A240" s="36"/>
      <c r="B240" s="34"/>
      <c r="C240" s="35" t="s">
        <v>205</v>
      </c>
      <c r="D240" s="32">
        <f>passengers!P240</f>
        <v>0</v>
      </c>
      <c r="E240" s="32">
        <f>passengers!Q240</f>
        <v>0</v>
      </c>
      <c r="F240" s="32">
        <f>passengers!R240</f>
        <v>0</v>
      </c>
      <c r="G240" s="32">
        <f>passengers!S240</f>
        <v>0</v>
      </c>
      <c r="H240" s="32">
        <f>passengers!AF240</f>
        <v>0</v>
      </c>
      <c r="I240" s="32">
        <f>passengers!AG240</f>
        <v>0</v>
      </c>
      <c r="J240" s="32">
        <f>passengers!AH240</f>
        <v>0</v>
      </c>
      <c r="K240" s="32">
        <f>passengers!AI240</f>
        <v>0</v>
      </c>
      <c r="L240" s="32">
        <f>passengers!AV240</f>
        <v>0</v>
      </c>
      <c r="M240" s="32">
        <f>passengers!AW240</f>
        <v>0</v>
      </c>
      <c r="N240" s="32">
        <f>passengers!AX240</f>
        <v>0</v>
      </c>
      <c r="O240" s="32">
        <f>passengers!AY240</f>
        <v>0</v>
      </c>
      <c r="P240" s="32">
        <f>passengers!BL240</f>
        <v>0</v>
      </c>
      <c r="Q240" s="32">
        <f>passengers!BM240</f>
        <v>0</v>
      </c>
      <c r="R240" s="32">
        <f>passengers!BN240</f>
        <v>0</v>
      </c>
      <c r="S240" s="32">
        <f>passengers!BO240</f>
        <v>0</v>
      </c>
      <c r="T240" s="32">
        <f t="shared" si="13"/>
        <v>0</v>
      </c>
      <c r="U240" s="32">
        <f t="shared" si="13"/>
        <v>0</v>
      </c>
      <c r="V240" s="32">
        <f t="shared" si="13"/>
        <v>0</v>
      </c>
      <c r="W240" s="32">
        <f t="shared" si="13"/>
        <v>0</v>
      </c>
    </row>
    <row r="241" spans="1:23" s="3" customFormat="1" ht="15" customHeight="1" x14ac:dyDescent="0.3">
      <c r="A241" s="36"/>
      <c r="B241" s="34"/>
      <c r="C241" s="38" t="s">
        <v>206</v>
      </c>
      <c r="D241" s="32">
        <f>passengers!P241</f>
        <v>0</v>
      </c>
      <c r="E241" s="32">
        <f>passengers!Q241</f>
        <v>0</v>
      </c>
      <c r="F241" s="32">
        <f>passengers!R241</f>
        <v>0</v>
      </c>
      <c r="G241" s="32">
        <f>passengers!S241</f>
        <v>0</v>
      </c>
      <c r="H241" s="32">
        <f>passengers!AF241</f>
        <v>0</v>
      </c>
      <c r="I241" s="32">
        <f>passengers!AG241</f>
        <v>0</v>
      </c>
      <c r="J241" s="32">
        <f>passengers!AH241</f>
        <v>0</v>
      </c>
      <c r="K241" s="32">
        <f>passengers!AI241</f>
        <v>0</v>
      </c>
      <c r="L241" s="32">
        <f>passengers!AV241</f>
        <v>0</v>
      </c>
      <c r="M241" s="32">
        <f>passengers!AW241</f>
        <v>0</v>
      </c>
      <c r="N241" s="32">
        <f>passengers!AX241</f>
        <v>0</v>
      </c>
      <c r="O241" s="32">
        <f>passengers!AY241</f>
        <v>0</v>
      </c>
      <c r="P241" s="32">
        <f>passengers!BL241</f>
        <v>0</v>
      </c>
      <c r="Q241" s="32">
        <f>passengers!BM241</f>
        <v>0</v>
      </c>
      <c r="R241" s="32">
        <f>passengers!BN241</f>
        <v>0</v>
      </c>
      <c r="S241" s="32">
        <f>passengers!BO241</f>
        <v>0</v>
      </c>
      <c r="T241" s="32">
        <f t="shared" si="13"/>
        <v>0</v>
      </c>
      <c r="U241" s="32">
        <f t="shared" si="13"/>
        <v>0</v>
      </c>
      <c r="V241" s="32">
        <f t="shared" si="13"/>
        <v>0</v>
      </c>
      <c r="W241" s="32">
        <f t="shared" si="13"/>
        <v>0</v>
      </c>
    </row>
    <row r="242" spans="1:23" s="3" customFormat="1" ht="15" customHeight="1" x14ac:dyDescent="0.3">
      <c r="A242" s="36"/>
      <c r="B242" s="34"/>
      <c r="C242" s="38" t="s">
        <v>207</v>
      </c>
      <c r="D242" s="32">
        <f>passengers!P242</f>
        <v>0</v>
      </c>
      <c r="E242" s="32">
        <f>passengers!Q242</f>
        <v>0</v>
      </c>
      <c r="F242" s="32">
        <f>passengers!R242</f>
        <v>0</v>
      </c>
      <c r="G242" s="32">
        <f>passengers!S242</f>
        <v>0</v>
      </c>
      <c r="H242" s="32">
        <f>passengers!AF242</f>
        <v>0</v>
      </c>
      <c r="I242" s="32">
        <f>passengers!AG242</f>
        <v>0</v>
      </c>
      <c r="J242" s="32">
        <f>passengers!AH242</f>
        <v>0</v>
      </c>
      <c r="K242" s="32">
        <f>passengers!AI242</f>
        <v>0</v>
      </c>
      <c r="L242" s="32">
        <f>passengers!AV242</f>
        <v>0</v>
      </c>
      <c r="M242" s="32">
        <f>passengers!AW242</f>
        <v>0</v>
      </c>
      <c r="N242" s="32">
        <f>passengers!AX242</f>
        <v>0</v>
      </c>
      <c r="O242" s="32">
        <f>passengers!AY242</f>
        <v>0</v>
      </c>
      <c r="P242" s="32">
        <f>passengers!BL242</f>
        <v>0</v>
      </c>
      <c r="Q242" s="32">
        <f>passengers!BM242</f>
        <v>0</v>
      </c>
      <c r="R242" s="32">
        <f>passengers!BN242</f>
        <v>0</v>
      </c>
      <c r="S242" s="32">
        <f>passengers!BO242</f>
        <v>0</v>
      </c>
      <c r="T242" s="32">
        <f t="shared" si="13"/>
        <v>0</v>
      </c>
      <c r="U242" s="32">
        <f t="shared" si="13"/>
        <v>0</v>
      </c>
      <c r="V242" s="32">
        <f t="shared" si="13"/>
        <v>0</v>
      </c>
      <c r="W242" s="32">
        <f t="shared" si="13"/>
        <v>0</v>
      </c>
    </row>
    <row r="243" spans="1:23" s="3" customFormat="1" ht="15" customHeight="1" x14ac:dyDescent="0.3">
      <c r="A243" s="36"/>
      <c r="B243" s="34"/>
      <c r="C243" s="35" t="s">
        <v>208</v>
      </c>
      <c r="D243" s="32">
        <f>passengers!P243</f>
        <v>12339</v>
      </c>
      <c r="E243" s="32">
        <f>passengers!Q243</f>
        <v>6055</v>
      </c>
      <c r="F243" s="32">
        <f>passengers!R243</f>
        <v>6284</v>
      </c>
      <c r="G243" s="32">
        <f>passengers!S243</f>
        <v>0</v>
      </c>
      <c r="H243" s="32">
        <f>passengers!AF243</f>
        <v>18255</v>
      </c>
      <c r="I243" s="32">
        <f>passengers!AG243</f>
        <v>9817</v>
      </c>
      <c r="J243" s="32">
        <f>passengers!AH243</f>
        <v>8438</v>
      </c>
      <c r="K243" s="32">
        <f>passengers!AI243</f>
        <v>0</v>
      </c>
      <c r="L243" s="32">
        <f>passengers!AV243</f>
        <v>19374</v>
      </c>
      <c r="M243" s="32">
        <f>passengers!AW243</f>
        <v>9645</v>
      </c>
      <c r="N243" s="32">
        <f>passengers!AX243</f>
        <v>9729</v>
      </c>
      <c r="O243" s="32">
        <f>passengers!AY243</f>
        <v>0</v>
      </c>
      <c r="P243" s="32">
        <f>passengers!BL243</f>
        <v>20184</v>
      </c>
      <c r="Q243" s="32">
        <f>passengers!BM243</f>
        <v>10392</v>
      </c>
      <c r="R243" s="32">
        <f>passengers!BN243</f>
        <v>9792</v>
      </c>
      <c r="S243" s="32">
        <f>passengers!BO243</f>
        <v>0</v>
      </c>
      <c r="T243" s="32">
        <f t="shared" si="13"/>
        <v>70152</v>
      </c>
      <c r="U243" s="32">
        <f t="shared" si="13"/>
        <v>35909</v>
      </c>
      <c r="V243" s="32">
        <f t="shared" si="13"/>
        <v>34243</v>
      </c>
      <c r="W243" s="32">
        <f t="shared" si="13"/>
        <v>0</v>
      </c>
    </row>
    <row r="244" spans="1:23" s="3" customFormat="1" ht="15" customHeight="1" x14ac:dyDescent="0.3">
      <c r="A244" s="36"/>
      <c r="B244" s="34"/>
      <c r="C244" s="38" t="s">
        <v>209</v>
      </c>
      <c r="D244" s="32">
        <f>passengers!P244</f>
        <v>11870</v>
      </c>
      <c r="E244" s="32">
        <f>passengers!Q244</f>
        <v>5771</v>
      </c>
      <c r="F244" s="32">
        <f>passengers!R244</f>
        <v>6099</v>
      </c>
      <c r="G244" s="32">
        <f>passengers!S244</f>
        <v>0</v>
      </c>
      <c r="H244" s="32">
        <f>passengers!AF244</f>
        <v>17122</v>
      </c>
      <c r="I244" s="32">
        <f>passengers!AG244</f>
        <v>9178</v>
      </c>
      <c r="J244" s="32">
        <f>passengers!AH244</f>
        <v>7944</v>
      </c>
      <c r="K244" s="32">
        <f>passengers!AI244</f>
        <v>0</v>
      </c>
      <c r="L244" s="32">
        <f>passengers!AV244</f>
        <v>18785</v>
      </c>
      <c r="M244" s="32">
        <f>passengers!AW244</f>
        <v>9273</v>
      </c>
      <c r="N244" s="32">
        <f>passengers!AX244</f>
        <v>9512</v>
      </c>
      <c r="O244" s="32">
        <f>passengers!AY244</f>
        <v>0</v>
      </c>
      <c r="P244" s="32">
        <f>passengers!BL244</f>
        <v>19596</v>
      </c>
      <c r="Q244" s="32">
        <f>passengers!BM244</f>
        <v>9988</v>
      </c>
      <c r="R244" s="32">
        <f>passengers!BN244</f>
        <v>9608</v>
      </c>
      <c r="S244" s="32">
        <f>passengers!BO244</f>
        <v>0</v>
      </c>
      <c r="T244" s="32">
        <f t="shared" si="13"/>
        <v>67373</v>
      </c>
      <c r="U244" s="32">
        <f t="shared" si="13"/>
        <v>34210</v>
      </c>
      <c r="V244" s="32">
        <f t="shared" si="13"/>
        <v>33163</v>
      </c>
      <c r="W244" s="32">
        <f t="shared" si="13"/>
        <v>0</v>
      </c>
    </row>
    <row r="245" spans="1:23" s="3" customFormat="1" ht="15" customHeight="1" x14ac:dyDescent="0.3">
      <c r="A245" s="36"/>
      <c r="B245" s="34"/>
      <c r="C245" s="38" t="s">
        <v>210</v>
      </c>
      <c r="D245" s="32">
        <f>passengers!P245</f>
        <v>469</v>
      </c>
      <c r="E245" s="32">
        <f>passengers!Q245</f>
        <v>284</v>
      </c>
      <c r="F245" s="32">
        <f>passengers!R245</f>
        <v>185</v>
      </c>
      <c r="G245" s="32">
        <f>passengers!S245</f>
        <v>0</v>
      </c>
      <c r="H245" s="32">
        <f>passengers!AF245</f>
        <v>1133</v>
      </c>
      <c r="I245" s="32">
        <f>passengers!AG245</f>
        <v>639</v>
      </c>
      <c r="J245" s="32">
        <f>passengers!AH245</f>
        <v>494</v>
      </c>
      <c r="K245" s="32">
        <f>passengers!AI245</f>
        <v>0</v>
      </c>
      <c r="L245" s="32">
        <f>passengers!AV245</f>
        <v>589</v>
      </c>
      <c r="M245" s="32">
        <f>passengers!AW245</f>
        <v>372</v>
      </c>
      <c r="N245" s="32">
        <f>passengers!AX245</f>
        <v>217</v>
      </c>
      <c r="O245" s="32">
        <f>passengers!AY245</f>
        <v>0</v>
      </c>
      <c r="P245" s="32">
        <f>passengers!BL245</f>
        <v>588</v>
      </c>
      <c r="Q245" s="32">
        <f>passengers!BM245</f>
        <v>404</v>
      </c>
      <c r="R245" s="32">
        <f>passengers!BN245</f>
        <v>184</v>
      </c>
      <c r="S245" s="32">
        <f>passengers!BO245</f>
        <v>0</v>
      </c>
      <c r="T245" s="32">
        <f t="shared" si="13"/>
        <v>2779</v>
      </c>
      <c r="U245" s="32">
        <f t="shared" si="13"/>
        <v>1699</v>
      </c>
      <c r="V245" s="32">
        <f t="shared" si="13"/>
        <v>1080</v>
      </c>
      <c r="W245" s="32">
        <f t="shared" si="13"/>
        <v>0</v>
      </c>
    </row>
    <row r="246" spans="1:23" s="3" customFormat="1" ht="15" customHeight="1" x14ac:dyDescent="0.3">
      <c r="A246" s="36"/>
      <c r="B246" s="34"/>
      <c r="C246" s="38" t="s">
        <v>211</v>
      </c>
      <c r="D246" s="32">
        <f>passengers!P246</f>
        <v>0</v>
      </c>
      <c r="E246" s="32">
        <f>passengers!Q246</f>
        <v>0</v>
      </c>
      <c r="F246" s="32">
        <f>passengers!R246</f>
        <v>0</v>
      </c>
      <c r="G246" s="32">
        <f>passengers!S246</f>
        <v>0</v>
      </c>
      <c r="H246" s="32">
        <f>passengers!AF246</f>
        <v>0</v>
      </c>
      <c r="I246" s="32">
        <f>passengers!AG246</f>
        <v>0</v>
      </c>
      <c r="J246" s="32">
        <f>passengers!AH246</f>
        <v>0</v>
      </c>
      <c r="K246" s="32">
        <f>passengers!AI246</f>
        <v>0</v>
      </c>
      <c r="L246" s="32">
        <f>passengers!AV246</f>
        <v>0</v>
      </c>
      <c r="M246" s="32">
        <f>passengers!AW246</f>
        <v>0</v>
      </c>
      <c r="N246" s="32">
        <f>passengers!AX246</f>
        <v>0</v>
      </c>
      <c r="O246" s="32">
        <f>passengers!AY246</f>
        <v>0</v>
      </c>
      <c r="P246" s="32">
        <f>passengers!BL246</f>
        <v>0</v>
      </c>
      <c r="Q246" s="32">
        <f>passengers!BM246</f>
        <v>0</v>
      </c>
      <c r="R246" s="32">
        <f>passengers!BN246</f>
        <v>0</v>
      </c>
      <c r="S246" s="32">
        <f>passengers!BO246</f>
        <v>0</v>
      </c>
      <c r="T246" s="32">
        <f t="shared" si="13"/>
        <v>0</v>
      </c>
      <c r="U246" s="32">
        <f t="shared" si="13"/>
        <v>0</v>
      </c>
      <c r="V246" s="32">
        <f t="shared" si="13"/>
        <v>0</v>
      </c>
      <c r="W246" s="32">
        <f t="shared" si="13"/>
        <v>0</v>
      </c>
    </row>
    <row r="247" spans="1:23" s="3" customFormat="1" ht="15" customHeight="1" x14ac:dyDescent="0.3">
      <c r="A247" s="36"/>
      <c r="B247" s="34"/>
      <c r="C247" s="35" t="s">
        <v>212</v>
      </c>
      <c r="D247" s="32">
        <f>passengers!P247</f>
        <v>595004</v>
      </c>
      <c r="E247" s="32">
        <f>passengers!Q247</f>
        <v>303878</v>
      </c>
      <c r="F247" s="32">
        <f>passengers!R247</f>
        <v>291126</v>
      </c>
      <c r="G247" s="32">
        <f>passengers!S247</f>
        <v>0</v>
      </c>
      <c r="H247" s="32">
        <f>passengers!AF247</f>
        <v>916459</v>
      </c>
      <c r="I247" s="32">
        <f>passengers!AG247</f>
        <v>472272</v>
      </c>
      <c r="J247" s="32">
        <f>passengers!AH247</f>
        <v>444187</v>
      </c>
      <c r="K247" s="32">
        <f>passengers!AI247</f>
        <v>0</v>
      </c>
      <c r="L247" s="32">
        <f>passengers!AV247</f>
        <v>748031</v>
      </c>
      <c r="M247" s="32">
        <f>passengers!AW247</f>
        <v>354732</v>
      </c>
      <c r="N247" s="32">
        <f>passengers!AX247</f>
        <v>393299</v>
      </c>
      <c r="O247" s="32">
        <f>passengers!AY247</f>
        <v>0</v>
      </c>
      <c r="P247" s="32">
        <f>passengers!BL247</f>
        <v>796377</v>
      </c>
      <c r="Q247" s="32">
        <f>passengers!BM247</f>
        <v>374942</v>
      </c>
      <c r="R247" s="32">
        <f>passengers!BN247</f>
        <v>421435</v>
      </c>
      <c r="S247" s="32">
        <f>passengers!BO247</f>
        <v>0</v>
      </c>
      <c r="T247" s="32">
        <f t="shared" si="13"/>
        <v>3055871</v>
      </c>
      <c r="U247" s="32">
        <f t="shared" si="13"/>
        <v>1505824</v>
      </c>
      <c r="V247" s="32">
        <f t="shared" si="13"/>
        <v>1550047</v>
      </c>
      <c r="W247" s="32">
        <f t="shared" si="13"/>
        <v>0</v>
      </c>
    </row>
    <row r="248" spans="1:23" s="3" customFormat="1" ht="15" customHeight="1" x14ac:dyDescent="0.3">
      <c r="A248" s="36"/>
      <c r="B248" s="34"/>
      <c r="C248" s="38" t="s">
        <v>213</v>
      </c>
      <c r="D248" s="32">
        <f>passengers!P248</f>
        <v>128901</v>
      </c>
      <c r="E248" s="32">
        <f>passengers!Q248</f>
        <v>68210</v>
      </c>
      <c r="F248" s="32">
        <f>passengers!R248</f>
        <v>60691</v>
      </c>
      <c r="G248" s="32">
        <f>passengers!S248</f>
        <v>0</v>
      </c>
      <c r="H248" s="32">
        <f>passengers!AF248</f>
        <v>191382</v>
      </c>
      <c r="I248" s="32">
        <f>passengers!AG248</f>
        <v>103942</v>
      </c>
      <c r="J248" s="32">
        <f>passengers!AH248</f>
        <v>87440</v>
      </c>
      <c r="K248" s="32">
        <f>passengers!AI248</f>
        <v>0</v>
      </c>
      <c r="L248" s="32">
        <f>passengers!AV248</f>
        <v>148755</v>
      </c>
      <c r="M248" s="32">
        <f>passengers!AW248</f>
        <v>67961</v>
      </c>
      <c r="N248" s="32">
        <f>passengers!AX248</f>
        <v>80794</v>
      </c>
      <c r="O248" s="32">
        <f>passengers!AY248</f>
        <v>0</v>
      </c>
      <c r="P248" s="32">
        <f>passengers!BL248</f>
        <v>197783</v>
      </c>
      <c r="Q248" s="32">
        <f>passengers!BM248</f>
        <v>82091</v>
      </c>
      <c r="R248" s="32">
        <f>passengers!BN248</f>
        <v>115692</v>
      </c>
      <c r="S248" s="32">
        <f>passengers!BO248</f>
        <v>0</v>
      </c>
      <c r="T248" s="32">
        <f t="shared" si="13"/>
        <v>666821</v>
      </c>
      <c r="U248" s="32">
        <f t="shared" si="13"/>
        <v>322204</v>
      </c>
      <c r="V248" s="32">
        <f t="shared" si="13"/>
        <v>344617</v>
      </c>
      <c r="W248" s="32">
        <f t="shared" si="13"/>
        <v>0</v>
      </c>
    </row>
    <row r="249" spans="1:23" s="3" customFormat="1" ht="15" customHeight="1" x14ac:dyDescent="0.3">
      <c r="A249" s="36"/>
      <c r="B249" s="34"/>
      <c r="C249" s="38" t="s">
        <v>214</v>
      </c>
      <c r="D249" s="32">
        <f>passengers!P249</f>
        <v>466103</v>
      </c>
      <c r="E249" s="32">
        <f>passengers!Q249</f>
        <v>235668</v>
      </c>
      <c r="F249" s="32">
        <f>passengers!R249</f>
        <v>230435</v>
      </c>
      <c r="G249" s="32">
        <f>passengers!S249</f>
        <v>0</v>
      </c>
      <c r="H249" s="32">
        <f>passengers!AF249</f>
        <v>725077</v>
      </c>
      <c r="I249" s="32">
        <f>passengers!AG249</f>
        <v>368330</v>
      </c>
      <c r="J249" s="32">
        <f>passengers!AH249</f>
        <v>356747</v>
      </c>
      <c r="K249" s="32">
        <f>passengers!AI249</f>
        <v>0</v>
      </c>
      <c r="L249" s="32">
        <f>passengers!AV249</f>
        <v>599276</v>
      </c>
      <c r="M249" s="32">
        <f>passengers!AW249</f>
        <v>286771</v>
      </c>
      <c r="N249" s="32">
        <f>passengers!AX249</f>
        <v>312505</v>
      </c>
      <c r="O249" s="32">
        <f>passengers!AY249</f>
        <v>0</v>
      </c>
      <c r="P249" s="32">
        <f>passengers!BL249</f>
        <v>598594</v>
      </c>
      <c r="Q249" s="32">
        <f>passengers!BM249</f>
        <v>292851</v>
      </c>
      <c r="R249" s="32">
        <f>passengers!BN249</f>
        <v>305743</v>
      </c>
      <c r="S249" s="32">
        <f>passengers!BO249</f>
        <v>0</v>
      </c>
      <c r="T249" s="32">
        <f t="shared" si="13"/>
        <v>2389050</v>
      </c>
      <c r="U249" s="32">
        <f t="shared" si="13"/>
        <v>1183620</v>
      </c>
      <c r="V249" s="32">
        <f t="shared" si="13"/>
        <v>1205430</v>
      </c>
      <c r="W249" s="32">
        <f t="shared" si="13"/>
        <v>0</v>
      </c>
    </row>
    <row r="250" spans="1:23" s="3" customFormat="1" ht="15" customHeight="1" x14ac:dyDescent="0.3">
      <c r="A250" s="36"/>
      <c r="B250" s="34"/>
      <c r="C250" s="35" t="s">
        <v>215</v>
      </c>
      <c r="D250" s="32">
        <f>passengers!P250</f>
        <v>320396</v>
      </c>
      <c r="E250" s="32">
        <f>passengers!Q250</f>
        <v>164610</v>
      </c>
      <c r="F250" s="32">
        <f>passengers!R250</f>
        <v>155786</v>
      </c>
      <c r="G250" s="32">
        <f>passengers!S250</f>
        <v>0</v>
      </c>
      <c r="H250" s="32">
        <f>passengers!AF250</f>
        <v>558892</v>
      </c>
      <c r="I250" s="32">
        <f>passengers!AG250</f>
        <v>247344</v>
      </c>
      <c r="J250" s="32">
        <f>passengers!AH250</f>
        <v>311548</v>
      </c>
      <c r="K250" s="32">
        <f>passengers!AI250</f>
        <v>0</v>
      </c>
      <c r="L250" s="32">
        <f>passengers!AV250</f>
        <v>590712</v>
      </c>
      <c r="M250" s="32">
        <f>passengers!AW250</f>
        <v>304552</v>
      </c>
      <c r="N250" s="32">
        <f>passengers!AX250</f>
        <v>286160</v>
      </c>
      <c r="O250" s="32">
        <f>passengers!AY250</f>
        <v>0</v>
      </c>
      <c r="P250" s="32">
        <f>passengers!BL250</f>
        <v>642406</v>
      </c>
      <c r="Q250" s="32">
        <f>passengers!BM250</f>
        <v>322380</v>
      </c>
      <c r="R250" s="32">
        <f>passengers!BN250</f>
        <v>320026</v>
      </c>
      <c r="S250" s="32">
        <f>passengers!BO250</f>
        <v>0</v>
      </c>
      <c r="T250" s="32">
        <f t="shared" si="13"/>
        <v>2112406</v>
      </c>
      <c r="U250" s="32">
        <f t="shared" si="13"/>
        <v>1038886</v>
      </c>
      <c r="V250" s="32">
        <f t="shared" si="13"/>
        <v>1073520</v>
      </c>
      <c r="W250" s="32">
        <f t="shared" si="13"/>
        <v>0</v>
      </c>
    </row>
    <row r="251" spans="1:23" s="3" customFormat="1" ht="15" customHeight="1" x14ac:dyDescent="0.3">
      <c r="A251" s="36"/>
      <c r="B251" s="34"/>
      <c r="C251" s="38" t="s">
        <v>216</v>
      </c>
      <c r="D251" s="32">
        <f>passengers!P251</f>
        <v>320396</v>
      </c>
      <c r="E251" s="32">
        <f>passengers!Q251</f>
        <v>164610</v>
      </c>
      <c r="F251" s="32">
        <f>passengers!R251</f>
        <v>155786</v>
      </c>
      <c r="G251" s="32">
        <f>passengers!S251</f>
        <v>0</v>
      </c>
      <c r="H251" s="32">
        <f>passengers!AF251</f>
        <v>558892</v>
      </c>
      <c r="I251" s="32">
        <f>passengers!AG251</f>
        <v>247344</v>
      </c>
      <c r="J251" s="32">
        <f>passengers!AH251</f>
        <v>311548</v>
      </c>
      <c r="K251" s="32">
        <f>passengers!AI251</f>
        <v>0</v>
      </c>
      <c r="L251" s="32">
        <f>passengers!AV251</f>
        <v>590712</v>
      </c>
      <c r="M251" s="32">
        <f>passengers!AW251</f>
        <v>304552</v>
      </c>
      <c r="N251" s="32">
        <f>passengers!AX251</f>
        <v>286160</v>
      </c>
      <c r="O251" s="32">
        <f>passengers!AY251</f>
        <v>0</v>
      </c>
      <c r="P251" s="32">
        <f>passengers!BL251</f>
        <v>642406</v>
      </c>
      <c r="Q251" s="32">
        <f>passengers!BM251</f>
        <v>322380</v>
      </c>
      <c r="R251" s="32">
        <f>passengers!BN251</f>
        <v>320026</v>
      </c>
      <c r="S251" s="32">
        <f>passengers!BO251</f>
        <v>0</v>
      </c>
      <c r="T251" s="32">
        <f t="shared" si="13"/>
        <v>2112406</v>
      </c>
      <c r="U251" s="32">
        <f t="shared" si="13"/>
        <v>1038886</v>
      </c>
      <c r="V251" s="32">
        <f t="shared" si="13"/>
        <v>1073520</v>
      </c>
      <c r="W251" s="32">
        <f t="shared" si="13"/>
        <v>0</v>
      </c>
    </row>
    <row r="252" spans="1:23" s="3" customFormat="1" ht="15" customHeight="1" x14ac:dyDescent="0.3">
      <c r="A252" s="36"/>
      <c r="B252" s="34"/>
      <c r="C252" s="38" t="s">
        <v>217</v>
      </c>
      <c r="D252" s="32">
        <f>passengers!P252</f>
        <v>0</v>
      </c>
      <c r="E252" s="32">
        <f>passengers!Q252</f>
        <v>0</v>
      </c>
      <c r="F252" s="32">
        <f>passengers!R252</f>
        <v>0</v>
      </c>
      <c r="G252" s="32">
        <f>passengers!S252</f>
        <v>0</v>
      </c>
      <c r="H252" s="32">
        <f>passengers!AF252</f>
        <v>0</v>
      </c>
      <c r="I252" s="32">
        <f>passengers!AG252</f>
        <v>0</v>
      </c>
      <c r="J252" s="32">
        <f>passengers!AH252</f>
        <v>0</v>
      </c>
      <c r="K252" s="32">
        <f>passengers!AI252</f>
        <v>0</v>
      </c>
      <c r="L252" s="32">
        <f>passengers!AV252</f>
        <v>0</v>
      </c>
      <c r="M252" s="32">
        <f>passengers!AW252</f>
        <v>0</v>
      </c>
      <c r="N252" s="32">
        <f>passengers!AX252</f>
        <v>0</v>
      </c>
      <c r="O252" s="32">
        <f>passengers!AY252</f>
        <v>0</v>
      </c>
      <c r="P252" s="32">
        <f>passengers!BL252</f>
        <v>0</v>
      </c>
      <c r="Q252" s="32">
        <f>passengers!BM252</f>
        <v>0</v>
      </c>
      <c r="R252" s="32">
        <f>passengers!BN252</f>
        <v>0</v>
      </c>
      <c r="S252" s="32">
        <f>passengers!BO252</f>
        <v>0</v>
      </c>
      <c r="T252" s="32">
        <f t="shared" si="13"/>
        <v>0</v>
      </c>
      <c r="U252" s="32">
        <f t="shared" si="13"/>
        <v>0</v>
      </c>
      <c r="V252" s="32">
        <f t="shared" si="13"/>
        <v>0</v>
      </c>
      <c r="W252" s="32">
        <f t="shared" si="13"/>
        <v>0</v>
      </c>
    </row>
    <row r="253" spans="1:23" s="3" customFormat="1" ht="15" customHeight="1" x14ac:dyDescent="0.3">
      <c r="A253" s="36"/>
      <c r="B253" s="34"/>
      <c r="C253" s="38" t="s">
        <v>218</v>
      </c>
      <c r="D253" s="32">
        <f>passengers!P253</f>
        <v>0</v>
      </c>
      <c r="E253" s="32">
        <f>passengers!Q253</f>
        <v>0</v>
      </c>
      <c r="F253" s="32">
        <f>passengers!R253</f>
        <v>0</v>
      </c>
      <c r="G253" s="32">
        <f>passengers!S253</f>
        <v>0</v>
      </c>
      <c r="H253" s="32">
        <f>passengers!AF253</f>
        <v>0</v>
      </c>
      <c r="I253" s="32">
        <f>passengers!AG253</f>
        <v>0</v>
      </c>
      <c r="J253" s="32">
        <f>passengers!AH253</f>
        <v>0</v>
      </c>
      <c r="K253" s="32">
        <f>passengers!AI253</f>
        <v>0</v>
      </c>
      <c r="L253" s="32">
        <f>passengers!AV253</f>
        <v>0</v>
      </c>
      <c r="M253" s="32">
        <f>passengers!AW253</f>
        <v>0</v>
      </c>
      <c r="N253" s="32">
        <f>passengers!AX253</f>
        <v>0</v>
      </c>
      <c r="O253" s="32">
        <f>passengers!AY253</f>
        <v>0</v>
      </c>
      <c r="P253" s="32">
        <f>passengers!BL253</f>
        <v>0</v>
      </c>
      <c r="Q253" s="32">
        <f>passengers!BM253</f>
        <v>0</v>
      </c>
      <c r="R253" s="32">
        <f>passengers!BN253</f>
        <v>0</v>
      </c>
      <c r="S253" s="32">
        <f>passengers!BO253</f>
        <v>0</v>
      </c>
      <c r="T253" s="32">
        <f t="shared" si="13"/>
        <v>0</v>
      </c>
      <c r="U253" s="32">
        <f t="shared" si="13"/>
        <v>0</v>
      </c>
      <c r="V253" s="32">
        <f t="shared" si="13"/>
        <v>0</v>
      </c>
      <c r="W253" s="32">
        <f t="shared" si="13"/>
        <v>0</v>
      </c>
    </row>
    <row r="254" spans="1:23" s="3" customFormat="1" ht="15" customHeight="1" x14ac:dyDescent="0.3">
      <c r="A254" s="36"/>
      <c r="B254" s="34"/>
      <c r="C254" s="38" t="s">
        <v>219</v>
      </c>
      <c r="D254" s="32">
        <f>passengers!P254</f>
        <v>0</v>
      </c>
      <c r="E254" s="32">
        <f>passengers!Q254</f>
        <v>0</v>
      </c>
      <c r="F254" s="32">
        <f>passengers!R254</f>
        <v>0</v>
      </c>
      <c r="G254" s="32">
        <f>passengers!S254</f>
        <v>0</v>
      </c>
      <c r="H254" s="32">
        <f>passengers!AF254</f>
        <v>0</v>
      </c>
      <c r="I254" s="32">
        <f>passengers!AG254</f>
        <v>0</v>
      </c>
      <c r="J254" s="32">
        <f>passengers!AH254</f>
        <v>0</v>
      </c>
      <c r="K254" s="32">
        <f>passengers!AI254</f>
        <v>0</v>
      </c>
      <c r="L254" s="32">
        <f>passengers!AV254</f>
        <v>0</v>
      </c>
      <c r="M254" s="32">
        <f>passengers!AW254</f>
        <v>0</v>
      </c>
      <c r="N254" s="32">
        <f>passengers!AX254</f>
        <v>0</v>
      </c>
      <c r="O254" s="32">
        <f>passengers!AY254</f>
        <v>0</v>
      </c>
      <c r="P254" s="32">
        <f>passengers!BL254</f>
        <v>0</v>
      </c>
      <c r="Q254" s="32">
        <f>passengers!BM254</f>
        <v>0</v>
      </c>
      <c r="R254" s="32">
        <f>passengers!BN254</f>
        <v>0</v>
      </c>
      <c r="S254" s="32">
        <f>passengers!BO254</f>
        <v>0</v>
      </c>
      <c r="T254" s="32">
        <f t="shared" si="13"/>
        <v>0</v>
      </c>
      <c r="U254" s="32">
        <f t="shared" si="13"/>
        <v>0</v>
      </c>
      <c r="V254" s="32">
        <f t="shared" si="13"/>
        <v>0</v>
      </c>
      <c r="W254" s="32">
        <f t="shared" si="13"/>
        <v>0</v>
      </c>
    </row>
    <row r="255" spans="1:23" s="3" customFormat="1" ht="15" customHeight="1" x14ac:dyDescent="0.3">
      <c r="A255" s="36"/>
      <c r="B255" s="34"/>
      <c r="C255" s="38" t="s">
        <v>220</v>
      </c>
      <c r="D255" s="32">
        <f>passengers!P255</f>
        <v>0</v>
      </c>
      <c r="E255" s="32">
        <f>passengers!Q255</f>
        <v>0</v>
      </c>
      <c r="F255" s="32">
        <f>passengers!R255</f>
        <v>0</v>
      </c>
      <c r="G255" s="32">
        <f>passengers!S255</f>
        <v>0</v>
      </c>
      <c r="H255" s="32">
        <f>passengers!AF255</f>
        <v>0</v>
      </c>
      <c r="I255" s="32">
        <f>passengers!AG255</f>
        <v>0</v>
      </c>
      <c r="J255" s="32">
        <f>passengers!AH255</f>
        <v>0</v>
      </c>
      <c r="K255" s="32">
        <f>passengers!AI255</f>
        <v>0</v>
      </c>
      <c r="L255" s="32">
        <f>passengers!AV255</f>
        <v>0</v>
      </c>
      <c r="M255" s="32">
        <f>passengers!AW255</f>
        <v>0</v>
      </c>
      <c r="N255" s="32">
        <f>passengers!AX255</f>
        <v>0</v>
      </c>
      <c r="O255" s="32">
        <f>passengers!AY255</f>
        <v>0</v>
      </c>
      <c r="P255" s="32">
        <f>passengers!BL255</f>
        <v>0</v>
      </c>
      <c r="Q255" s="32">
        <f>passengers!BM255</f>
        <v>0</v>
      </c>
      <c r="R255" s="32">
        <f>passengers!BN255</f>
        <v>0</v>
      </c>
      <c r="S255" s="32">
        <f>passengers!BO255</f>
        <v>0</v>
      </c>
      <c r="T255" s="32">
        <f t="shared" si="13"/>
        <v>0</v>
      </c>
      <c r="U255" s="32">
        <f t="shared" si="13"/>
        <v>0</v>
      </c>
      <c r="V255" s="32">
        <f t="shared" si="13"/>
        <v>0</v>
      </c>
      <c r="W255" s="32">
        <f t="shared" si="13"/>
        <v>0</v>
      </c>
    </row>
    <row r="256" spans="1:23" s="3" customFormat="1" ht="15" customHeight="1" x14ac:dyDescent="0.3">
      <c r="A256" s="36"/>
      <c r="B256" s="34"/>
      <c r="C256" s="35" t="s">
        <v>66</v>
      </c>
      <c r="D256" s="32">
        <f>passengers!P256</f>
        <v>7973</v>
      </c>
      <c r="E256" s="32">
        <f>passengers!Q256</f>
        <v>3793</v>
      </c>
      <c r="F256" s="32">
        <f>passengers!R256</f>
        <v>4180</v>
      </c>
      <c r="G256" s="32">
        <f>passengers!S256</f>
        <v>0</v>
      </c>
      <c r="H256" s="32">
        <f>passengers!AF256</f>
        <v>15799</v>
      </c>
      <c r="I256" s="32">
        <f>passengers!AG256</f>
        <v>7615</v>
      </c>
      <c r="J256" s="32">
        <f>passengers!AH256</f>
        <v>8184</v>
      </c>
      <c r="K256" s="32">
        <f>passengers!AI256</f>
        <v>0</v>
      </c>
      <c r="L256" s="32">
        <f>passengers!AV256</f>
        <v>8522</v>
      </c>
      <c r="M256" s="32">
        <f>passengers!AW256</f>
        <v>4137</v>
      </c>
      <c r="N256" s="32">
        <f>passengers!AX256</f>
        <v>4385</v>
      </c>
      <c r="O256" s="32">
        <f>passengers!AY256</f>
        <v>0</v>
      </c>
      <c r="P256" s="32">
        <f>passengers!BL256</f>
        <v>6988</v>
      </c>
      <c r="Q256" s="32">
        <f>passengers!BM256</f>
        <v>3442</v>
      </c>
      <c r="R256" s="32">
        <f>passengers!BN256</f>
        <v>3546</v>
      </c>
      <c r="S256" s="32">
        <f>passengers!BO256</f>
        <v>0</v>
      </c>
      <c r="T256" s="32">
        <f t="shared" si="13"/>
        <v>39282</v>
      </c>
      <c r="U256" s="32">
        <f t="shared" si="13"/>
        <v>18987</v>
      </c>
      <c r="V256" s="32">
        <f t="shared" si="13"/>
        <v>20295</v>
      </c>
      <c r="W256" s="32">
        <f t="shared" si="13"/>
        <v>0</v>
      </c>
    </row>
    <row r="257" spans="1:23" s="3" customFormat="1" ht="15" customHeight="1" x14ac:dyDescent="0.3">
      <c r="A257" s="36"/>
      <c r="B257" s="34"/>
      <c r="C257" s="35" t="s">
        <v>28</v>
      </c>
      <c r="D257" s="32">
        <f>passengers!P257</f>
        <v>204</v>
      </c>
      <c r="E257" s="32">
        <f>passengers!Q257</f>
        <v>70</v>
      </c>
      <c r="F257" s="32">
        <f>passengers!R257</f>
        <v>134</v>
      </c>
      <c r="G257" s="32">
        <f>passengers!S257</f>
        <v>0</v>
      </c>
      <c r="H257" s="32">
        <f>passengers!AF257</f>
        <v>5119</v>
      </c>
      <c r="I257" s="32">
        <f>passengers!AG257</f>
        <v>2514</v>
      </c>
      <c r="J257" s="32">
        <f>passengers!AH257</f>
        <v>2605</v>
      </c>
      <c r="K257" s="32">
        <f>passengers!AI257</f>
        <v>0</v>
      </c>
      <c r="L257" s="32">
        <f>passengers!AV257</f>
        <v>8695</v>
      </c>
      <c r="M257" s="32">
        <f>passengers!AW257</f>
        <v>4225</v>
      </c>
      <c r="N257" s="32">
        <f>passengers!AX257</f>
        <v>4470</v>
      </c>
      <c r="O257" s="32">
        <f>passengers!AY257</f>
        <v>0</v>
      </c>
      <c r="P257" s="32">
        <f>passengers!BL257</f>
        <v>7130</v>
      </c>
      <c r="Q257" s="32">
        <f>passengers!BM257</f>
        <v>3935</v>
      </c>
      <c r="R257" s="32">
        <f>passengers!BN257</f>
        <v>3195</v>
      </c>
      <c r="S257" s="32">
        <f>passengers!BO257</f>
        <v>0</v>
      </c>
      <c r="T257" s="32">
        <f t="shared" si="13"/>
        <v>21148</v>
      </c>
      <c r="U257" s="32">
        <f t="shared" si="13"/>
        <v>10744</v>
      </c>
      <c r="V257" s="32">
        <f t="shared" si="13"/>
        <v>10404</v>
      </c>
      <c r="W257" s="32">
        <f t="shared" si="13"/>
        <v>0</v>
      </c>
    </row>
    <row r="258" spans="1:23" s="3" customFormat="1" ht="15" customHeight="1" x14ac:dyDescent="0.3">
      <c r="A258" s="36"/>
      <c r="B258" s="34"/>
      <c r="C258" s="38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</row>
    <row r="259" spans="1:23" s="3" customFormat="1" ht="15.6" x14ac:dyDescent="0.3">
      <c r="A259" s="33"/>
      <c r="B259" s="34" t="s">
        <v>221</v>
      </c>
      <c r="C259" s="35"/>
      <c r="D259" s="32">
        <f>passengers!P259</f>
        <v>516573</v>
      </c>
      <c r="E259" s="32">
        <f>passengers!Q259</f>
        <v>258907</v>
      </c>
      <c r="F259" s="32">
        <f>passengers!R259</f>
        <v>257666</v>
      </c>
      <c r="G259" s="32">
        <f>passengers!S259</f>
        <v>0</v>
      </c>
      <c r="H259" s="32">
        <f>passengers!AF259</f>
        <v>821937</v>
      </c>
      <c r="I259" s="32">
        <f>passengers!AG259</f>
        <v>432464</v>
      </c>
      <c r="J259" s="32">
        <f>passengers!AH259</f>
        <v>389473</v>
      </c>
      <c r="K259" s="32">
        <f>passengers!AI259</f>
        <v>0</v>
      </c>
      <c r="L259" s="32">
        <f>passengers!AV259</f>
        <v>700484</v>
      </c>
      <c r="M259" s="32">
        <f>passengers!AW259</f>
        <v>339491</v>
      </c>
      <c r="N259" s="32">
        <f>passengers!AX259</f>
        <v>360993</v>
      </c>
      <c r="O259" s="32">
        <f>passengers!AY259</f>
        <v>0</v>
      </c>
      <c r="P259" s="32">
        <f>passengers!BL259</f>
        <v>572944</v>
      </c>
      <c r="Q259" s="32">
        <f>passengers!BM259</f>
        <v>296245</v>
      </c>
      <c r="R259" s="32">
        <f>passengers!BN259</f>
        <v>276699</v>
      </c>
      <c r="S259" s="32">
        <f>passengers!BO259</f>
        <v>0</v>
      </c>
      <c r="T259" s="32">
        <f>D259+H259+L259+P259</f>
        <v>2611938</v>
      </c>
      <c r="U259" s="32">
        <f>E259+I259+M259+Q259</f>
        <v>1327107</v>
      </c>
      <c r="V259" s="32">
        <f>F259+J259+N259+R259</f>
        <v>1284831</v>
      </c>
      <c r="W259" s="32">
        <f>G259+K259+O259+S259</f>
        <v>0</v>
      </c>
    </row>
    <row r="260" spans="1:23" s="3" customFormat="1" ht="15.6" x14ac:dyDescent="0.3">
      <c r="A260" s="36"/>
      <c r="B260" s="37"/>
      <c r="C260" s="35" t="s">
        <v>222</v>
      </c>
      <c r="D260" s="32">
        <f>passengers!P260</f>
        <v>0</v>
      </c>
      <c r="E260" s="32">
        <f>passengers!Q260</f>
        <v>0</v>
      </c>
      <c r="F260" s="32">
        <f>passengers!R260</f>
        <v>0</v>
      </c>
      <c r="G260" s="32">
        <f>passengers!S260</f>
        <v>0</v>
      </c>
      <c r="H260" s="32">
        <f>passengers!AF260</f>
        <v>0</v>
      </c>
      <c r="I260" s="32">
        <f>passengers!AG260</f>
        <v>0</v>
      </c>
      <c r="J260" s="32">
        <f>passengers!AH260</f>
        <v>0</v>
      </c>
      <c r="K260" s="32">
        <f>passengers!AI260</f>
        <v>0</v>
      </c>
      <c r="L260" s="32">
        <f>passengers!AV260</f>
        <v>0</v>
      </c>
      <c r="M260" s="32">
        <f>passengers!AW260</f>
        <v>0</v>
      </c>
      <c r="N260" s="32">
        <f>passengers!AX260</f>
        <v>0</v>
      </c>
      <c r="O260" s="32">
        <f>passengers!AY260</f>
        <v>0</v>
      </c>
      <c r="P260" s="32">
        <f>passengers!BL260</f>
        <v>0</v>
      </c>
      <c r="Q260" s="32">
        <f>passengers!BM260</f>
        <v>0</v>
      </c>
      <c r="R260" s="32">
        <f>passengers!BN260</f>
        <v>0</v>
      </c>
      <c r="S260" s="32">
        <f>passengers!BO260</f>
        <v>0</v>
      </c>
      <c r="T260" s="32">
        <f t="shared" ref="T260:W275" si="14">D260+H260+L260+P260</f>
        <v>0</v>
      </c>
      <c r="U260" s="32">
        <f t="shared" si="14"/>
        <v>0</v>
      </c>
      <c r="V260" s="32">
        <f t="shared" si="14"/>
        <v>0</v>
      </c>
      <c r="W260" s="32">
        <f t="shared" si="14"/>
        <v>0</v>
      </c>
    </row>
    <row r="261" spans="1:23" s="3" customFormat="1" ht="15.6" x14ac:dyDescent="0.3">
      <c r="A261" s="36"/>
      <c r="B261" s="37"/>
      <c r="C261" s="38" t="s">
        <v>223</v>
      </c>
      <c r="D261" s="32">
        <f>passengers!P261</f>
        <v>0</v>
      </c>
      <c r="E261" s="32">
        <f>passengers!Q261</f>
        <v>0</v>
      </c>
      <c r="F261" s="32">
        <f>passengers!R261</f>
        <v>0</v>
      </c>
      <c r="G261" s="32">
        <f>passengers!S261</f>
        <v>0</v>
      </c>
      <c r="H261" s="32">
        <f>passengers!AF261</f>
        <v>0</v>
      </c>
      <c r="I261" s="32">
        <f>passengers!AG261</f>
        <v>0</v>
      </c>
      <c r="J261" s="32">
        <f>passengers!AH261</f>
        <v>0</v>
      </c>
      <c r="K261" s="32">
        <f>passengers!AI261</f>
        <v>0</v>
      </c>
      <c r="L261" s="32">
        <f>passengers!AV261</f>
        <v>0</v>
      </c>
      <c r="M261" s="32">
        <f>passengers!AW261</f>
        <v>0</v>
      </c>
      <c r="N261" s="32">
        <f>passengers!AX261</f>
        <v>0</v>
      </c>
      <c r="O261" s="32">
        <f>passengers!AY261</f>
        <v>0</v>
      </c>
      <c r="P261" s="32">
        <f>passengers!BL261</f>
        <v>0</v>
      </c>
      <c r="Q261" s="32">
        <f>passengers!BM261</f>
        <v>0</v>
      </c>
      <c r="R261" s="32">
        <f>passengers!BN261</f>
        <v>0</v>
      </c>
      <c r="S261" s="32">
        <f>passengers!BO261</f>
        <v>0</v>
      </c>
      <c r="T261" s="32">
        <f t="shared" si="14"/>
        <v>0</v>
      </c>
      <c r="U261" s="32">
        <f t="shared" si="14"/>
        <v>0</v>
      </c>
      <c r="V261" s="32">
        <f t="shared" si="14"/>
        <v>0</v>
      </c>
      <c r="W261" s="32">
        <f t="shared" si="14"/>
        <v>0</v>
      </c>
    </row>
    <row r="262" spans="1:23" s="3" customFormat="1" ht="15.6" x14ac:dyDescent="0.3">
      <c r="A262" s="36"/>
      <c r="B262" s="37"/>
      <c r="C262" s="38" t="s">
        <v>222</v>
      </c>
      <c r="D262" s="32">
        <f>passengers!P262</f>
        <v>0</v>
      </c>
      <c r="E262" s="32">
        <f>passengers!Q262</f>
        <v>0</v>
      </c>
      <c r="F262" s="32">
        <f>passengers!R262</f>
        <v>0</v>
      </c>
      <c r="G262" s="32">
        <f>passengers!S262</f>
        <v>0</v>
      </c>
      <c r="H262" s="32">
        <f>passengers!AF262</f>
        <v>0</v>
      </c>
      <c r="I262" s="32">
        <f>passengers!AG262</f>
        <v>0</v>
      </c>
      <c r="J262" s="32">
        <f>passengers!AH262</f>
        <v>0</v>
      </c>
      <c r="K262" s="32">
        <f>passengers!AI262</f>
        <v>0</v>
      </c>
      <c r="L262" s="32">
        <f>passengers!AV262</f>
        <v>0</v>
      </c>
      <c r="M262" s="32">
        <f>passengers!AW262</f>
        <v>0</v>
      </c>
      <c r="N262" s="32">
        <f>passengers!AX262</f>
        <v>0</v>
      </c>
      <c r="O262" s="32">
        <f>passengers!AY262</f>
        <v>0</v>
      </c>
      <c r="P262" s="32">
        <f>passengers!BL262</f>
        <v>0</v>
      </c>
      <c r="Q262" s="32">
        <f>passengers!BM262</f>
        <v>0</v>
      </c>
      <c r="R262" s="32">
        <f>passengers!BN262</f>
        <v>0</v>
      </c>
      <c r="S262" s="32">
        <f>passengers!BO262</f>
        <v>0</v>
      </c>
      <c r="T262" s="32">
        <f t="shared" si="14"/>
        <v>0</v>
      </c>
      <c r="U262" s="32">
        <f t="shared" si="14"/>
        <v>0</v>
      </c>
      <c r="V262" s="32">
        <f t="shared" si="14"/>
        <v>0</v>
      </c>
      <c r="W262" s="32">
        <f t="shared" si="14"/>
        <v>0</v>
      </c>
    </row>
    <row r="263" spans="1:23" s="3" customFormat="1" ht="15.6" x14ac:dyDescent="0.3">
      <c r="A263" s="36"/>
      <c r="B263" s="37"/>
      <c r="C263" s="38" t="s">
        <v>224</v>
      </c>
      <c r="D263" s="32">
        <f>passengers!P263</f>
        <v>0</v>
      </c>
      <c r="E263" s="32">
        <f>passengers!Q263</f>
        <v>0</v>
      </c>
      <c r="F263" s="32">
        <f>passengers!R263</f>
        <v>0</v>
      </c>
      <c r="G263" s="32">
        <f>passengers!S263</f>
        <v>0</v>
      </c>
      <c r="H263" s="32">
        <f>passengers!AF263</f>
        <v>0</v>
      </c>
      <c r="I263" s="32">
        <f>passengers!AG263</f>
        <v>0</v>
      </c>
      <c r="J263" s="32">
        <f>passengers!AH263</f>
        <v>0</v>
      </c>
      <c r="K263" s="32">
        <f>passengers!AI263</f>
        <v>0</v>
      </c>
      <c r="L263" s="32">
        <f>passengers!AV263</f>
        <v>0</v>
      </c>
      <c r="M263" s="32">
        <f>passengers!AW263</f>
        <v>0</v>
      </c>
      <c r="N263" s="32">
        <f>passengers!AX263</f>
        <v>0</v>
      </c>
      <c r="O263" s="32">
        <f>passengers!AY263</f>
        <v>0</v>
      </c>
      <c r="P263" s="32">
        <f>passengers!BL263</f>
        <v>0</v>
      </c>
      <c r="Q263" s="32">
        <f>passengers!BM263</f>
        <v>0</v>
      </c>
      <c r="R263" s="32">
        <f>passengers!BN263</f>
        <v>0</v>
      </c>
      <c r="S263" s="32">
        <f>passengers!BO263</f>
        <v>0</v>
      </c>
      <c r="T263" s="32">
        <f t="shared" si="14"/>
        <v>0</v>
      </c>
      <c r="U263" s="32">
        <f t="shared" si="14"/>
        <v>0</v>
      </c>
      <c r="V263" s="32">
        <f t="shared" si="14"/>
        <v>0</v>
      </c>
      <c r="W263" s="32">
        <f t="shared" si="14"/>
        <v>0</v>
      </c>
    </row>
    <row r="264" spans="1:23" s="3" customFormat="1" ht="15.6" x14ac:dyDescent="0.3">
      <c r="A264" s="36"/>
      <c r="B264" s="37"/>
      <c r="C264" s="35" t="s">
        <v>225</v>
      </c>
      <c r="D264" s="32">
        <f>passengers!P264</f>
        <v>0</v>
      </c>
      <c r="E264" s="32">
        <f>passengers!Q264</f>
        <v>0</v>
      </c>
      <c r="F264" s="32">
        <f>passengers!R264</f>
        <v>0</v>
      </c>
      <c r="G264" s="32">
        <f>passengers!S264</f>
        <v>0</v>
      </c>
      <c r="H264" s="32">
        <f>passengers!AF264</f>
        <v>0</v>
      </c>
      <c r="I264" s="32">
        <f>passengers!AG264</f>
        <v>0</v>
      </c>
      <c r="J264" s="32">
        <f>passengers!AH264</f>
        <v>0</v>
      </c>
      <c r="K264" s="32">
        <f>passengers!AI264</f>
        <v>0</v>
      </c>
      <c r="L264" s="32">
        <f>passengers!AV264</f>
        <v>0</v>
      </c>
      <c r="M264" s="32">
        <f>passengers!AW264</f>
        <v>0</v>
      </c>
      <c r="N264" s="32">
        <f>passengers!AX264</f>
        <v>0</v>
      </c>
      <c r="O264" s="32">
        <f>passengers!AY264</f>
        <v>0</v>
      </c>
      <c r="P264" s="32">
        <f>passengers!BL264</f>
        <v>0</v>
      </c>
      <c r="Q264" s="32">
        <f>passengers!BM264</f>
        <v>0</v>
      </c>
      <c r="R264" s="32">
        <f>passengers!BN264</f>
        <v>0</v>
      </c>
      <c r="S264" s="32">
        <f>passengers!BO264</f>
        <v>0</v>
      </c>
      <c r="T264" s="32">
        <f t="shared" si="14"/>
        <v>0</v>
      </c>
      <c r="U264" s="32">
        <f t="shared" si="14"/>
        <v>0</v>
      </c>
      <c r="V264" s="32">
        <f t="shared" si="14"/>
        <v>0</v>
      </c>
      <c r="W264" s="32">
        <f t="shared" si="14"/>
        <v>0</v>
      </c>
    </row>
    <row r="265" spans="1:23" s="3" customFormat="1" ht="15.6" x14ac:dyDescent="0.3">
      <c r="A265" s="36"/>
      <c r="B265" s="37"/>
      <c r="C265" s="35" t="s">
        <v>226</v>
      </c>
      <c r="D265" s="32">
        <f>passengers!P265</f>
        <v>6090</v>
      </c>
      <c r="E265" s="32">
        <f>passengers!Q265</f>
        <v>2703</v>
      </c>
      <c r="F265" s="32">
        <f>passengers!R265</f>
        <v>3387</v>
      </c>
      <c r="G265" s="32">
        <f>passengers!S265</f>
        <v>0</v>
      </c>
      <c r="H265" s="32">
        <f>passengers!AF265</f>
        <v>17667</v>
      </c>
      <c r="I265" s="32">
        <f>passengers!AG265</f>
        <v>8641</v>
      </c>
      <c r="J265" s="32">
        <f>passengers!AH265</f>
        <v>9026</v>
      </c>
      <c r="K265" s="32">
        <f>passengers!AI265</f>
        <v>0</v>
      </c>
      <c r="L265" s="32">
        <f>passengers!AV265</f>
        <v>12275</v>
      </c>
      <c r="M265" s="32">
        <f>passengers!AW265</f>
        <v>5961</v>
      </c>
      <c r="N265" s="32">
        <f>passengers!AX265</f>
        <v>6314</v>
      </c>
      <c r="O265" s="32">
        <f>passengers!AY265</f>
        <v>0</v>
      </c>
      <c r="P265" s="32">
        <f>passengers!BL265</f>
        <v>11804</v>
      </c>
      <c r="Q265" s="32">
        <f>passengers!BM265</f>
        <v>6101</v>
      </c>
      <c r="R265" s="32">
        <f>passengers!BN265</f>
        <v>5703</v>
      </c>
      <c r="S265" s="32">
        <f>passengers!BO265</f>
        <v>0</v>
      </c>
      <c r="T265" s="32">
        <f t="shared" si="14"/>
        <v>47836</v>
      </c>
      <c r="U265" s="32">
        <f t="shared" si="14"/>
        <v>23406</v>
      </c>
      <c r="V265" s="32">
        <f t="shared" si="14"/>
        <v>24430</v>
      </c>
      <c r="W265" s="32">
        <f t="shared" si="14"/>
        <v>0</v>
      </c>
    </row>
    <row r="266" spans="1:23" s="3" customFormat="1" ht="15.6" x14ac:dyDescent="0.3">
      <c r="A266" s="36"/>
      <c r="B266" s="37"/>
      <c r="C266" s="38" t="s">
        <v>227</v>
      </c>
      <c r="D266" s="32">
        <f>passengers!P266</f>
        <v>5877</v>
      </c>
      <c r="E266" s="32">
        <f>passengers!Q266</f>
        <v>2637</v>
      </c>
      <c r="F266" s="32">
        <f>passengers!R266</f>
        <v>3240</v>
      </c>
      <c r="G266" s="32">
        <f>passengers!S266</f>
        <v>0</v>
      </c>
      <c r="H266" s="32">
        <f>passengers!AF266</f>
        <v>12033</v>
      </c>
      <c r="I266" s="32">
        <f>passengers!AG266</f>
        <v>5993</v>
      </c>
      <c r="J266" s="32">
        <f>passengers!AH266</f>
        <v>6040</v>
      </c>
      <c r="K266" s="32">
        <f>passengers!AI266</f>
        <v>0</v>
      </c>
      <c r="L266" s="32">
        <f>passengers!AV266</f>
        <v>12275</v>
      </c>
      <c r="M266" s="32">
        <f>passengers!AW266</f>
        <v>5961</v>
      </c>
      <c r="N266" s="32">
        <f>passengers!AX266</f>
        <v>6314</v>
      </c>
      <c r="O266" s="32">
        <f>passengers!AY266</f>
        <v>0</v>
      </c>
      <c r="P266" s="32">
        <f>passengers!BL266</f>
        <v>10741</v>
      </c>
      <c r="Q266" s="32">
        <f>passengers!BM266</f>
        <v>5453</v>
      </c>
      <c r="R266" s="32">
        <f>passengers!BN266</f>
        <v>5288</v>
      </c>
      <c r="S266" s="32">
        <f>passengers!BO266</f>
        <v>0</v>
      </c>
      <c r="T266" s="32">
        <f t="shared" si="14"/>
        <v>40926</v>
      </c>
      <c r="U266" s="32">
        <f t="shared" si="14"/>
        <v>20044</v>
      </c>
      <c r="V266" s="32">
        <f t="shared" si="14"/>
        <v>20882</v>
      </c>
      <c r="W266" s="32">
        <f t="shared" si="14"/>
        <v>0</v>
      </c>
    </row>
    <row r="267" spans="1:23" s="3" customFormat="1" ht="15.6" x14ac:dyDescent="0.3">
      <c r="A267" s="36"/>
      <c r="B267" s="37"/>
      <c r="C267" s="38" t="s">
        <v>228</v>
      </c>
      <c r="D267" s="32">
        <f>passengers!P267</f>
        <v>213</v>
      </c>
      <c r="E267" s="32">
        <f>passengers!Q267</f>
        <v>66</v>
      </c>
      <c r="F267" s="32">
        <f>passengers!R267</f>
        <v>147</v>
      </c>
      <c r="G267" s="32">
        <f>passengers!S267</f>
        <v>0</v>
      </c>
      <c r="H267" s="32">
        <f>passengers!AF267</f>
        <v>5634</v>
      </c>
      <c r="I267" s="32">
        <f>passengers!AG267</f>
        <v>2648</v>
      </c>
      <c r="J267" s="32">
        <f>passengers!AH267</f>
        <v>2986</v>
      </c>
      <c r="K267" s="32">
        <f>passengers!AI267</f>
        <v>0</v>
      </c>
      <c r="L267" s="32">
        <f>passengers!AV267</f>
        <v>0</v>
      </c>
      <c r="M267" s="32">
        <f>passengers!AW267</f>
        <v>0</v>
      </c>
      <c r="N267" s="32">
        <f>passengers!AX267</f>
        <v>0</v>
      </c>
      <c r="O267" s="32">
        <f>passengers!AY267</f>
        <v>0</v>
      </c>
      <c r="P267" s="32">
        <f>passengers!BL267</f>
        <v>1063</v>
      </c>
      <c r="Q267" s="32">
        <f>passengers!BM267</f>
        <v>648</v>
      </c>
      <c r="R267" s="32">
        <f>passengers!BN267</f>
        <v>415</v>
      </c>
      <c r="S267" s="32">
        <f>passengers!BO267</f>
        <v>0</v>
      </c>
      <c r="T267" s="32">
        <f t="shared" si="14"/>
        <v>6910</v>
      </c>
      <c r="U267" s="32">
        <f t="shared" si="14"/>
        <v>3362</v>
      </c>
      <c r="V267" s="32">
        <f t="shared" si="14"/>
        <v>3548</v>
      </c>
      <c r="W267" s="32">
        <f t="shared" si="14"/>
        <v>0</v>
      </c>
    </row>
    <row r="268" spans="1:23" s="3" customFormat="1" ht="15.6" x14ac:dyDescent="0.3">
      <c r="A268" s="36"/>
      <c r="B268" s="37"/>
      <c r="C268" s="35" t="s">
        <v>229</v>
      </c>
      <c r="D268" s="32">
        <f>passengers!P268</f>
        <v>16019</v>
      </c>
      <c r="E268" s="32">
        <f>passengers!Q268</f>
        <v>8225</v>
      </c>
      <c r="F268" s="32">
        <f>passengers!R268</f>
        <v>7794</v>
      </c>
      <c r="G268" s="32">
        <f>passengers!S268</f>
        <v>0</v>
      </c>
      <c r="H268" s="32">
        <f>passengers!AF268</f>
        <v>4220</v>
      </c>
      <c r="I268" s="32">
        <f>passengers!AG268</f>
        <v>2125</v>
      </c>
      <c r="J268" s="32">
        <f>passengers!AH268</f>
        <v>2095</v>
      </c>
      <c r="K268" s="32">
        <f>passengers!AI268</f>
        <v>0</v>
      </c>
      <c r="L268" s="32">
        <f>passengers!AV268</f>
        <v>4856</v>
      </c>
      <c r="M268" s="32">
        <f>passengers!AW268</f>
        <v>2402</v>
      </c>
      <c r="N268" s="32">
        <f>passengers!AX268</f>
        <v>2454</v>
      </c>
      <c r="O268" s="32">
        <f>passengers!AY268</f>
        <v>0</v>
      </c>
      <c r="P268" s="32">
        <f>passengers!BL268</f>
        <v>6632</v>
      </c>
      <c r="Q268" s="41">
        <f>passengers!BM268</f>
        <v>3402</v>
      </c>
      <c r="R268" s="32">
        <f>passengers!BN268</f>
        <v>3230</v>
      </c>
      <c r="S268" s="32">
        <f>passengers!BO268</f>
        <v>0</v>
      </c>
      <c r="T268" s="32">
        <f t="shared" si="14"/>
        <v>31727</v>
      </c>
      <c r="U268" s="32">
        <f t="shared" si="14"/>
        <v>16154</v>
      </c>
      <c r="V268" s="32">
        <f t="shared" si="14"/>
        <v>15573</v>
      </c>
      <c r="W268" s="32">
        <f t="shared" si="14"/>
        <v>0</v>
      </c>
    </row>
    <row r="269" spans="1:23" s="3" customFormat="1" ht="15.6" x14ac:dyDescent="0.3">
      <c r="A269" s="36"/>
      <c r="B269" s="37"/>
      <c r="C269" s="38" t="s">
        <v>230</v>
      </c>
      <c r="D269" s="32">
        <f>passengers!P269</f>
        <v>0</v>
      </c>
      <c r="E269" s="32">
        <f>passengers!Q269</f>
        <v>0</v>
      </c>
      <c r="F269" s="32">
        <f>passengers!R269</f>
        <v>0</v>
      </c>
      <c r="G269" s="32">
        <f>passengers!S269</f>
        <v>0</v>
      </c>
      <c r="H269" s="32">
        <f>passengers!AF269</f>
        <v>0</v>
      </c>
      <c r="I269" s="32">
        <f>passengers!AG269</f>
        <v>0</v>
      </c>
      <c r="J269" s="32">
        <f>passengers!AH269</f>
        <v>0</v>
      </c>
      <c r="K269" s="32">
        <f>passengers!AI269</f>
        <v>0</v>
      </c>
      <c r="L269" s="32">
        <f>passengers!AV269</f>
        <v>0</v>
      </c>
      <c r="M269" s="32">
        <f>passengers!AW269</f>
        <v>0</v>
      </c>
      <c r="N269" s="32">
        <f>passengers!AX269</f>
        <v>0</v>
      </c>
      <c r="O269" s="32">
        <f>passengers!AY269</f>
        <v>0</v>
      </c>
      <c r="P269" s="32">
        <f>passengers!BL269</f>
        <v>0</v>
      </c>
      <c r="Q269" s="32">
        <f>passengers!BM269</f>
        <v>0</v>
      </c>
      <c r="R269" s="32">
        <f>passengers!BN269</f>
        <v>0</v>
      </c>
      <c r="S269" s="32">
        <f>passengers!BO269</f>
        <v>0</v>
      </c>
      <c r="T269" s="32">
        <f t="shared" si="14"/>
        <v>0</v>
      </c>
      <c r="U269" s="32">
        <f t="shared" si="14"/>
        <v>0</v>
      </c>
      <c r="V269" s="32">
        <f t="shared" si="14"/>
        <v>0</v>
      </c>
      <c r="W269" s="32">
        <f t="shared" si="14"/>
        <v>0</v>
      </c>
    </row>
    <row r="270" spans="1:23" s="3" customFormat="1" ht="15.6" x14ac:dyDescent="0.3">
      <c r="A270" s="36"/>
      <c r="B270" s="37"/>
      <c r="C270" s="38" t="s">
        <v>231</v>
      </c>
      <c r="D270" s="32">
        <f>passengers!P270</f>
        <v>16019</v>
      </c>
      <c r="E270" s="32">
        <f>passengers!Q270</f>
        <v>8225</v>
      </c>
      <c r="F270" s="32">
        <f>passengers!R270</f>
        <v>7794</v>
      </c>
      <c r="G270" s="32">
        <f>passengers!S270</f>
        <v>0</v>
      </c>
      <c r="H270" s="32">
        <f>passengers!AF270</f>
        <v>4220</v>
      </c>
      <c r="I270" s="32">
        <f>passengers!AG270</f>
        <v>2125</v>
      </c>
      <c r="J270" s="32">
        <f>passengers!AH270</f>
        <v>2095</v>
      </c>
      <c r="K270" s="32">
        <f>passengers!AI270</f>
        <v>0</v>
      </c>
      <c r="L270" s="32">
        <f>passengers!AV270</f>
        <v>4856</v>
      </c>
      <c r="M270" s="32">
        <f>passengers!AW270</f>
        <v>2402</v>
      </c>
      <c r="N270" s="32">
        <f>passengers!AX270</f>
        <v>2454</v>
      </c>
      <c r="O270" s="32">
        <f>passengers!AY270</f>
        <v>0</v>
      </c>
      <c r="P270" s="32">
        <f>passengers!BL270</f>
        <v>6632</v>
      </c>
      <c r="Q270" s="32">
        <f>passengers!BM270</f>
        <v>3402</v>
      </c>
      <c r="R270" s="32">
        <f>passengers!BN270</f>
        <v>3230</v>
      </c>
      <c r="S270" s="32">
        <f>passengers!BO270</f>
        <v>0</v>
      </c>
      <c r="T270" s="32">
        <f t="shared" si="14"/>
        <v>31727</v>
      </c>
      <c r="U270" s="32">
        <f t="shared" si="14"/>
        <v>16154</v>
      </c>
      <c r="V270" s="32">
        <f t="shared" si="14"/>
        <v>15573</v>
      </c>
      <c r="W270" s="32">
        <f t="shared" si="14"/>
        <v>0</v>
      </c>
    </row>
    <row r="271" spans="1:23" s="3" customFormat="1" ht="15.6" x14ac:dyDescent="0.3">
      <c r="A271" s="36"/>
      <c r="B271" s="37"/>
      <c r="C271" s="35" t="s">
        <v>232</v>
      </c>
      <c r="D271" s="32">
        <f>passengers!P271</f>
        <v>0</v>
      </c>
      <c r="E271" s="32">
        <f>passengers!Q271</f>
        <v>0</v>
      </c>
      <c r="F271" s="32">
        <f>passengers!R271</f>
        <v>0</v>
      </c>
      <c r="G271" s="32">
        <f>passengers!S271</f>
        <v>0</v>
      </c>
      <c r="H271" s="32">
        <f>passengers!AF271</f>
        <v>0</v>
      </c>
      <c r="I271" s="32">
        <f>passengers!AG271</f>
        <v>0</v>
      </c>
      <c r="J271" s="32">
        <f>passengers!AH271</f>
        <v>0</v>
      </c>
      <c r="K271" s="32">
        <f>passengers!AI271</f>
        <v>0</v>
      </c>
      <c r="L271" s="32">
        <f>passengers!AV271</f>
        <v>0</v>
      </c>
      <c r="M271" s="32">
        <f>passengers!AW271</f>
        <v>0</v>
      </c>
      <c r="N271" s="32">
        <f>passengers!AX271</f>
        <v>0</v>
      </c>
      <c r="O271" s="32">
        <f>passengers!AY271</f>
        <v>0</v>
      </c>
      <c r="P271" s="32">
        <f>passengers!BL271</f>
        <v>0</v>
      </c>
      <c r="Q271" s="32">
        <f>passengers!BM271</f>
        <v>0</v>
      </c>
      <c r="R271" s="32">
        <f>passengers!BN271</f>
        <v>0</v>
      </c>
      <c r="S271" s="32">
        <f>passengers!BO271</f>
        <v>0</v>
      </c>
      <c r="T271" s="32">
        <f t="shared" si="14"/>
        <v>0</v>
      </c>
      <c r="U271" s="32">
        <f t="shared" si="14"/>
        <v>0</v>
      </c>
      <c r="V271" s="32">
        <f t="shared" si="14"/>
        <v>0</v>
      </c>
      <c r="W271" s="32">
        <f t="shared" si="14"/>
        <v>0</v>
      </c>
    </row>
    <row r="272" spans="1:23" s="3" customFormat="1" ht="15.6" x14ac:dyDescent="0.3">
      <c r="A272" s="36"/>
      <c r="B272" s="37"/>
      <c r="C272" s="38" t="s">
        <v>233</v>
      </c>
      <c r="D272" s="32">
        <f>passengers!P272</f>
        <v>0</v>
      </c>
      <c r="E272" s="32">
        <f>passengers!Q272</f>
        <v>0</v>
      </c>
      <c r="F272" s="32">
        <f>passengers!R272</f>
        <v>0</v>
      </c>
      <c r="G272" s="32">
        <f>passengers!S272</f>
        <v>0</v>
      </c>
      <c r="H272" s="32">
        <f>passengers!AF272</f>
        <v>0</v>
      </c>
      <c r="I272" s="32">
        <f>passengers!AG272</f>
        <v>0</v>
      </c>
      <c r="J272" s="32">
        <f>passengers!AH272</f>
        <v>0</v>
      </c>
      <c r="K272" s="32">
        <f>passengers!AI272</f>
        <v>0</v>
      </c>
      <c r="L272" s="32">
        <f>passengers!AV272</f>
        <v>0</v>
      </c>
      <c r="M272" s="32">
        <f>passengers!AW272</f>
        <v>0</v>
      </c>
      <c r="N272" s="32">
        <f>passengers!AX272</f>
        <v>0</v>
      </c>
      <c r="O272" s="32">
        <f>passengers!AY272</f>
        <v>0</v>
      </c>
      <c r="P272" s="32">
        <f>passengers!BL272</f>
        <v>0</v>
      </c>
      <c r="Q272" s="32">
        <f>passengers!BM272</f>
        <v>0</v>
      </c>
      <c r="R272" s="32">
        <f>passengers!BN272</f>
        <v>0</v>
      </c>
      <c r="S272" s="32">
        <f>passengers!BO272</f>
        <v>0</v>
      </c>
      <c r="T272" s="32">
        <f t="shared" si="14"/>
        <v>0</v>
      </c>
      <c r="U272" s="32">
        <f t="shared" si="14"/>
        <v>0</v>
      </c>
      <c r="V272" s="32">
        <f t="shared" si="14"/>
        <v>0</v>
      </c>
      <c r="W272" s="32">
        <f t="shared" si="14"/>
        <v>0</v>
      </c>
    </row>
    <row r="273" spans="1:23" s="3" customFormat="1" ht="15.6" x14ac:dyDescent="0.3">
      <c r="A273" s="36"/>
      <c r="B273" s="37"/>
      <c r="C273" s="38" t="s">
        <v>234</v>
      </c>
      <c r="D273" s="32">
        <f>passengers!P273</f>
        <v>0</v>
      </c>
      <c r="E273" s="32">
        <f>passengers!Q273</f>
        <v>0</v>
      </c>
      <c r="F273" s="32">
        <f>passengers!R273</f>
        <v>0</v>
      </c>
      <c r="G273" s="32">
        <f>passengers!S273</f>
        <v>0</v>
      </c>
      <c r="H273" s="32">
        <f>passengers!AF273</f>
        <v>0</v>
      </c>
      <c r="I273" s="32">
        <f>passengers!AG273</f>
        <v>0</v>
      </c>
      <c r="J273" s="32">
        <f>passengers!AH273</f>
        <v>0</v>
      </c>
      <c r="K273" s="32">
        <f>passengers!AI273</f>
        <v>0</v>
      </c>
      <c r="L273" s="32">
        <f>passengers!AV273</f>
        <v>0</v>
      </c>
      <c r="M273" s="32">
        <f>passengers!AW273</f>
        <v>0</v>
      </c>
      <c r="N273" s="32">
        <f>passengers!AX273</f>
        <v>0</v>
      </c>
      <c r="O273" s="32">
        <f>passengers!AY273</f>
        <v>0</v>
      </c>
      <c r="P273" s="32">
        <f>passengers!BL273</f>
        <v>0</v>
      </c>
      <c r="Q273" s="32">
        <f>passengers!BM273</f>
        <v>0</v>
      </c>
      <c r="R273" s="32">
        <f>passengers!BN273</f>
        <v>0</v>
      </c>
      <c r="S273" s="32">
        <f>passengers!BO273</f>
        <v>0</v>
      </c>
      <c r="T273" s="32">
        <f t="shared" si="14"/>
        <v>0</v>
      </c>
      <c r="U273" s="32">
        <f t="shared" si="14"/>
        <v>0</v>
      </c>
      <c r="V273" s="32">
        <f t="shared" si="14"/>
        <v>0</v>
      </c>
      <c r="W273" s="32">
        <f t="shared" si="14"/>
        <v>0</v>
      </c>
    </row>
    <row r="274" spans="1:23" s="3" customFormat="1" ht="15.6" x14ac:dyDescent="0.3">
      <c r="A274" s="36"/>
      <c r="B274" s="37"/>
      <c r="C274" s="35" t="s">
        <v>235</v>
      </c>
      <c r="D274" s="32">
        <f>passengers!P274</f>
        <v>124418</v>
      </c>
      <c r="E274" s="32">
        <f>passengers!Q274</f>
        <v>59520</v>
      </c>
      <c r="F274" s="32">
        <f>passengers!R274</f>
        <v>64898</v>
      </c>
      <c r="G274" s="32">
        <f>passengers!S274</f>
        <v>0</v>
      </c>
      <c r="H274" s="32">
        <f>passengers!AF274</f>
        <v>157694</v>
      </c>
      <c r="I274" s="32">
        <f>passengers!AG274</f>
        <v>79577</v>
      </c>
      <c r="J274" s="32">
        <f>passengers!AH274</f>
        <v>78117</v>
      </c>
      <c r="K274" s="32">
        <f>passengers!AI274</f>
        <v>0</v>
      </c>
      <c r="L274" s="32">
        <f>passengers!AV274</f>
        <v>155338</v>
      </c>
      <c r="M274" s="32">
        <f>passengers!AW274</f>
        <v>78237</v>
      </c>
      <c r="N274" s="32">
        <f>passengers!AX274</f>
        <v>77101</v>
      </c>
      <c r="O274" s="32">
        <f>passengers!AY274</f>
        <v>0</v>
      </c>
      <c r="P274" s="32">
        <f>passengers!BL274</f>
        <v>145171</v>
      </c>
      <c r="Q274" s="32">
        <f>passengers!BM274</f>
        <v>71592</v>
      </c>
      <c r="R274" s="32">
        <f>passengers!BN274</f>
        <v>73579</v>
      </c>
      <c r="S274" s="32">
        <f>passengers!BO274</f>
        <v>0</v>
      </c>
      <c r="T274" s="32">
        <f t="shared" si="14"/>
        <v>582621</v>
      </c>
      <c r="U274" s="32">
        <f t="shared" si="14"/>
        <v>288926</v>
      </c>
      <c r="V274" s="32">
        <f t="shared" si="14"/>
        <v>293695</v>
      </c>
      <c r="W274" s="32">
        <f t="shared" si="14"/>
        <v>0</v>
      </c>
    </row>
    <row r="275" spans="1:23" s="3" customFormat="1" ht="15.6" x14ac:dyDescent="0.3">
      <c r="A275" s="36"/>
      <c r="B275" s="37"/>
      <c r="C275" s="35" t="s">
        <v>236</v>
      </c>
      <c r="D275" s="32">
        <f>passengers!P275</f>
        <v>19949</v>
      </c>
      <c r="E275" s="32">
        <f>passengers!Q275</f>
        <v>11048</v>
      </c>
      <c r="F275" s="32">
        <f>passengers!R275</f>
        <v>8901</v>
      </c>
      <c r="G275" s="32">
        <f>passengers!S275</f>
        <v>0</v>
      </c>
      <c r="H275" s="32">
        <f>passengers!AF275</f>
        <v>39335</v>
      </c>
      <c r="I275" s="32">
        <f>passengers!AG275</f>
        <v>20434</v>
      </c>
      <c r="J275" s="32">
        <f>passengers!AH275</f>
        <v>18901</v>
      </c>
      <c r="K275" s="32">
        <f>passengers!AI275</f>
        <v>0</v>
      </c>
      <c r="L275" s="32">
        <f>passengers!AV275</f>
        <v>33543</v>
      </c>
      <c r="M275" s="32">
        <f>passengers!AW275</f>
        <v>17007</v>
      </c>
      <c r="N275" s="32">
        <f>passengers!AX275</f>
        <v>16536</v>
      </c>
      <c r="O275" s="32">
        <f>passengers!AY275</f>
        <v>0</v>
      </c>
      <c r="P275" s="32">
        <f>passengers!BL275</f>
        <v>26425</v>
      </c>
      <c r="Q275" s="32">
        <f>passengers!BM275</f>
        <v>15980</v>
      </c>
      <c r="R275" s="32">
        <f>passengers!BN275</f>
        <v>10445</v>
      </c>
      <c r="S275" s="32">
        <f>passengers!BO275</f>
        <v>0</v>
      </c>
      <c r="T275" s="32">
        <f t="shared" si="14"/>
        <v>119252</v>
      </c>
      <c r="U275" s="32">
        <f t="shared" si="14"/>
        <v>64469</v>
      </c>
      <c r="V275" s="32">
        <f t="shared" si="14"/>
        <v>54783</v>
      </c>
      <c r="W275" s="32">
        <f t="shared" si="14"/>
        <v>0</v>
      </c>
    </row>
    <row r="276" spans="1:23" s="3" customFormat="1" ht="15.6" x14ac:dyDescent="0.3">
      <c r="A276" s="36"/>
      <c r="B276" s="37"/>
      <c r="C276" s="38" t="s">
        <v>237</v>
      </c>
      <c r="D276" s="32">
        <f>passengers!P276</f>
        <v>19949</v>
      </c>
      <c r="E276" s="32">
        <f>passengers!Q276</f>
        <v>11048</v>
      </c>
      <c r="F276" s="32">
        <f>passengers!R276</f>
        <v>8901</v>
      </c>
      <c r="G276" s="32">
        <f>passengers!S276</f>
        <v>0</v>
      </c>
      <c r="H276" s="32">
        <f>passengers!AF276</f>
        <v>39335</v>
      </c>
      <c r="I276" s="32">
        <f>passengers!AG276</f>
        <v>20434</v>
      </c>
      <c r="J276" s="32">
        <f>passengers!AH276</f>
        <v>18901</v>
      </c>
      <c r="K276" s="32">
        <f>passengers!AI276</f>
        <v>0</v>
      </c>
      <c r="L276" s="32">
        <f>passengers!AV276</f>
        <v>33543</v>
      </c>
      <c r="M276" s="32">
        <f>passengers!AW276</f>
        <v>17007</v>
      </c>
      <c r="N276" s="32">
        <f>passengers!AX276</f>
        <v>16536</v>
      </c>
      <c r="O276" s="32">
        <f>passengers!AY276</f>
        <v>0</v>
      </c>
      <c r="P276" s="32">
        <f>passengers!BL276</f>
        <v>26425</v>
      </c>
      <c r="Q276" s="32">
        <f>passengers!BM276</f>
        <v>15980</v>
      </c>
      <c r="R276" s="32">
        <f>passengers!BN276</f>
        <v>10445</v>
      </c>
      <c r="S276" s="32">
        <f>passengers!BO276</f>
        <v>0</v>
      </c>
      <c r="T276" s="32">
        <f t="shared" ref="T276:W288" si="15">D276+H276+L276+P276</f>
        <v>119252</v>
      </c>
      <c r="U276" s="32">
        <f t="shared" si="15"/>
        <v>64469</v>
      </c>
      <c r="V276" s="32">
        <f t="shared" si="15"/>
        <v>54783</v>
      </c>
      <c r="W276" s="32">
        <f t="shared" si="15"/>
        <v>0</v>
      </c>
    </row>
    <row r="277" spans="1:23" s="3" customFormat="1" ht="15.6" x14ac:dyDescent="0.3">
      <c r="A277" s="36"/>
      <c r="B277" s="37"/>
      <c r="C277" s="38" t="s">
        <v>238</v>
      </c>
      <c r="D277" s="32">
        <f>passengers!P277</f>
        <v>0</v>
      </c>
      <c r="E277" s="32">
        <f>passengers!Q277</f>
        <v>0</v>
      </c>
      <c r="F277" s="32">
        <f>passengers!R277</f>
        <v>0</v>
      </c>
      <c r="G277" s="32">
        <f>passengers!S277</f>
        <v>0</v>
      </c>
      <c r="H277" s="32">
        <f>passengers!AF277</f>
        <v>0</v>
      </c>
      <c r="I277" s="32">
        <f>passengers!AG277</f>
        <v>0</v>
      </c>
      <c r="J277" s="32">
        <f>passengers!AH277</f>
        <v>0</v>
      </c>
      <c r="K277" s="32">
        <f>passengers!AI277</f>
        <v>0</v>
      </c>
      <c r="L277" s="32">
        <f>passengers!AV277</f>
        <v>0</v>
      </c>
      <c r="M277" s="32">
        <f>passengers!AW277</f>
        <v>0</v>
      </c>
      <c r="N277" s="32">
        <f>passengers!AX277</f>
        <v>0</v>
      </c>
      <c r="O277" s="32">
        <f>passengers!AY277</f>
        <v>0</v>
      </c>
      <c r="P277" s="32">
        <f>passengers!BL277</f>
        <v>0</v>
      </c>
      <c r="Q277" s="32">
        <f>passengers!BM277</f>
        <v>0</v>
      </c>
      <c r="R277" s="32">
        <f>passengers!BN277</f>
        <v>0</v>
      </c>
      <c r="S277" s="32">
        <f>passengers!BO277</f>
        <v>0</v>
      </c>
      <c r="T277" s="32">
        <f t="shared" si="15"/>
        <v>0</v>
      </c>
      <c r="U277" s="32">
        <f t="shared" si="15"/>
        <v>0</v>
      </c>
      <c r="V277" s="32">
        <f t="shared" si="15"/>
        <v>0</v>
      </c>
      <c r="W277" s="32">
        <f t="shared" si="15"/>
        <v>0</v>
      </c>
    </row>
    <row r="278" spans="1:23" s="3" customFormat="1" ht="15.6" x14ac:dyDescent="0.3">
      <c r="A278" s="36"/>
      <c r="B278" s="37"/>
      <c r="C278" s="38" t="s">
        <v>239</v>
      </c>
      <c r="D278" s="32">
        <f>passengers!P278</f>
        <v>0</v>
      </c>
      <c r="E278" s="32">
        <f>passengers!Q278</f>
        <v>0</v>
      </c>
      <c r="F278" s="32">
        <f>passengers!R278</f>
        <v>0</v>
      </c>
      <c r="G278" s="32">
        <f>passengers!S278</f>
        <v>0</v>
      </c>
      <c r="H278" s="32">
        <f>passengers!AF278</f>
        <v>0</v>
      </c>
      <c r="I278" s="32">
        <f>passengers!AG278</f>
        <v>0</v>
      </c>
      <c r="J278" s="32">
        <f>passengers!AH278</f>
        <v>0</v>
      </c>
      <c r="K278" s="32">
        <f>passengers!AI278</f>
        <v>0</v>
      </c>
      <c r="L278" s="32">
        <f>passengers!AV278</f>
        <v>0</v>
      </c>
      <c r="M278" s="32">
        <f>passengers!AW278</f>
        <v>0</v>
      </c>
      <c r="N278" s="32">
        <f>passengers!AX278</f>
        <v>0</v>
      </c>
      <c r="O278" s="32">
        <f>passengers!AY278</f>
        <v>0</v>
      </c>
      <c r="P278" s="32">
        <f>passengers!BL278</f>
        <v>0</v>
      </c>
      <c r="Q278" s="32">
        <f>passengers!BM278</f>
        <v>0</v>
      </c>
      <c r="R278" s="32">
        <f>passengers!BN278</f>
        <v>0</v>
      </c>
      <c r="S278" s="32">
        <f>passengers!BO278</f>
        <v>0</v>
      </c>
      <c r="T278" s="32">
        <f t="shared" si="15"/>
        <v>0</v>
      </c>
      <c r="U278" s="32">
        <f t="shared" si="15"/>
        <v>0</v>
      </c>
      <c r="V278" s="32">
        <f t="shared" si="15"/>
        <v>0</v>
      </c>
      <c r="W278" s="32">
        <f t="shared" si="15"/>
        <v>0</v>
      </c>
    </row>
    <row r="279" spans="1:23" s="3" customFormat="1" ht="15.6" x14ac:dyDescent="0.3">
      <c r="A279" s="36"/>
      <c r="B279" s="37"/>
      <c r="C279" s="35" t="s">
        <v>66</v>
      </c>
      <c r="D279" s="32">
        <f>passengers!P279</f>
        <v>5755</v>
      </c>
      <c r="E279" s="32">
        <f>passengers!Q279</f>
        <v>2782</v>
      </c>
      <c r="F279" s="32">
        <f>passengers!R279</f>
        <v>2973</v>
      </c>
      <c r="G279" s="32">
        <f>passengers!S279</f>
        <v>0</v>
      </c>
      <c r="H279" s="32">
        <f>passengers!AF279</f>
        <v>11264</v>
      </c>
      <c r="I279" s="32">
        <f>passengers!AG279</f>
        <v>6000</v>
      </c>
      <c r="J279" s="32">
        <f>passengers!AH279</f>
        <v>5264</v>
      </c>
      <c r="K279" s="32">
        <f>passengers!AI279</f>
        <v>0</v>
      </c>
      <c r="L279" s="32">
        <f>passengers!AV279</f>
        <v>13076</v>
      </c>
      <c r="M279" s="32">
        <f>passengers!AW279</f>
        <v>6370</v>
      </c>
      <c r="N279" s="32">
        <f>passengers!AX279</f>
        <v>6706</v>
      </c>
      <c r="O279" s="32">
        <f>passengers!AY279</f>
        <v>0</v>
      </c>
      <c r="P279" s="32">
        <f>passengers!BL279</f>
        <v>10241</v>
      </c>
      <c r="Q279" s="32">
        <f>passengers!BM279</f>
        <v>5924</v>
      </c>
      <c r="R279" s="32">
        <f>passengers!BN279</f>
        <v>4317</v>
      </c>
      <c r="S279" s="32">
        <f>passengers!BO279</f>
        <v>0</v>
      </c>
      <c r="T279" s="32">
        <f t="shared" si="15"/>
        <v>40336</v>
      </c>
      <c r="U279" s="32">
        <f t="shared" si="15"/>
        <v>21076</v>
      </c>
      <c r="V279" s="32">
        <f t="shared" si="15"/>
        <v>19260</v>
      </c>
      <c r="W279" s="32">
        <f t="shared" si="15"/>
        <v>0</v>
      </c>
    </row>
    <row r="280" spans="1:23" s="3" customFormat="1" ht="15.6" x14ac:dyDescent="0.3">
      <c r="A280" s="36"/>
      <c r="B280" s="37"/>
      <c r="C280" s="35" t="s">
        <v>28</v>
      </c>
      <c r="D280" s="32">
        <f>passengers!P280</f>
        <v>344342</v>
      </c>
      <c r="E280" s="32">
        <f>passengers!Q280</f>
        <v>174629</v>
      </c>
      <c r="F280" s="32">
        <f>passengers!R280</f>
        <v>169713</v>
      </c>
      <c r="G280" s="32">
        <f>passengers!S280</f>
        <v>0</v>
      </c>
      <c r="H280" s="32">
        <f>passengers!AF280</f>
        <v>591757</v>
      </c>
      <c r="I280" s="32">
        <f>passengers!AG280</f>
        <v>315687</v>
      </c>
      <c r="J280" s="32">
        <f>passengers!AH280</f>
        <v>276070</v>
      </c>
      <c r="K280" s="32">
        <f>passengers!AI280</f>
        <v>0</v>
      </c>
      <c r="L280" s="32">
        <f>passengers!AV280</f>
        <v>481396</v>
      </c>
      <c r="M280" s="32">
        <f>passengers!AW280</f>
        <v>229514</v>
      </c>
      <c r="N280" s="32">
        <f>passengers!AX280</f>
        <v>251882</v>
      </c>
      <c r="O280" s="32">
        <f>passengers!AY280</f>
        <v>0</v>
      </c>
      <c r="P280" s="32">
        <f>passengers!BL280</f>
        <v>372671</v>
      </c>
      <c r="Q280" s="32">
        <f>passengers!BM280</f>
        <v>193246</v>
      </c>
      <c r="R280" s="32">
        <f>passengers!BN280</f>
        <v>179425</v>
      </c>
      <c r="S280" s="32">
        <f>passengers!BO280</f>
        <v>0</v>
      </c>
      <c r="T280" s="32">
        <f t="shared" si="15"/>
        <v>1790166</v>
      </c>
      <c r="U280" s="32">
        <f t="shared" si="15"/>
        <v>913076</v>
      </c>
      <c r="V280" s="32">
        <f t="shared" si="15"/>
        <v>877090</v>
      </c>
      <c r="W280" s="32">
        <f t="shared" si="15"/>
        <v>0</v>
      </c>
    </row>
    <row r="281" spans="1:23" s="3" customFormat="1" ht="15" customHeight="1" x14ac:dyDescent="0.3">
      <c r="A281" s="36"/>
      <c r="B281" s="37"/>
      <c r="C281" s="38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</row>
    <row r="282" spans="1:23" s="3" customFormat="1" ht="15" customHeight="1" x14ac:dyDescent="0.3">
      <c r="A282" s="33"/>
      <c r="B282" s="34" t="s">
        <v>240</v>
      </c>
      <c r="C282" s="35"/>
      <c r="D282" s="32">
        <f>passengers!P282</f>
        <v>616803</v>
      </c>
      <c r="E282" s="32">
        <f>passengers!Q282</f>
        <v>306011</v>
      </c>
      <c r="F282" s="32">
        <f>passengers!R282</f>
        <v>310792</v>
      </c>
      <c r="G282" s="32">
        <f>passengers!S282</f>
        <v>0</v>
      </c>
      <c r="H282" s="32">
        <f>passengers!AF282</f>
        <v>1005973</v>
      </c>
      <c r="I282" s="32">
        <f>passengers!AG282</f>
        <v>507187</v>
      </c>
      <c r="J282" s="32">
        <f>passengers!AH282</f>
        <v>498786</v>
      </c>
      <c r="K282" s="32">
        <f>passengers!AI282</f>
        <v>0</v>
      </c>
      <c r="L282" s="32">
        <f>passengers!AV282</f>
        <v>980556</v>
      </c>
      <c r="M282" s="32">
        <f>passengers!AW282</f>
        <v>504116</v>
      </c>
      <c r="N282" s="32">
        <f>passengers!AX282</f>
        <v>476440</v>
      </c>
      <c r="O282" s="32">
        <f>passengers!AY282</f>
        <v>0</v>
      </c>
      <c r="P282" s="32">
        <f>passengers!BL282</f>
        <v>1031144</v>
      </c>
      <c r="Q282" s="32">
        <f>passengers!BM282</f>
        <v>542130</v>
      </c>
      <c r="R282" s="32">
        <f>passengers!BN282</f>
        <v>489014</v>
      </c>
      <c r="S282" s="32">
        <f>passengers!BO282</f>
        <v>0</v>
      </c>
      <c r="T282" s="32">
        <f t="shared" ref="T282:W300" si="16">D282+H282+L282+P282</f>
        <v>3634476</v>
      </c>
      <c r="U282" s="32">
        <f t="shared" si="16"/>
        <v>1859444</v>
      </c>
      <c r="V282" s="32">
        <f t="shared" si="16"/>
        <v>1775032</v>
      </c>
      <c r="W282" s="32">
        <f t="shared" si="16"/>
        <v>0</v>
      </c>
    </row>
    <row r="283" spans="1:23" s="3" customFormat="1" ht="15" customHeight="1" x14ac:dyDescent="0.3">
      <c r="A283" s="36"/>
      <c r="B283" s="34"/>
      <c r="C283" s="35" t="s">
        <v>241</v>
      </c>
      <c r="D283" s="32">
        <f>passengers!P283</f>
        <v>18199</v>
      </c>
      <c r="E283" s="32">
        <f>passengers!Q283</f>
        <v>10341</v>
      </c>
      <c r="F283" s="32">
        <f>passengers!R283</f>
        <v>7858</v>
      </c>
      <c r="G283" s="32">
        <f>passengers!S283</f>
        <v>0</v>
      </c>
      <c r="H283" s="32">
        <f>passengers!AF283</f>
        <v>42315</v>
      </c>
      <c r="I283" s="32">
        <f>passengers!AG283</f>
        <v>27164</v>
      </c>
      <c r="J283" s="32">
        <f>passengers!AH283</f>
        <v>15151</v>
      </c>
      <c r="K283" s="32">
        <f>passengers!AI283</f>
        <v>0</v>
      </c>
      <c r="L283" s="32">
        <f>passengers!AV283</f>
        <v>43158</v>
      </c>
      <c r="M283" s="32">
        <f>passengers!AW283</f>
        <v>27472</v>
      </c>
      <c r="N283" s="32">
        <f>passengers!AX283</f>
        <v>15686</v>
      </c>
      <c r="O283" s="32">
        <f>passengers!AY283</f>
        <v>0</v>
      </c>
      <c r="P283" s="32">
        <f>passengers!BL283</f>
        <v>56256</v>
      </c>
      <c r="Q283" s="32">
        <f>passengers!BM283</f>
        <v>34055</v>
      </c>
      <c r="R283" s="32">
        <f>passengers!BN283</f>
        <v>22201</v>
      </c>
      <c r="S283" s="32">
        <f>passengers!BO283</f>
        <v>0</v>
      </c>
      <c r="T283" s="32">
        <f t="shared" si="16"/>
        <v>159928</v>
      </c>
      <c r="U283" s="32">
        <f t="shared" si="16"/>
        <v>99032</v>
      </c>
      <c r="V283" s="32">
        <f t="shared" si="16"/>
        <v>60896</v>
      </c>
      <c r="W283" s="32">
        <f t="shared" si="16"/>
        <v>0</v>
      </c>
    </row>
    <row r="284" spans="1:23" s="3" customFormat="1" ht="15" customHeight="1" x14ac:dyDescent="0.3">
      <c r="A284" s="36"/>
      <c r="B284" s="34"/>
      <c r="C284" s="38" t="s">
        <v>242</v>
      </c>
      <c r="D284" s="32">
        <f>passengers!P284</f>
        <v>18199</v>
      </c>
      <c r="E284" s="32">
        <f>passengers!Q284</f>
        <v>10341</v>
      </c>
      <c r="F284" s="32">
        <f>passengers!R284</f>
        <v>7858</v>
      </c>
      <c r="G284" s="32">
        <f>passengers!S284</f>
        <v>0</v>
      </c>
      <c r="H284" s="32">
        <f>passengers!AF284</f>
        <v>42315</v>
      </c>
      <c r="I284" s="32">
        <f>passengers!AG284</f>
        <v>27164</v>
      </c>
      <c r="J284" s="32">
        <f>passengers!AH284</f>
        <v>15151</v>
      </c>
      <c r="K284" s="32">
        <f>passengers!AI284</f>
        <v>0</v>
      </c>
      <c r="L284" s="32">
        <f>passengers!AV284</f>
        <v>43158</v>
      </c>
      <c r="M284" s="32">
        <f>passengers!AW284</f>
        <v>27472</v>
      </c>
      <c r="N284" s="32">
        <f>passengers!AX284</f>
        <v>15686</v>
      </c>
      <c r="O284" s="32">
        <f>passengers!AY284</f>
        <v>0</v>
      </c>
      <c r="P284" s="32">
        <f>passengers!BL284</f>
        <v>56256</v>
      </c>
      <c r="Q284" s="32">
        <f>passengers!BM284</f>
        <v>34055</v>
      </c>
      <c r="R284" s="32">
        <f>passengers!BN284</f>
        <v>22201</v>
      </c>
      <c r="S284" s="32">
        <f>passengers!BO284</f>
        <v>0</v>
      </c>
      <c r="T284" s="32">
        <f t="shared" si="16"/>
        <v>159928</v>
      </c>
      <c r="U284" s="32">
        <f t="shared" si="16"/>
        <v>99032</v>
      </c>
      <c r="V284" s="32">
        <f t="shared" si="16"/>
        <v>60896</v>
      </c>
      <c r="W284" s="32">
        <f t="shared" si="16"/>
        <v>0</v>
      </c>
    </row>
    <row r="285" spans="1:23" s="3" customFormat="1" ht="15" customHeight="1" x14ac:dyDescent="0.3">
      <c r="A285" s="36"/>
      <c r="B285" s="34"/>
      <c r="C285" s="38" t="s">
        <v>241</v>
      </c>
      <c r="D285" s="32">
        <f>passengers!P285</f>
        <v>0</v>
      </c>
      <c r="E285" s="32">
        <f>passengers!Q285</f>
        <v>0</v>
      </c>
      <c r="F285" s="32">
        <f>passengers!R285</f>
        <v>0</v>
      </c>
      <c r="G285" s="32">
        <f>passengers!S285</f>
        <v>0</v>
      </c>
      <c r="H285" s="32">
        <f>passengers!AF285</f>
        <v>0</v>
      </c>
      <c r="I285" s="32">
        <f>passengers!AG285</f>
        <v>0</v>
      </c>
      <c r="J285" s="32">
        <f>passengers!AH285</f>
        <v>0</v>
      </c>
      <c r="K285" s="32">
        <f>passengers!AI285</f>
        <v>0</v>
      </c>
      <c r="L285" s="32">
        <f>passengers!AV285</f>
        <v>0</v>
      </c>
      <c r="M285" s="32">
        <f>passengers!AW285</f>
        <v>0</v>
      </c>
      <c r="N285" s="32">
        <f>passengers!AX285</f>
        <v>0</v>
      </c>
      <c r="O285" s="32">
        <f>passengers!AY285</f>
        <v>0</v>
      </c>
      <c r="P285" s="32">
        <f>passengers!BL285</f>
        <v>0</v>
      </c>
      <c r="Q285" s="32">
        <f>passengers!BM285</f>
        <v>0</v>
      </c>
      <c r="R285" s="32">
        <f>passengers!BN285</f>
        <v>0</v>
      </c>
      <c r="S285" s="32">
        <f>passengers!BO285</f>
        <v>0</v>
      </c>
      <c r="T285" s="32">
        <f t="shared" si="16"/>
        <v>0</v>
      </c>
      <c r="U285" s="32">
        <f t="shared" si="16"/>
        <v>0</v>
      </c>
      <c r="V285" s="32">
        <f t="shared" si="16"/>
        <v>0</v>
      </c>
      <c r="W285" s="32">
        <f t="shared" si="16"/>
        <v>0</v>
      </c>
    </row>
    <row r="286" spans="1:23" s="3" customFormat="1" ht="15" customHeight="1" x14ac:dyDescent="0.3">
      <c r="A286" s="36"/>
      <c r="B286" s="34"/>
      <c r="C286" s="38" t="s">
        <v>243</v>
      </c>
      <c r="D286" s="32">
        <f>passengers!P286</f>
        <v>0</v>
      </c>
      <c r="E286" s="32">
        <f>passengers!Q286</f>
        <v>0</v>
      </c>
      <c r="F286" s="32">
        <f>passengers!R286</f>
        <v>0</v>
      </c>
      <c r="G286" s="32">
        <f>passengers!S286</f>
        <v>0</v>
      </c>
      <c r="H286" s="32">
        <f>passengers!AF286</f>
        <v>0</v>
      </c>
      <c r="I286" s="32">
        <f>passengers!AG286</f>
        <v>0</v>
      </c>
      <c r="J286" s="32">
        <f>passengers!AH286</f>
        <v>0</v>
      </c>
      <c r="K286" s="32">
        <f>passengers!AI286</f>
        <v>0</v>
      </c>
      <c r="L286" s="32">
        <f>passengers!AV286</f>
        <v>0</v>
      </c>
      <c r="M286" s="32">
        <f>passengers!AW286</f>
        <v>0</v>
      </c>
      <c r="N286" s="32">
        <f>passengers!AX286</f>
        <v>0</v>
      </c>
      <c r="O286" s="32">
        <f>passengers!AY286</f>
        <v>0</v>
      </c>
      <c r="P286" s="32">
        <f>passengers!BL286</f>
        <v>0</v>
      </c>
      <c r="Q286" s="32">
        <f>passengers!BM286</f>
        <v>0</v>
      </c>
      <c r="R286" s="32">
        <f>passengers!BN286</f>
        <v>0</v>
      </c>
      <c r="S286" s="32">
        <f>passengers!BO286</f>
        <v>0</v>
      </c>
      <c r="T286" s="32">
        <f t="shared" si="16"/>
        <v>0</v>
      </c>
      <c r="U286" s="32">
        <f t="shared" si="16"/>
        <v>0</v>
      </c>
      <c r="V286" s="32">
        <f t="shared" si="16"/>
        <v>0</v>
      </c>
      <c r="W286" s="32">
        <f t="shared" si="16"/>
        <v>0</v>
      </c>
    </row>
    <row r="287" spans="1:23" s="3" customFormat="1" ht="15" customHeight="1" x14ac:dyDescent="0.3">
      <c r="A287" s="36"/>
      <c r="B287" s="34"/>
      <c r="C287" s="35" t="s">
        <v>244</v>
      </c>
      <c r="D287" s="32">
        <f>passengers!P287</f>
        <v>6932</v>
      </c>
      <c r="E287" s="32">
        <f>passengers!Q287</f>
        <v>3618</v>
      </c>
      <c r="F287" s="32">
        <f>passengers!R287</f>
        <v>3314</v>
      </c>
      <c r="G287" s="32">
        <f>passengers!S287</f>
        <v>0</v>
      </c>
      <c r="H287" s="32">
        <f>passengers!AF287</f>
        <v>7826</v>
      </c>
      <c r="I287" s="32">
        <f>passengers!AG287</f>
        <v>4016</v>
      </c>
      <c r="J287" s="32">
        <f>passengers!AH287</f>
        <v>3810</v>
      </c>
      <c r="K287" s="32">
        <f>passengers!AI287</f>
        <v>0</v>
      </c>
      <c r="L287" s="32">
        <f>passengers!AV287</f>
        <v>8421</v>
      </c>
      <c r="M287" s="32">
        <f>passengers!AW287</f>
        <v>4215</v>
      </c>
      <c r="N287" s="32">
        <f>passengers!AX287</f>
        <v>4206</v>
      </c>
      <c r="O287" s="32">
        <f>passengers!AY287</f>
        <v>0</v>
      </c>
      <c r="P287" s="32">
        <f>passengers!BL287</f>
        <v>7731</v>
      </c>
      <c r="Q287" s="32">
        <f>passengers!BM287</f>
        <v>3774</v>
      </c>
      <c r="R287" s="32">
        <f>passengers!BN287</f>
        <v>3957</v>
      </c>
      <c r="S287" s="32">
        <f>passengers!BO287</f>
        <v>0</v>
      </c>
      <c r="T287" s="32">
        <f t="shared" si="16"/>
        <v>30910</v>
      </c>
      <c r="U287" s="32">
        <f t="shared" si="16"/>
        <v>15623</v>
      </c>
      <c r="V287" s="32">
        <f t="shared" si="16"/>
        <v>15287</v>
      </c>
      <c r="W287" s="32">
        <f t="shared" si="16"/>
        <v>0</v>
      </c>
    </row>
    <row r="288" spans="1:23" s="3" customFormat="1" ht="15" customHeight="1" x14ac:dyDescent="0.3">
      <c r="A288" s="36"/>
      <c r="B288" s="34"/>
      <c r="C288" s="38" t="s">
        <v>245</v>
      </c>
      <c r="D288" s="32">
        <f>passengers!P288</f>
        <v>6932</v>
      </c>
      <c r="E288" s="32">
        <f>passengers!Q288</f>
        <v>3618</v>
      </c>
      <c r="F288" s="32">
        <f>passengers!R288</f>
        <v>3314</v>
      </c>
      <c r="G288" s="32">
        <f>passengers!S288</f>
        <v>0</v>
      </c>
      <c r="H288" s="32">
        <f>passengers!AF288</f>
        <v>7826</v>
      </c>
      <c r="I288" s="32">
        <f>passengers!AG288</f>
        <v>4016</v>
      </c>
      <c r="J288" s="32">
        <f>passengers!AH288</f>
        <v>3810</v>
      </c>
      <c r="K288" s="32">
        <f>passengers!AI288</f>
        <v>0</v>
      </c>
      <c r="L288" s="32">
        <f>passengers!AV288</f>
        <v>8421</v>
      </c>
      <c r="M288" s="32">
        <f>passengers!AW288</f>
        <v>4215</v>
      </c>
      <c r="N288" s="32">
        <f>passengers!AX288</f>
        <v>4206</v>
      </c>
      <c r="O288" s="32">
        <f>passengers!AY288</f>
        <v>0</v>
      </c>
      <c r="P288" s="32">
        <f>passengers!BL288</f>
        <v>7731</v>
      </c>
      <c r="Q288" s="32">
        <f>passengers!BM288</f>
        <v>3774</v>
      </c>
      <c r="R288" s="32">
        <f>passengers!BN288</f>
        <v>3957</v>
      </c>
      <c r="S288" s="32">
        <f>passengers!BO288</f>
        <v>0</v>
      </c>
      <c r="T288" s="32">
        <f t="shared" si="16"/>
        <v>30910</v>
      </c>
      <c r="U288" s="32">
        <f t="shared" si="16"/>
        <v>15623</v>
      </c>
      <c r="V288" s="32">
        <f t="shared" si="16"/>
        <v>15287</v>
      </c>
      <c r="W288" s="32">
        <f t="shared" si="16"/>
        <v>0</v>
      </c>
    </row>
    <row r="289" spans="1:23" s="3" customFormat="1" ht="15" customHeight="1" x14ac:dyDescent="0.3">
      <c r="A289" s="36"/>
      <c r="B289" s="34"/>
      <c r="C289" s="38" t="s">
        <v>246</v>
      </c>
      <c r="D289" s="32">
        <f>passengers!P289</f>
        <v>0</v>
      </c>
      <c r="E289" s="32">
        <f>passengers!Q289</f>
        <v>0</v>
      </c>
      <c r="F289" s="32">
        <f>passengers!R289</f>
        <v>0</v>
      </c>
      <c r="G289" s="32">
        <f>passengers!S289</f>
        <v>0</v>
      </c>
      <c r="H289" s="32">
        <f>passengers!AF289</f>
        <v>0</v>
      </c>
      <c r="I289" s="32">
        <f>passengers!AG289</f>
        <v>0</v>
      </c>
      <c r="J289" s="32">
        <f>passengers!AH289</f>
        <v>0</v>
      </c>
      <c r="K289" s="32">
        <f>passengers!AI289</f>
        <v>0</v>
      </c>
      <c r="L289" s="32">
        <f>passengers!AV289</f>
        <v>0</v>
      </c>
      <c r="M289" s="32">
        <f>passengers!AW289</f>
        <v>0</v>
      </c>
      <c r="N289" s="32">
        <f>passengers!AX289</f>
        <v>0</v>
      </c>
      <c r="O289" s="32">
        <f>passengers!AY289</f>
        <v>0</v>
      </c>
      <c r="P289" s="32">
        <f>passengers!BL289</f>
        <v>0</v>
      </c>
      <c r="Q289" s="32">
        <f>passengers!BM289</f>
        <v>0</v>
      </c>
      <c r="R289" s="32">
        <f>passengers!BN289</f>
        <v>0</v>
      </c>
      <c r="S289" s="32">
        <f>passengers!BO289</f>
        <v>0</v>
      </c>
      <c r="T289" s="32">
        <f t="shared" si="16"/>
        <v>0</v>
      </c>
      <c r="U289" s="32">
        <f t="shared" si="16"/>
        <v>0</v>
      </c>
      <c r="V289" s="32">
        <f t="shared" si="16"/>
        <v>0</v>
      </c>
      <c r="W289" s="32">
        <f t="shared" si="16"/>
        <v>0</v>
      </c>
    </row>
    <row r="290" spans="1:23" s="3" customFormat="1" ht="15" customHeight="1" x14ac:dyDescent="0.3">
      <c r="A290" s="36"/>
      <c r="B290" s="34"/>
      <c r="C290" s="35" t="s">
        <v>247</v>
      </c>
      <c r="D290" s="32">
        <f>passengers!P290</f>
        <v>0</v>
      </c>
      <c r="E290" s="32">
        <f>passengers!Q290</f>
        <v>0</v>
      </c>
      <c r="F290" s="32">
        <f>passengers!R290</f>
        <v>0</v>
      </c>
      <c r="G290" s="32">
        <f>passengers!S290</f>
        <v>0</v>
      </c>
      <c r="H290" s="32">
        <f>passengers!AF290</f>
        <v>0</v>
      </c>
      <c r="I290" s="32">
        <f>passengers!AG290</f>
        <v>0</v>
      </c>
      <c r="J290" s="32">
        <f>passengers!AH290</f>
        <v>0</v>
      </c>
      <c r="K290" s="32">
        <f>passengers!AI290</f>
        <v>0</v>
      </c>
      <c r="L290" s="32">
        <f>passengers!AV290</f>
        <v>0</v>
      </c>
      <c r="M290" s="32">
        <f>passengers!AW290</f>
        <v>0</v>
      </c>
      <c r="N290" s="32">
        <f>passengers!AX290</f>
        <v>0</v>
      </c>
      <c r="O290" s="32">
        <f>passengers!AY290</f>
        <v>0</v>
      </c>
      <c r="P290" s="32">
        <f>passengers!BL290</f>
        <v>0</v>
      </c>
      <c r="Q290" s="32">
        <f>passengers!BM290</f>
        <v>0</v>
      </c>
      <c r="R290" s="32">
        <f>passengers!BN290</f>
        <v>0</v>
      </c>
      <c r="S290" s="32">
        <f>passengers!BO290</f>
        <v>0</v>
      </c>
      <c r="T290" s="32">
        <f t="shared" si="16"/>
        <v>0</v>
      </c>
      <c r="U290" s="32">
        <f t="shared" si="16"/>
        <v>0</v>
      </c>
      <c r="V290" s="32">
        <f t="shared" si="16"/>
        <v>0</v>
      </c>
      <c r="W290" s="32">
        <f t="shared" si="16"/>
        <v>0</v>
      </c>
    </row>
    <row r="291" spans="1:23" s="3" customFormat="1" ht="15" customHeight="1" x14ac:dyDescent="0.3">
      <c r="A291" s="36"/>
      <c r="B291" s="34"/>
      <c r="C291" s="35" t="s">
        <v>248</v>
      </c>
      <c r="D291" s="32">
        <f>passengers!P291</f>
        <v>0</v>
      </c>
      <c r="E291" s="32">
        <f>passengers!Q291</f>
        <v>0</v>
      </c>
      <c r="F291" s="32">
        <f>passengers!R291</f>
        <v>0</v>
      </c>
      <c r="G291" s="32">
        <f>passengers!S291</f>
        <v>0</v>
      </c>
      <c r="H291" s="32">
        <f>passengers!AF291</f>
        <v>0</v>
      </c>
      <c r="I291" s="32">
        <f>passengers!AG291</f>
        <v>0</v>
      </c>
      <c r="J291" s="32">
        <f>passengers!AH291</f>
        <v>0</v>
      </c>
      <c r="K291" s="32">
        <f>passengers!AI291</f>
        <v>0</v>
      </c>
      <c r="L291" s="32">
        <f>passengers!AV291</f>
        <v>0</v>
      </c>
      <c r="M291" s="32">
        <f>passengers!AW291</f>
        <v>0</v>
      </c>
      <c r="N291" s="32">
        <f>passengers!AX291</f>
        <v>0</v>
      </c>
      <c r="O291" s="32">
        <f>passengers!AY291</f>
        <v>0</v>
      </c>
      <c r="P291" s="32">
        <f>passengers!BL291</f>
        <v>0</v>
      </c>
      <c r="Q291" s="32">
        <f>passengers!BM291</f>
        <v>0</v>
      </c>
      <c r="R291" s="32">
        <f>passengers!BN291</f>
        <v>0</v>
      </c>
      <c r="S291" s="32">
        <f>passengers!BO291</f>
        <v>0</v>
      </c>
      <c r="T291" s="32">
        <f t="shared" si="16"/>
        <v>0</v>
      </c>
      <c r="U291" s="32">
        <f t="shared" si="16"/>
        <v>0</v>
      </c>
      <c r="V291" s="32">
        <f t="shared" si="16"/>
        <v>0</v>
      </c>
      <c r="W291" s="32">
        <f t="shared" si="16"/>
        <v>0</v>
      </c>
    </row>
    <row r="292" spans="1:23" s="3" customFormat="1" ht="15" customHeight="1" x14ac:dyDescent="0.3">
      <c r="A292" s="36"/>
      <c r="B292" s="34"/>
      <c r="C292" s="38" t="s">
        <v>249</v>
      </c>
      <c r="D292" s="32">
        <f>passengers!P292</f>
        <v>0</v>
      </c>
      <c r="E292" s="32">
        <f>passengers!Q292</f>
        <v>0</v>
      </c>
      <c r="F292" s="32">
        <f>passengers!R292</f>
        <v>0</v>
      </c>
      <c r="G292" s="32">
        <f>passengers!S292</f>
        <v>0</v>
      </c>
      <c r="H292" s="32">
        <f>passengers!AF292</f>
        <v>0</v>
      </c>
      <c r="I292" s="32">
        <f>passengers!AG292</f>
        <v>0</v>
      </c>
      <c r="J292" s="32">
        <f>passengers!AH292</f>
        <v>0</v>
      </c>
      <c r="K292" s="32">
        <f>passengers!AI292</f>
        <v>0</v>
      </c>
      <c r="L292" s="32">
        <f>passengers!AV292</f>
        <v>0</v>
      </c>
      <c r="M292" s="32">
        <f>passengers!AW292</f>
        <v>0</v>
      </c>
      <c r="N292" s="32">
        <f>passengers!AX292</f>
        <v>0</v>
      </c>
      <c r="O292" s="32">
        <f>passengers!AY292</f>
        <v>0</v>
      </c>
      <c r="P292" s="32">
        <f>passengers!BL292</f>
        <v>0</v>
      </c>
      <c r="Q292" s="32">
        <f>passengers!BM292</f>
        <v>0</v>
      </c>
      <c r="R292" s="32">
        <f>passengers!BN292</f>
        <v>0</v>
      </c>
      <c r="S292" s="32">
        <f>passengers!BO292</f>
        <v>0</v>
      </c>
      <c r="T292" s="32">
        <f t="shared" si="16"/>
        <v>0</v>
      </c>
      <c r="U292" s="32">
        <f t="shared" si="16"/>
        <v>0</v>
      </c>
      <c r="V292" s="32">
        <f t="shared" si="16"/>
        <v>0</v>
      </c>
      <c r="W292" s="32">
        <f t="shared" si="16"/>
        <v>0</v>
      </c>
    </row>
    <row r="293" spans="1:23" s="3" customFormat="1" ht="15" customHeight="1" x14ac:dyDescent="0.3">
      <c r="A293" s="36"/>
      <c r="B293" s="34"/>
      <c r="C293" s="38" t="s">
        <v>250</v>
      </c>
      <c r="D293" s="32">
        <f>passengers!P293</f>
        <v>0</v>
      </c>
      <c r="E293" s="32">
        <f>passengers!Q293</f>
        <v>0</v>
      </c>
      <c r="F293" s="32">
        <f>passengers!R293</f>
        <v>0</v>
      </c>
      <c r="G293" s="32">
        <f>passengers!S293</f>
        <v>0</v>
      </c>
      <c r="H293" s="32">
        <f>passengers!AF293</f>
        <v>0</v>
      </c>
      <c r="I293" s="32">
        <f>passengers!AG293</f>
        <v>0</v>
      </c>
      <c r="J293" s="32">
        <f>passengers!AH293</f>
        <v>0</v>
      </c>
      <c r="K293" s="32">
        <f>passengers!AI293</f>
        <v>0</v>
      </c>
      <c r="L293" s="32">
        <f>passengers!AV293</f>
        <v>0</v>
      </c>
      <c r="M293" s="32">
        <f>passengers!AW293</f>
        <v>0</v>
      </c>
      <c r="N293" s="32">
        <f>passengers!AX293</f>
        <v>0</v>
      </c>
      <c r="O293" s="32">
        <f>passengers!AY293</f>
        <v>0</v>
      </c>
      <c r="P293" s="32">
        <f>passengers!BL293</f>
        <v>0</v>
      </c>
      <c r="Q293" s="32">
        <f>passengers!BM293</f>
        <v>0</v>
      </c>
      <c r="R293" s="32">
        <f>passengers!BN293</f>
        <v>0</v>
      </c>
      <c r="S293" s="32">
        <f>passengers!BO293</f>
        <v>0</v>
      </c>
      <c r="T293" s="32">
        <f t="shared" si="16"/>
        <v>0</v>
      </c>
      <c r="U293" s="32">
        <f t="shared" si="16"/>
        <v>0</v>
      </c>
      <c r="V293" s="32">
        <f t="shared" si="16"/>
        <v>0</v>
      </c>
      <c r="W293" s="32">
        <f t="shared" si="16"/>
        <v>0</v>
      </c>
    </row>
    <row r="294" spans="1:23" s="3" customFormat="1" ht="15" customHeight="1" x14ac:dyDescent="0.3">
      <c r="A294" s="36"/>
      <c r="B294" s="34"/>
      <c r="C294" s="38" t="s">
        <v>251</v>
      </c>
      <c r="D294" s="32">
        <f>passengers!P294</f>
        <v>0</v>
      </c>
      <c r="E294" s="32">
        <f>passengers!Q294</f>
        <v>0</v>
      </c>
      <c r="F294" s="32">
        <f>passengers!R294</f>
        <v>0</v>
      </c>
      <c r="G294" s="32">
        <f>passengers!S294</f>
        <v>0</v>
      </c>
      <c r="H294" s="32">
        <f>passengers!AF294</f>
        <v>0</v>
      </c>
      <c r="I294" s="32">
        <f>passengers!AG294</f>
        <v>0</v>
      </c>
      <c r="J294" s="32">
        <f>passengers!AH294</f>
        <v>0</v>
      </c>
      <c r="K294" s="32">
        <f>passengers!AI294</f>
        <v>0</v>
      </c>
      <c r="L294" s="32">
        <f>passengers!AV294</f>
        <v>0</v>
      </c>
      <c r="M294" s="32">
        <f>passengers!AW294</f>
        <v>0</v>
      </c>
      <c r="N294" s="32">
        <f>passengers!AX294</f>
        <v>0</v>
      </c>
      <c r="O294" s="32">
        <f>passengers!AY294</f>
        <v>0</v>
      </c>
      <c r="P294" s="32">
        <f>passengers!BL294</f>
        <v>0</v>
      </c>
      <c r="Q294" s="32">
        <f>passengers!BM294</f>
        <v>0</v>
      </c>
      <c r="R294" s="32">
        <f>passengers!BN294</f>
        <v>0</v>
      </c>
      <c r="S294" s="32">
        <f>passengers!BO294</f>
        <v>0</v>
      </c>
      <c r="T294" s="32">
        <f t="shared" si="16"/>
        <v>0</v>
      </c>
      <c r="U294" s="32">
        <f t="shared" si="16"/>
        <v>0</v>
      </c>
      <c r="V294" s="32">
        <f t="shared" si="16"/>
        <v>0</v>
      </c>
      <c r="W294" s="32">
        <f t="shared" si="16"/>
        <v>0</v>
      </c>
    </row>
    <row r="295" spans="1:23" s="3" customFormat="1" ht="15" customHeight="1" x14ac:dyDescent="0.3">
      <c r="A295" s="36"/>
      <c r="B295" s="34"/>
      <c r="C295" s="35" t="s">
        <v>252</v>
      </c>
      <c r="D295" s="32">
        <f>passengers!P295</f>
        <v>82069</v>
      </c>
      <c r="E295" s="32">
        <f>passengers!Q295</f>
        <v>37689</v>
      </c>
      <c r="F295" s="32">
        <f>passengers!R295</f>
        <v>44380</v>
      </c>
      <c r="G295" s="32">
        <f>passengers!S295</f>
        <v>0</v>
      </c>
      <c r="H295" s="32">
        <f>passengers!AF295</f>
        <v>162314</v>
      </c>
      <c r="I295" s="32">
        <f>passengers!AG295</f>
        <v>81582</v>
      </c>
      <c r="J295" s="32">
        <f>passengers!AH295</f>
        <v>80732</v>
      </c>
      <c r="K295" s="32">
        <f>passengers!AI295</f>
        <v>0</v>
      </c>
      <c r="L295" s="32">
        <f>passengers!AV295</f>
        <v>190936</v>
      </c>
      <c r="M295" s="32">
        <f>passengers!AW295</f>
        <v>95504</v>
      </c>
      <c r="N295" s="32">
        <f>passengers!AX295</f>
        <v>95432</v>
      </c>
      <c r="O295" s="32">
        <f>passengers!AY295</f>
        <v>0</v>
      </c>
      <c r="P295" s="32">
        <f>passengers!BL295</f>
        <v>191401</v>
      </c>
      <c r="Q295" s="32">
        <f>passengers!BM295</f>
        <v>99710</v>
      </c>
      <c r="R295" s="32">
        <f>passengers!BN295</f>
        <v>91691</v>
      </c>
      <c r="S295" s="32">
        <f>passengers!BO295</f>
        <v>0</v>
      </c>
      <c r="T295" s="32">
        <f t="shared" si="16"/>
        <v>626720</v>
      </c>
      <c r="U295" s="32">
        <f t="shared" si="16"/>
        <v>314485</v>
      </c>
      <c r="V295" s="32">
        <f t="shared" si="16"/>
        <v>312235</v>
      </c>
      <c r="W295" s="32">
        <f t="shared" si="16"/>
        <v>0</v>
      </c>
    </row>
    <row r="296" spans="1:23" s="3" customFormat="1" ht="15" customHeight="1" x14ac:dyDescent="0.3">
      <c r="A296" s="36"/>
      <c r="B296" s="34"/>
      <c r="C296" s="38" t="s">
        <v>253</v>
      </c>
      <c r="D296" s="32">
        <f>passengers!P296</f>
        <v>82069</v>
      </c>
      <c r="E296" s="32">
        <f>passengers!Q296</f>
        <v>37689</v>
      </c>
      <c r="F296" s="32">
        <f>passengers!R296</f>
        <v>44380</v>
      </c>
      <c r="G296" s="32">
        <f>passengers!S296</f>
        <v>0</v>
      </c>
      <c r="H296" s="32">
        <f>passengers!AF296</f>
        <v>162314</v>
      </c>
      <c r="I296" s="32">
        <f>passengers!AG296</f>
        <v>81582</v>
      </c>
      <c r="J296" s="32">
        <f>passengers!AH296</f>
        <v>80732</v>
      </c>
      <c r="K296" s="32">
        <f>passengers!AI296</f>
        <v>0</v>
      </c>
      <c r="L296" s="32">
        <f>passengers!AV296</f>
        <v>190936</v>
      </c>
      <c r="M296" s="32">
        <f>passengers!AW296</f>
        <v>95504</v>
      </c>
      <c r="N296" s="32">
        <f>passengers!AX296</f>
        <v>95432</v>
      </c>
      <c r="O296" s="32">
        <f>passengers!AY296</f>
        <v>0</v>
      </c>
      <c r="P296" s="32">
        <f>passengers!BL296</f>
        <v>178199</v>
      </c>
      <c r="Q296" s="32">
        <f>passengers!BM296</f>
        <v>91989</v>
      </c>
      <c r="R296" s="32">
        <f>passengers!BN296</f>
        <v>86210</v>
      </c>
      <c r="S296" s="32">
        <f>passengers!BO296</f>
        <v>0</v>
      </c>
      <c r="T296" s="32">
        <f t="shared" si="16"/>
        <v>613518</v>
      </c>
      <c r="U296" s="32">
        <f t="shared" si="16"/>
        <v>306764</v>
      </c>
      <c r="V296" s="32">
        <f t="shared" si="16"/>
        <v>306754</v>
      </c>
      <c r="W296" s="32">
        <f t="shared" si="16"/>
        <v>0</v>
      </c>
    </row>
    <row r="297" spans="1:23" s="3" customFormat="1" ht="15" customHeight="1" x14ac:dyDescent="0.3">
      <c r="A297" s="36"/>
      <c r="B297" s="34"/>
      <c r="C297" s="38" t="s">
        <v>254</v>
      </c>
      <c r="D297" s="32">
        <f>passengers!P297</f>
        <v>0</v>
      </c>
      <c r="E297" s="32">
        <f>passengers!Q297</f>
        <v>0</v>
      </c>
      <c r="F297" s="32">
        <f>passengers!R297</f>
        <v>0</v>
      </c>
      <c r="G297" s="32">
        <f>passengers!S297</f>
        <v>0</v>
      </c>
      <c r="H297" s="32">
        <f>passengers!AF297</f>
        <v>0</v>
      </c>
      <c r="I297" s="32">
        <f>passengers!AG297</f>
        <v>0</v>
      </c>
      <c r="J297" s="32">
        <f>passengers!AH297</f>
        <v>0</v>
      </c>
      <c r="K297" s="32">
        <f>passengers!AI297</f>
        <v>0</v>
      </c>
      <c r="L297" s="32">
        <f>passengers!AV297</f>
        <v>0</v>
      </c>
      <c r="M297" s="32">
        <f>passengers!AW297</f>
        <v>0</v>
      </c>
      <c r="N297" s="32">
        <f>passengers!AX297</f>
        <v>0</v>
      </c>
      <c r="O297" s="32">
        <f>passengers!AY297</f>
        <v>0</v>
      </c>
      <c r="P297" s="32">
        <f>passengers!BL297</f>
        <v>13202</v>
      </c>
      <c r="Q297" s="32">
        <f>passengers!BM297</f>
        <v>7721</v>
      </c>
      <c r="R297" s="32">
        <f>passengers!BN297</f>
        <v>5481</v>
      </c>
      <c r="S297" s="32">
        <f>passengers!BO297</f>
        <v>0</v>
      </c>
      <c r="T297" s="32">
        <f t="shared" si="16"/>
        <v>13202</v>
      </c>
      <c r="U297" s="32">
        <f t="shared" si="16"/>
        <v>7721</v>
      </c>
      <c r="V297" s="32">
        <f t="shared" si="16"/>
        <v>5481</v>
      </c>
      <c r="W297" s="32">
        <f t="shared" si="16"/>
        <v>0</v>
      </c>
    </row>
    <row r="298" spans="1:23" s="3" customFormat="1" ht="15" customHeight="1" x14ac:dyDescent="0.3">
      <c r="A298" s="36"/>
      <c r="B298" s="34"/>
      <c r="C298" s="38" t="s">
        <v>255</v>
      </c>
      <c r="D298" s="32">
        <f>passengers!P298</f>
        <v>0</v>
      </c>
      <c r="E298" s="32">
        <f>passengers!Q298</f>
        <v>0</v>
      </c>
      <c r="F298" s="32">
        <f>passengers!R298</f>
        <v>0</v>
      </c>
      <c r="G298" s="32">
        <f>passengers!S298</f>
        <v>0</v>
      </c>
      <c r="H298" s="32">
        <f>passengers!AF298</f>
        <v>0</v>
      </c>
      <c r="I298" s="32">
        <f>passengers!AG298</f>
        <v>0</v>
      </c>
      <c r="J298" s="32">
        <f>passengers!AH298</f>
        <v>0</v>
      </c>
      <c r="K298" s="32">
        <f>passengers!AI298</f>
        <v>0</v>
      </c>
      <c r="L298" s="32">
        <f>passengers!AV298</f>
        <v>0</v>
      </c>
      <c r="M298" s="32">
        <f>passengers!AW298</f>
        <v>0</v>
      </c>
      <c r="N298" s="32">
        <f>passengers!AX298</f>
        <v>0</v>
      </c>
      <c r="O298" s="32">
        <f>passengers!AY298</f>
        <v>0</v>
      </c>
      <c r="P298" s="32">
        <f>passengers!BL298</f>
        <v>0</v>
      </c>
      <c r="Q298" s="32">
        <f>passengers!BM298</f>
        <v>0</v>
      </c>
      <c r="R298" s="32">
        <f>passengers!BN298</f>
        <v>0</v>
      </c>
      <c r="S298" s="32">
        <f>passengers!BO298</f>
        <v>0</v>
      </c>
      <c r="T298" s="32">
        <f t="shared" si="16"/>
        <v>0</v>
      </c>
      <c r="U298" s="32">
        <f t="shared" si="16"/>
        <v>0</v>
      </c>
      <c r="V298" s="32">
        <f t="shared" si="16"/>
        <v>0</v>
      </c>
      <c r="W298" s="32">
        <f t="shared" si="16"/>
        <v>0</v>
      </c>
    </row>
    <row r="299" spans="1:23" s="3" customFormat="1" ht="15" customHeight="1" x14ac:dyDescent="0.3">
      <c r="A299" s="36"/>
      <c r="B299" s="34"/>
      <c r="C299" s="35" t="s">
        <v>66</v>
      </c>
      <c r="D299" s="32">
        <f>passengers!P299</f>
        <v>12030</v>
      </c>
      <c r="E299" s="32">
        <f>passengers!Q299</f>
        <v>5943</v>
      </c>
      <c r="F299" s="32">
        <f>passengers!R299</f>
        <v>6087</v>
      </c>
      <c r="G299" s="32">
        <f>passengers!S299</f>
        <v>0</v>
      </c>
      <c r="H299" s="32">
        <f>passengers!AF299</f>
        <v>18066</v>
      </c>
      <c r="I299" s="32">
        <f>passengers!AG299</f>
        <v>8914</v>
      </c>
      <c r="J299" s="32">
        <f>passengers!AH299</f>
        <v>9152</v>
      </c>
      <c r="K299" s="32">
        <f>passengers!AI299</f>
        <v>0</v>
      </c>
      <c r="L299" s="32">
        <f>passengers!AV299</f>
        <v>16470</v>
      </c>
      <c r="M299" s="32">
        <f>passengers!AW299</f>
        <v>7955</v>
      </c>
      <c r="N299" s="32">
        <f>passengers!AX299</f>
        <v>8515</v>
      </c>
      <c r="O299" s="32">
        <f>passengers!AY299</f>
        <v>0</v>
      </c>
      <c r="P299" s="32">
        <f>passengers!BL299</f>
        <v>24023</v>
      </c>
      <c r="Q299" s="32">
        <f>passengers!BM299</f>
        <v>12278</v>
      </c>
      <c r="R299" s="32">
        <f>passengers!BN299</f>
        <v>11745</v>
      </c>
      <c r="S299" s="32">
        <f>passengers!BO299</f>
        <v>0</v>
      </c>
      <c r="T299" s="32">
        <f t="shared" si="16"/>
        <v>70589</v>
      </c>
      <c r="U299" s="32">
        <f t="shared" si="16"/>
        <v>35090</v>
      </c>
      <c r="V299" s="32">
        <f t="shared" si="16"/>
        <v>35499</v>
      </c>
      <c r="W299" s="32">
        <f t="shared" si="16"/>
        <v>0</v>
      </c>
    </row>
    <row r="300" spans="1:23" s="3" customFormat="1" ht="15" customHeight="1" x14ac:dyDescent="0.3">
      <c r="A300" s="36"/>
      <c r="B300" s="34"/>
      <c r="C300" s="35" t="s">
        <v>28</v>
      </c>
      <c r="D300" s="32">
        <f>passengers!P300</f>
        <v>497573</v>
      </c>
      <c r="E300" s="32">
        <f>passengers!Q300</f>
        <v>248420</v>
      </c>
      <c r="F300" s="32">
        <f>passengers!R300</f>
        <v>249153</v>
      </c>
      <c r="G300" s="32">
        <f>passengers!S300</f>
        <v>0</v>
      </c>
      <c r="H300" s="32">
        <f>passengers!AF300</f>
        <v>775452</v>
      </c>
      <c r="I300" s="32">
        <f>passengers!AG300</f>
        <v>385511</v>
      </c>
      <c r="J300" s="32">
        <f>passengers!AH300</f>
        <v>389941</v>
      </c>
      <c r="K300" s="32">
        <f>passengers!AI300</f>
        <v>0</v>
      </c>
      <c r="L300" s="32">
        <f>passengers!AV300</f>
        <v>721571</v>
      </c>
      <c r="M300" s="32">
        <f>passengers!AW300</f>
        <v>368970</v>
      </c>
      <c r="N300" s="32">
        <f>passengers!AX300</f>
        <v>352601</v>
      </c>
      <c r="O300" s="32">
        <f>passengers!AY300</f>
        <v>0</v>
      </c>
      <c r="P300" s="32">
        <f>passengers!BL300</f>
        <v>751733</v>
      </c>
      <c r="Q300" s="32">
        <f>passengers!BM300</f>
        <v>392313</v>
      </c>
      <c r="R300" s="32">
        <f>passengers!BN300</f>
        <v>359420</v>
      </c>
      <c r="S300" s="32">
        <f>passengers!BO300</f>
        <v>0</v>
      </c>
      <c r="T300" s="32">
        <f t="shared" si="16"/>
        <v>2746329</v>
      </c>
      <c r="U300" s="32">
        <f t="shared" si="16"/>
        <v>1395214</v>
      </c>
      <c r="V300" s="32">
        <f t="shared" si="16"/>
        <v>1351115</v>
      </c>
      <c r="W300" s="32">
        <f t="shared" si="16"/>
        <v>0</v>
      </c>
    </row>
    <row r="301" spans="1:23" s="3" customFormat="1" ht="15" customHeight="1" x14ac:dyDescent="0.3">
      <c r="A301" s="36"/>
      <c r="B301" s="34"/>
      <c r="C301" s="38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</row>
    <row r="302" spans="1:23" s="3" customFormat="1" ht="15" customHeight="1" x14ac:dyDescent="0.3">
      <c r="A302" s="33"/>
      <c r="B302" s="34" t="s">
        <v>256</v>
      </c>
      <c r="C302" s="35"/>
      <c r="D302" s="32">
        <f>passengers!P302</f>
        <v>383116</v>
      </c>
      <c r="E302" s="32">
        <f>passengers!Q302</f>
        <v>192401</v>
      </c>
      <c r="F302" s="32">
        <f>passengers!R302</f>
        <v>190715</v>
      </c>
      <c r="G302" s="32">
        <f>passengers!S302</f>
        <v>0</v>
      </c>
      <c r="H302" s="32">
        <f>passengers!AF302</f>
        <v>635468</v>
      </c>
      <c r="I302" s="32">
        <f>passengers!AG302</f>
        <v>328835</v>
      </c>
      <c r="J302" s="32">
        <f>passengers!AH302</f>
        <v>306633</v>
      </c>
      <c r="K302" s="32">
        <f>passengers!AI302</f>
        <v>0</v>
      </c>
      <c r="L302" s="32">
        <f>passengers!AV302</f>
        <v>645919</v>
      </c>
      <c r="M302" s="32">
        <f>passengers!AW302</f>
        <v>325060</v>
      </c>
      <c r="N302" s="32">
        <f>passengers!AX302</f>
        <v>320859</v>
      </c>
      <c r="O302" s="32">
        <f>passengers!AY302</f>
        <v>0</v>
      </c>
      <c r="P302" s="32">
        <f>passengers!BL302</f>
        <v>605621</v>
      </c>
      <c r="Q302" s="32">
        <f>passengers!BM302</f>
        <v>323466</v>
      </c>
      <c r="R302" s="32">
        <f>passengers!BN302</f>
        <v>282155</v>
      </c>
      <c r="S302" s="32">
        <f>passengers!BO302</f>
        <v>0</v>
      </c>
      <c r="T302" s="32">
        <f>D302+H302+L302+P302</f>
        <v>2270124</v>
      </c>
      <c r="U302" s="32">
        <f>E302+I302+M302+Q302</f>
        <v>1169762</v>
      </c>
      <c r="V302" s="32">
        <f>F302+J302+N302+R302</f>
        <v>1100362</v>
      </c>
      <c r="W302" s="32">
        <f>G302+K302+O302+S302</f>
        <v>0</v>
      </c>
    </row>
    <row r="303" spans="1:23" s="3" customFormat="1" ht="15" customHeight="1" x14ac:dyDescent="0.3">
      <c r="A303" s="36"/>
      <c r="B303" s="34"/>
      <c r="C303" s="35" t="s">
        <v>257</v>
      </c>
      <c r="D303" s="32">
        <f>passengers!P303</f>
        <v>126237</v>
      </c>
      <c r="E303" s="32">
        <f>passengers!Q303</f>
        <v>66973</v>
      </c>
      <c r="F303" s="32">
        <f>passengers!R303</f>
        <v>59264</v>
      </c>
      <c r="G303" s="32">
        <f>passengers!S303</f>
        <v>0</v>
      </c>
      <c r="H303" s="32">
        <f>passengers!AF303</f>
        <v>250641</v>
      </c>
      <c r="I303" s="32">
        <f>passengers!AG303</f>
        <v>131550</v>
      </c>
      <c r="J303" s="32">
        <f>passengers!AH303</f>
        <v>119091</v>
      </c>
      <c r="K303" s="32">
        <f>passengers!AI303</f>
        <v>0</v>
      </c>
      <c r="L303" s="32">
        <f>passengers!AV303</f>
        <v>274150</v>
      </c>
      <c r="M303" s="32">
        <f>passengers!AW303</f>
        <v>137160</v>
      </c>
      <c r="N303" s="32">
        <f>passengers!AX303</f>
        <v>136990</v>
      </c>
      <c r="O303" s="32">
        <f>passengers!AY303</f>
        <v>0</v>
      </c>
      <c r="P303" s="32">
        <f>passengers!BL303</f>
        <v>257572</v>
      </c>
      <c r="Q303" s="32">
        <f>passengers!BM303</f>
        <v>139048</v>
      </c>
      <c r="R303" s="32">
        <f>passengers!BN303</f>
        <v>118524</v>
      </c>
      <c r="S303" s="32">
        <f>passengers!BO303</f>
        <v>0</v>
      </c>
      <c r="T303" s="32">
        <f t="shared" ref="T303:W328" si="17">D303+H303+L303+P303</f>
        <v>908600</v>
      </c>
      <c r="U303" s="32">
        <f t="shared" si="17"/>
        <v>474731</v>
      </c>
      <c r="V303" s="32">
        <f t="shared" si="17"/>
        <v>433869</v>
      </c>
      <c r="W303" s="32">
        <f t="shared" si="17"/>
        <v>0</v>
      </c>
    </row>
    <row r="304" spans="1:23" s="3" customFormat="1" ht="15" customHeight="1" x14ac:dyDescent="0.3">
      <c r="A304" s="36"/>
      <c r="B304" s="34"/>
      <c r="C304" s="38" t="s">
        <v>258</v>
      </c>
      <c r="D304" s="32">
        <f>passengers!P304</f>
        <v>51819</v>
      </c>
      <c r="E304" s="32">
        <f>passengers!Q304</f>
        <v>33562</v>
      </c>
      <c r="F304" s="32">
        <f>passengers!R304</f>
        <v>18257</v>
      </c>
      <c r="G304" s="32">
        <f>passengers!S304</f>
        <v>0</v>
      </c>
      <c r="H304" s="32">
        <f>passengers!AF304</f>
        <v>90127</v>
      </c>
      <c r="I304" s="32">
        <f>passengers!AG304</f>
        <v>53596</v>
      </c>
      <c r="J304" s="32">
        <f>passengers!AH304</f>
        <v>36531</v>
      </c>
      <c r="K304" s="32">
        <f>passengers!AI304</f>
        <v>0</v>
      </c>
      <c r="L304" s="32">
        <f>passengers!AV304</f>
        <v>107013</v>
      </c>
      <c r="M304" s="32">
        <f>passengers!AW304</f>
        <v>57019</v>
      </c>
      <c r="N304" s="32">
        <f>passengers!AX304</f>
        <v>49994</v>
      </c>
      <c r="O304" s="32">
        <f>passengers!AY304</f>
        <v>0</v>
      </c>
      <c r="P304" s="32">
        <f>passengers!BL304</f>
        <v>106146</v>
      </c>
      <c r="Q304" s="32">
        <f>passengers!BM304</f>
        <v>60061</v>
      </c>
      <c r="R304" s="32">
        <f>passengers!BN304</f>
        <v>46085</v>
      </c>
      <c r="S304" s="32">
        <f>passengers!BO304</f>
        <v>0</v>
      </c>
      <c r="T304" s="32">
        <f t="shared" si="17"/>
        <v>355105</v>
      </c>
      <c r="U304" s="32">
        <f t="shared" si="17"/>
        <v>204238</v>
      </c>
      <c r="V304" s="32">
        <f t="shared" si="17"/>
        <v>150867</v>
      </c>
      <c r="W304" s="32">
        <f t="shared" si="17"/>
        <v>0</v>
      </c>
    </row>
    <row r="305" spans="1:23" s="3" customFormat="1" ht="15" customHeight="1" x14ac:dyDescent="0.3">
      <c r="A305" s="36"/>
      <c r="B305" s="34"/>
      <c r="C305" s="38" t="s">
        <v>259</v>
      </c>
      <c r="D305" s="32">
        <f>passengers!P305</f>
        <v>74418</v>
      </c>
      <c r="E305" s="32">
        <f>passengers!Q305</f>
        <v>33411</v>
      </c>
      <c r="F305" s="32">
        <f>passengers!R305</f>
        <v>41007</v>
      </c>
      <c r="G305" s="32">
        <f>passengers!S305</f>
        <v>0</v>
      </c>
      <c r="H305" s="32">
        <f>passengers!AF305</f>
        <v>160514</v>
      </c>
      <c r="I305" s="32">
        <f>passengers!AG305</f>
        <v>77954</v>
      </c>
      <c r="J305" s="32">
        <f>passengers!AH305</f>
        <v>82560</v>
      </c>
      <c r="K305" s="32">
        <f>passengers!AI305</f>
        <v>0</v>
      </c>
      <c r="L305" s="32">
        <f>passengers!AV305</f>
        <v>167137</v>
      </c>
      <c r="M305" s="32">
        <f>passengers!AW305</f>
        <v>80141</v>
      </c>
      <c r="N305" s="32">
        <f>passengers!AX305</f>
        <v>86996</v>
      </c>
      <c r="O305" s="32">
        <f>passengers!AY305</f>
        <v>0</v>
      </c>
      <c r="P305" s="32">
        <f>passengers!BL305</f>
        <v>151426</v>
      </c>
      <c r="Q305" s="32">
        <f>passengers!BM305</f>
        <v>78987</v>
      </c>
      <c r="R305" s="32">
        <f>passengers!BN305</f>
        <v>72439</v>
      </c>
      <c r="S305" s="32">
        <f>passengers!BO305</f>
        <v>0</v>
      </c>
      <c r="T305" s="32">
        <f t="shared" si="17"/>
        <v>553495</v>
      </c>
      <c r="U305" s="32">
        <f t="shared" si="17"/>
        <v>270493</v>
      </c>
      <c r="V305" s="32">
        <f t="shared" si="17"/>
        <v>283002</v>
      </c>
      <c r="W305" s="32">
        <f t="shared" si="17"/>
        <v>0</v>
      </c>
    </row>
    <row r="306" spans="1:23" s="3" customFormat="1" ht="15" customHeight="1" x14ac:dyDescent="0.3">
      <c r="A306" s="36"/>
      <c r="B306" s="34"/>
      <c r="C306" s="38" t="s">
        <v>260</v>
      </c>
      <c r="D306" s="32">
        <f>passengers!P306</f>
        <v>0</v>
      </c>
      <c r="E306" s="32">
        <f>passengers!Q306</f>
        <v>0</v>
      </c>
      <c r="F306" s="32">
        <f>passengers!R306</f>
        <v>0</v>
      </c>
      <c r="G306" s="32">
        <f>passengers!S306</f>
        <v>0</v>
      </c>
      <c r="H306" s="32">
        <f>passengers!AF306</f>
        <v>0</v>
      </c>
      <c r="I306" s="32">
        <f>passengers!AG306</f>
        <v>0</v>
      </c>
      <c r="J306" s="32">
        <f>passengers!AH306</f>
        <v>0</v>
      </c>
      <c r="K306" s="32">
        <f>passengers!AI306</f>
        <v>0</v>
      </c>
      <c r="L306" s="32">
        <f>passengers!AV306</f>
        <v>0</v>
      </c>
      <c r="M306" s="32">
        <f>passengers!AW306</f>
        <v>0</v>
      </c>
      <c r="N306" s="32">
        <f>passengers!AX306</f>
        <v>0</v>
      </c>
      <c r="O306" s="32">
        <f>passengers!AY306</f>
        <v>0</v>
      </c>
      <c r="P306" s="32">
        <f>passengers!BL306</f>
        <v>0</v>
      </c>
      <c r="Q306" s="32">
        <f>passengers!BM306</f>
        <v>0</v>
      </c>
      <c r="R306" s="32">
        <f>passengers!BN306</f>
        <v>0</v>
      </c>
      <c r="S306" s="32">
        <f>passengers!BO306</f>
        <v>0</v>
      </c>
      <c r="T306" s="32">
        <f t="shared" si="17"/>
        <v>0</v>
      </c>
      <c r="U306" s="32">
        <f t="shared" si="17"/>
        <v>0</v>
      </c>
      <c r="V306" s="32">
        <f t="shared" si="17"/>
        <v>0</v>
      </c>
      <c r="W306" s="32">
        <f t="shared" si="17"/>
        <v>0</v>
      </c>
    </row>
    <row r="307" spans="1:23" s="3" customFormat="1" ht="15" customHeight="1" x14ac:dyDescent="0.3">
      <c r="A307" s="36"/>
      <c r="B307" s="34"/>
      <c r="C307" s="35" t="s">
        <v>261</v>
      </c>
      <c r="D307" s="32">
        <f>passengers!P307</f>
        <v>3943</v>
      </c>
      <c r="E307" s="32">
        <f>passengers!Q307</f>
        <v>1510</v>
      </c>
      <c r="F307" s="32">
        <f>passengers!R307</f>
        <v>2433</v>
      </c>
      <c r="G307" s="32">
        <f>passengers!S307</f>
        <v>0</v>
      </c>
      <c r="H307" s="32">
        <f>passengers!AF307</f>
        <v>16932</v>
      </c>
      <c r="I307" s="32">
        <f>passengers!AG307</f>
        <v>7884</v>
      </c>
      <c r="J307" s="32">
        <f>passengers!AH307</f>
        <v>9048</v>
      </c>
      <c r="K307" s="32">
        <f>passengers!AI307</f>
        <v>0</v>
      </c>
      <c r="L307" s="32">
        <f>passengers!AV307</f>
        <v>19845</v>
      </c>
      <c r="M307" s="32">
        <f>passengers!AW307</f>
        <v>9028</v>
      </c>
      <c r="N307" s="32">
        <f>passengers!AX307</f>
        <v>10817</v>
      </c>
      <c r="O307" s="32">
        <f>passengers!AY307</f>
        <v>0</v>
      </c>
      <c r="P307" s="32">
        <f>passengers!BL307</f>
        <v>24651</v>
      </c>
      <c r="Q307" s="32">
        <f>passengers!BM307</f>
        <v>12352</v>
      </c>
      <c r="R307" s="32">
        <f>passengers!BN307</f>
        <v>12299</v>
      </c>
      <c r="S307" s="32">
        <f>passengers!BO307</f>
        <v>0</v>
      </c>
      <c r="T307" s="32">
        <f t="shared" si="17"/>
        <v>65371</v>
      </c>
      <c r="U307" s="32">
        <f t="shared" si="17"/>
        <v>30774</v>
      </c>
      <c r="V307" s="32">
        <f t="shared" si="17"/>
        <v>34597</v>
      </c>
      <c r="W307" s="32">
        <f t="shared" si="17"/>
        <v>0</v>
      </c>
    </row>
    <row r="308" spans="1:23" s="3" customFormat="1" ht="15" customHeight="1" x14ac:dyDescent="0.3">
      <c r="A308" s="36"/>
      <c r="B308" s="34"/>
      <c r="C308" s="38" t="s">
        <v>262</v>
      </c>
      <c r="D308" s="32">
        <f>passengers!P308</f>
        <v>0</v>
      </c>
      <c r="E308" s="32">
        <f>passengers!Q308</f>
        <v>0</v>
      </c>
      <c r="F308" s="32">
        <f>passengers!R308</f>
        <v>0</v>
      </c>
      <c r="G308" s="32">
        <f>passengers!S308</f>
        <v>0</v>
      </c>
      <c r="H308" s="32">
        <f>passengers!AF308</f>
        <v>0</v>
      </c>
      <c r="I308" s="32">
        <f>passengers!AG308</f>
        <v>0</v>
      </c>
      <c r="J308" s="32">
        <f>passengers!AH308</f>
        <v>0</v>
      </c>
      <c r="K308" s="32">
        <f>passengers!AI308</f>
        <v>0</v>
      </c>
      <c r="L308" s="32">
        <f>passengers!AV308</f>
        <v>0</v>
      </c>
      <c r="M308" s="32">
        <f>passengers!AW308</f>
        <v>0</v>
      </c>
      <c r="N308" s="32">
        <f>passengers!AX308</f>
        <v>0</v>
      </c>
      <c r="O308" s="32">
        <f>passengers!AY308</f>
        <v>0</v>
      </c>
      <c r="P308" s="32">
        <f>passengers!BL308</f>
        <v>0</v>
      </c>
      <c r="Q308" s="32">
        <f>passengers!BM308</f>
        <v>0</v>
      </c>
      <c r="R308" s="32">
        <f>passengers!BN308</f>
        <v>0</v>
      </c>
      <c r="S308" s="32">
        <f>passengers!BO308</f>
        <v>0</v>
      </c>
      <c r="T308" s="32">
        <f t="shared" si="17"/>
        <v>0</v>
      </c>
      <c r="U308" s="32">
        <f t="shared" si="17"/>
        <v>0</v>
      </c>
      <c r="V308" s="32">
        <f t="shared" si="17"/>
        <v>0</v>
      </c>
      <c r="W308" s="32">
        <f t="shared" si="17"/>
        <v>0</v>
      </c>
    </row>
    <row r="309" spans="1:23" s="3" customFormat="1" ht="15" customHeight="1" x14ac:dyDescent="0.3">
      <c r="A309" s="36"/>
      <c r="B309" s="34"/>
      <c r="C309" s="38" t="s">
        <v>263</v>
      </c>
      <c r="D309" s="32">
        <f>passengers!P309</f>
        <v>3943</v>
      </c>
      <c r="E309" s="32">
        <f>passengers!Q309</f>
        <v>1510</v>
      </c>
      <c r="F309" s="32">
        <f>passengers!R309</f>
        <v>2433</v>
      </c>
      <c r="G309" s="32">
        <f>passengers!S309</f>
        <v>0</v>
      </c>
      <c r="H309" s="32">
        <f>passengers!AF309</f>
        <v>16932</v>
      </c>
      <c r="I309" s="32">
        <f>passengers!AG309</f>
        <v>7884</v>
      </c>
      <c r="J309" s="32">
        <f>passengers!AH309</f>
        <v>9048</v>
      </c>
      <c r="K309" s="32">
        <f>passengers!AI309</f>
        <v>0</v>
      </c>
      <c r="L309" s="32">
        <f>passengers!AV309</f>
        <v>19845</v>
      </c>
      <c r="M309" s="32">
        <f>passengers!AW309</f>
        <v>9028</v>
      </c>
      <c r="N309" s="32">
        <f>passengers!AX309</f>
        <v>10817</v>
      </c>
      <c r="O309" s="32">
        <f>passengers!AY309</f>
        <v>0</v>
      </c>
      <c r="P309" s="32">
        <f>passengers!BL309</f>
        <v>24651</v>
      </c>
      <c r="Q309" s="32">
        <f>passengers!BM309</f>
        <v>12352</v>
      </c>
      <c r="R309" s="32">
        <f>passengers!BN309</f>
        <v>12299</v>
      </c>
      <c r="S309" s="32">
        <f>passengers!BO309</f>
        <v>0</v>
      </c>
      <c r="T309" s="32">
        <f t="shared" si="17"/>
        <v>65371</v>
      </c>
      <c r="U309" s="32">
        <f t="shared" si="17"/>
        <v>30774</v>
      </c>
      <c r="V309" s="32">
        <f t="shared" si="17"/>
        <v>34597</v>
      </c>
      <c r="W309" s="32">
        <f t="shared" si="17"/>
        <v>0</v>
      </c>
    </row>
    <row r="310" spans="1:23" s="3" customFormat="1" ht="15" customHeight="1" x14ac:dyDescent="0.3">
      <c r="A310" s="36"/>
      <c r="B310" s="34"/>
      <c r="C310" s="38" t="s">
        <v>264</v>
      </c>
      <c r="D310" s="32">
        <f>passengers!P310</f>
        <v>0</v>
      </c>
      <c r="E310" s="32">
        <f>passengers!Q310</f>
        <v>0</v>
      </c>
      <c r="F310" s="32">
        <f>passengers!R310</f>
        <v>0</v>
      </c>
      <c r="G310" s="32">
        <f>passengers!S310</f>
        <v>0</v>
      </c>
      <c r="H310" s="32">
        <f>passengers!AF310</f>
        <v>0</v>
      </c>
      <c r="I310" s="32">
        <f>passengers!AG310</f>
        <v>0</v>
      </c>
      <c r="J310" s="32">
        <f>passengers!AH310</f>
        <v>0</v>
      </c>
      <c r="K310" s="32">
        <f>passengers!AI310</f>
        <v>0</v>
      </c>
      <c r="L310" s="32">
        <f>passengers!AV310</f>
        <v>0</v>
      </c>
      <c r="M310" s="32">
        <f>passengers!AW310</f>
        <v>0</v>
      </c>
      <c r="N310" s="32">
        <f>passengers!AX310</f>
        <v>0</v>
      </c>
      <c r="O310" s="32">
        <f>passengers!AY310</f>
        <v>0</v>
      </c>
      <c r="P310" s="32">
        <f>passengers!BL310</f>
        <v>0</v>
      </c>
      <c r="Q310" s="32">
        <f>passengers!BM310</f>
        <v>0</v>
      </c>
      <c r="R310" s="32">
        <f>passengers!BN310</f>
        <v>0</v>
      </c>
      <c r="S310" s="32">
        <f>passengers!BO310</f>
        <v>0</v>
      </c>
      <c r="T310" s="32">
        <f t="shared" si="17"/>
        <v>0</v>
      </c>
      <c r="U310" s="32">
        <f t="shared" si="17"/>
        <v>0</v>
      </c>
      <c r="V310" s="32">
        <f t="shared" si="17"/>
        <v>0</v>
      </c>
      <c r="W310" s="32">
        <f t="shared" si="17"/>
        <v>0</v>
      </c>
    </row>
    <row r="311" spans="1:23" s="3" customFormat="1" ht="15" customHeight="1" x14ac:dyDescent="0.3">
      <c r="A311" s="36"/>
      <c r="B311" s="34"/>
      <c r="C311" s="35" t="s">
        <v>265</v>
      </c>
      <c r="D311" s="32">
        <f>passengers!P311</f>
        <v>114676</v>
      </c>
      <c r="E311" s="32">
        <f>passengers!Q311</f>
        <v>53578</v>
      </c>
      <c r="F311" s="32">
        <f>passengers!R311</f>
        <v>61098</v>
      </c>
      <c r="G311" s="32">
        <f>passengers!S311</f>
        <v>0</v>
      </c>
      <c r="H311" s="32">
        <f>passengers!AF311</f>
        <v>192893</v>
      </c>
      <c r="I311" s="32">
        <f>passengers!AG311</f>
        <v>97035</v>
      </c>
      <c r="J311" s="32">
        <f>passengers!AH311</f>
        <v>95858</v>
      </c>
      <c r="K311" s="32">
        <f>passengers!AI311</f>
        <v>0</v>
      </c>
      <c r="L311" s="32">
        <f>passengers!AV311</f>
        <v>176433</v>
      </c>
      <c r="M311" s="32">
        <f>passengers!AW311</f>
        <v>87080</v>
      </c>
      <c r="N311" s="32">
        <f>passengers!AX311</f>
        <v>89353</v>
      </c>
      <c r="O311" s="32">
        <f>passengers!AY311</f>
        <v>0</v>
      </c>
      <c r="P311" s="32">
        <f>passengers!BL311</f>
        <v>157550</v>
      </c>
      <c r="Q311" s="32">
        <f>passengers!BM311</f>
        <v>84218</v>
      </c>
      <c r="R311" s="32">
        <f>passengers!BN311</f>
        <v>73332</v>
      </c>
      <c r="S311" s="32">
        <f>passengers!BO311</f>
        <v>0</v>
      </c>
      <c r="T311" s="32">
        <f t="shared" si="17"/>
        <v>641552</v>
      </c>
      <c r="U311" s="32">
        <f t="shared" si="17"/>
        <v>321911</v>
      </c>
      <c r="V311" s="32">
        <f t="shared" si="17"/>
        <v>319641</v>
      </c>
      <c r="W311" s="32">
        <f t="shared" si="17"/>
        <v>0</v>
      </c>
    </row>
    <row r="312" spans="1:23" s="3" customFormat="1" ht="15" customHeight="1" x14ac:dyDescent="0.3">
      <c r="A312" s="36"/>
      <c r="B312" s="34"/>
      <c r="C312" s="38" t="s">
        <v>266</v>
      </c>
      <c r="D312" s="32">
        <f>passengers!P312</f>
        <v>104653</v>
      </c>
      <c r="E312" s="32">
        <f>passengers!Q312</f>
        <v>48876</v>
      </c>
      <c r="F312" s="32">
        <f>passengers!R312</f>
        <v>55777</v>
      </c>
      <c r="G312" s="32">
        <f>passengers!S312</f>
        <v>0</v>
      </c>
      <c r="H312" s="32">
        <f>passengers!AF312</f>
        <v>154477</v>
      </c>
      <c r="I312" s="32">
        <f>passengers!AG312</f>
        <v>78711</v>
      </c>
      <c r="J312" s="32">
        <f>passengers!AH312</f>
        <v>75766</v>
      </c>
      <c r="K312" s="32">
        <f>passengers!AI312</f>
        <v>0</v>
      </c>
      <c r="L312" s="32">
        <f>passengers!AV312</f>
        <v>132059</v>
      </c>
      <c r="M312" s="32">
        <f>passengers!AW312</f>
        <v>66936</v>
      </c>
      <c r="N312" s="32">
        <f>passengers!AX312</f>
        <v>65123</v>
      </c>
      <c r="O312" s="32">
        <f>passengers!AY312</f>
        <v>0</v>
      </c>
      <c r="P312" s="32">
        <f>passengers!BL312</f>
        <v>123419</v>
      </c>
      <c r="Q312" s="32">
        <f>passengers!BM312</f>
        <v>66851</v>
      </c>
      <c r="R312" s="32">
        <f>passengers!BN312</f>
        <v>56568</v>
      </c>
      <c r="S312" s="32">
        <f>passengers!BO312</f>
        <v>0</v>
      </c>
      <c r="T312" s="32">
        <f t="shared" si="17"/>
        <v>514608</v>
      </c>
      <c r="U312" s="32">
        <f t="shared" si="17"/>
        <v>261374</v>
      </c>
      <c r="V312" s="32">
        <f t="shared" si="17"/>
        <v>253234</v>
      </c>
      <c r="W312" s="32">
        <f t="shared" si="17"/>
        <v>0</v>
      </c>
    </row>
    <row r="313" spans="1:23" s="3" customFormat="1" ht="15" customHeight="1" x14ac:dyDescent="0.3">
      <c r="A313" s="36"/>
      <c r="B313" s="34"/>
      <c r="C313" s="38" t="s">
        <v>267</v>
      </c>
      <c r="D313" s="32">
        <f>passengers!P313</f>
        <v>10023</v>
      </c>
      <c r="E313" s="32">
        <f>passengers!Q313</f>
        <v>4702</v>
      </c>
      <c r="F313" s="32">
        <f>passengers!R313</f>
        <v>5321</v>
      </c>
      <c r="G313" s="32">
        <f>passengers!S313</f>
        <v>0</v>
      </c>
      <c r="H313" s="32">
        <f>passengers!AF313</f>
        <v>38416</v>
      </c>
      <c r="I313" s="32">
        <f>passengers!AG313</f>
        <v>18324</v>
      </c>
      <c r="J313" s="32">
        <f>passengers!AH313</f>
        <v>20092</v>
      </c>
      <c r="K313" s="32">
        <f>passengers!AI313</f>
        <v>0</v>
      </c>
      <c r="L313" s="32">
        <f>passengers!AV313</f>
        <v>44374</v>
      </c>
      <c r="M313" s="32">
        <f>passengers!AW313</f>
        <v>20144</v>
      </c>
      <c r="N313" s="32">
        <f>passengers!AX313</f>
        <v>24230</v>
      </c>
      <c r="O313" s="32">
        <f>passengers!AY313</f>
        <v>0</v>
      </c>
      <c r="P313" s="32">
        <f>passengers!BL313</f>
        <v>34131</v>
      </c>
      <c r="Q313" s="32">
        <f>passengers!BM313</f>
        <v>17367</v>
      </c>
      <c r="R313" s="32">
        <f>passengers!BN313</f>
        <v>16764</v>
      </c>
      <c r="S313" s="32">
        <f>passengers!BO313</f>
        <v>0</v>
      </c>
      <c r="T313" s="32">
        <f t="shared" si="17"/>
        <v>126944</v>
      </c>
      <c r="U313" s="32">
        <f t="shared" si="17"/>
        <v>60537</v>
      </c>
      <c r="V313" s="32">
        <f t="shared" si="17"/>
        <v>66407</v>
      </c>
      <c r="W313" s="32">
        <f t="shared" si="17"/>
        <v>0</v>
      </c>
    </row>
    <row r="314" spans="1:23" s="3" customFormat="1" ht="15" customHeight="1" x14ac:dyDescent="0.3">
      <c r="A314" s="36"/>
      <c r="B314" s="34"/>
      <c r="C314" s="38" t="s">
        <v>268</v>
      </c>
      <c r="D314" s="32">
        <f>passengers!P314</f>
        <v>0</v>
      </c>
      <c r="E314" s="32">
        <f>passengers!Q314</f>
        <v>0</v>
      </c>
      <c r="F314" s="32">
        <f>passengers!R314</f>
        <v>0</v>
      </c>
      <c r="G314" s="32">
        <f>passengers!S314</f>
        <v>0</v>
      </c>
      <c r="H314" s="32">
        <f>passengers!AF314</f>
        <v>0</v>
      </c>
      <c r="I314" s="32">
        <f>passengers!AG314</f>
        <v>0</v>
      </c>
      <c r="J314" s="32">
        <f>passengers!AH314</f>
        <v>0</v>
      </c>
      <c r="K314" s="32">
        <f>passengers!AI314</f>
        <v>0</v>
      </c>
      <c r="L314" s="32">
        <f>passengers!AV314</f>
        <v>0</v>
      </c>
      <c r="M314" s="32">
        <f>passengers!AW314</f>
        <v>0</v>
      </c>
      <c r="N314" s="32">
        <f>passengers!AX314</f>
        <v>0</v>
      </c>
      <c r="O314" s="32">
        <f>passengers!AY314</f>
        <v>0</v>
      </c>
      <c r="P314" s="32">
        <f>passengers!BL314</f>
        <v>0</v>
      </c>
      <c r="Q314" s="32">
        <f>passengers!BM314</f>
        <v>0</v>
      </c>
      <c r="R314" s="32">
        <f>passengers!BN314</f>
        <v>0</v>
      </c>
      <c r="S314" s="32">
        <f>passengers!BO314</f>
        <v>0</v>
      </c>
      <c r="T314" s="32">
        <f t="shared" si="17"/>
        <v>0</v>
      </c>
      <c r="U314" s="32">
        <f t="shared" si="17"/>
        <v>0</v>
      </c>
      <c r="V314" s="32">
        <f t="shared" si="17"/>
        <v>0</v>
      </c>
      <c r="W314" s="32">
        <f t="shared" si="17"/>
        <v>0</v>
      </c>
    </row>
    <row r="315" spans="1:23" s="3" customFormat="1" ht="15" customHeight="1" x14ac:dyDescent="0.3">
      <c r="A315" s="36"/>
      <c r="B315" s="34"/>
      <c r="C315" s="35" t="s">
        <v>269</v>
      </c>
      <c r="D315" s="32">
        <f>passengers!P315</f>
        <v>6942</v>
      </c>
      <c r="E315" s="32">
        <f>passengers!Q315</f>
        <v>3750</v>
      </c>
      <c r="F315" s="32">
        <f>passengers!R315</f>
        <v>3192</v>
      </c>
      <c r="G315" s="32">
        <f>passengers!S315</f>
        <v>0</v>
      </c>
      <c r="H315" s="32">
        <f>passengers!AF315</f>
        <v>7505</v>
      </c>
      <c r="I315" s="32">
        <f>passengers!AG315</f>
        <v>4174</v>
      </c>
      <c r="J315" s="32">
        <f>passengers!AH315</f>
        <v>3331</v>
      </c>
      <c r="K315" s="32">
        <f>passengers!AI315</f>
        <v>0</v>
      </c>
      <c r="L315" s="32">
        <f>passengers!AV315</f>
        <v>7317</v>
      </c>
      <c r="M315" s="32">
        <f>passengers!AW315</f>
        <v>4201</v>
      </c>
      <c r="N315" s="32">
        <f>passengers!AX315</f>
        <v>3116</v>
      </c>
      <c r="O315" s="32">
        <f>passengers!AY315</f>
        <v>0</v>
      </c>
      <c r="P315" s="32">
        <f>passengers!BL315</f>
        <v>9824</v>
      </c>
      <c r="Q315" s="32">
        <f>passengers!BM315</f>
        <v>5216</v>
      </c>
      <c r="R315" s="32">
        <f>passengers!BN315</f>
        <v>4608</v>
      </c>
      <c r="S315" s="32">
        <f>passengers!BO315</f>
        <v>0</v>
      </c>
      <c r="T315" s="32">
        <f t="shared" si="17"/>
        <v>31588</v>
      </c>
      <c r="U315" s="32">
        <f t="shared" si="17"/>
        <v>17341</v>
      </c>
      <c r="V315" s="32">
        <f t="shared" si="17"/>
        <v>14247</v>
      </c>
      <c r="W315" s="32">
        <f t="shared" si="17"/>
        <v>0</v>
      </c>
    </row>
    <row r="316" spans="1:23" s="3" customFormat="1" ht="15" customHeight="1" x14ac:dyDescent="0.3">
      <c r="A316" s="36"/>
      <c r="B316" s="34"/>
      <c r="C316" s="38" t="s">
        <v>270</v>
      </c>
      <c r="D316" s="32">
        <f>passengers!P316</f>
        <v>0</v>
      </c>
      <c r="E316" s="32">
        <f>passengers!Q316</f>
        <v>0</v>
      </c>
      <c r="F316" s="32">
        <f>passengers!R316</f>
        <v>0</v>
      </c>
      <c r="G316" s="32">
        <f>passengers!S316</f>
        <v>0</v>
      </c>
      <c r="H316" s="32">
        <f>passengers!AF316</f>
        <v>0</v>
      </c>
      <c r="I316" s="32">
        <f>passengers!AG316</f>
        <v>0</v>
      </c>
      <c r="J316" s="32">
        <f>passengers!AH316</f>
        <v>0</v>
      </c>
      <c r="K316" s="32">
        <f>passengers!AI316</f>
        <v>0</v>
      </c>
      <c r="L316" s="32">
        <f>passengers!AV316</f>
        <v>0</v>
      </c>
      <c r="M316" s="32">
        <f>passengers!AW316</f>
        <v>0</v>
      </c>
      <c r="N316" s="32">
        <f>passengers!AX316</f>
        <v>0</v>
      </c>
      <c r="O316" s="32">
        <f>passengers!AY316</f>
        <v>0</v>
      </c>
      <c r="P316" s="32">
        <f>passengers!BL316</f>
        <v>0</v>
      </c>
      <c r="Q316" s="32">
        <f>passengers!BM316</f>
        <v>0</v>
      </c>
      <c r="R316" s="32">
        <f>passengers!BN316</f>
        <v>0</v>
      </c>
      <c r="S316" s="32">
        <f>passengers!BO316</f>
        <v>0</v>
      </c>
      <c r="T316" s="32">
        <f t="shared" si="17"/>
        <v>0</v>
      </c>
      <c r="U316" s="32">
        <f t="shared" si="17"/>
        <v>0</v>
      </c>
      <c r="V316" s="32">
        <f t="shared" si="17"/>
        <v>0</v>
      </c>
      <c r="W316" s="32">
        <f t="shared" si="17"/>
        <v>0</v>
      </c>
    </row>
    <row r="317" spans="1:23" s="3" customFormat="1" ht="15" customHeight="1" x14ac:dyDescent="0.3">
      <c r="A317" s="36"/>
      <c r="B317" s="34"/>
      <c r="C317" s="38" t="s">
        <v>271</v>
      </c>
      <c r="D317" s="32">
        <f>passengers!P317</f>
        <v>6942</v>
      </c>
      <c r="E317" s="32">
        <f>passengers!Q317</f>
        <v>3750</v>
      </c>
      <c r="F317" s="32">
        <f>passengers!R317</f>
        <v>3192</v>
      </c>
      <c r="G317" s="32">
        <f>passengers!S317</f>
        <v>0</v>
      </c>
      <c r="H317" s="32">
        <f>passengers!AF317</f>
        <v>7505</v>
      </c>
      <c r="I317" s="32">
        <f>passengers!AG317</f>
        <v>4174</v>
      </c>
      <c r="J317" s="32">
        <f>passengers!AH317</f>
        <v>3331</v>
      </c>
      <c r="K317" s="32">
        <f>passengers!AI317</f>
        <v>0</v>
      </c>
      <c r="L317" s="32">
        <f>passengers!AV317</f>
        <v>7317</v>
      </c>
      <c r="M317" s="32">
        <f>passengers!AW317</f>
        <v>4201</v>
      </c>
      <c r="N317" s="32">
        <f>passengers!AX317</f>
        <v>3116</v>
      </c>
      <c r="O317" s="32">
        <f>passengers!AY317</f>
        <v>0</v>
      </c>
      <c r="P317" s="32">
        <f>passengers!BL317</f>
        <v>9824</v>
      </c>
      <c r="Q317" s="32">
        <f>passengers!BM317</f>
        <v>5216</v>
      </c>
      <c r="R317" s="32">
        <f>passengers!BN317</f>
        <v>4608</v>
      </c>
      <c r="S317" s="32">
        <f>passengers!BO317</f>
        <v>0</v>
      </c>
      <c r="T317" s="32">
        <f t="shared" si="17"/>
        <v>31588</v>
      </c>
      <c r="U317" s="32">
        <f t="shared" si="17"/>
        <v>17341</v>
      </c>
      <c r="V317" s="32">
        <f t="shared" si="17"/>
        <v>14247</v>
      </c>
      <c r="W317" s="32">
        <f t="shared" si="17"/>
        <v>0</v>
      </c>
    </row>
    <row r="318" spans="1:23" s="3" customFormat="1" ht="15" customHeight="1" x14ac:dyDescent="0.3">
      <c r="A318" s="36"/>
      <c r="B318" s="34"/>
      <c r="C318" s="38" t="s">
        <v>272</v>
      </c>
      <c r="D318" s="32">
        <f>passengers!P318</f>
        <v>0</v>
      </c>
      <c r="E318" s="32">
        <f>passengers!Q318</f>
        <v>0</v>
      </c>
      <c r="F318" s="32">
        <f>passengers!R318</f>
        <v>0</v>
      </c>
      <c r="G318" s="32">
        <f>passengers!S318</f>
        <v>0</v>
      </c>
      <c r="H318" s="32">
        <f>passengers!AF318</f>
        <v>0</v>
      </c>
      <c r="I318" s="32">
        <f>passengers!AG318</f>
        <v>0</v>
      </c>
      <c r="J318" s="32">
        <f>passengers!AH318</f>
        <v>0</v>
      </c>
      <c r="K318" s="32">
        <f>passengers!AI318</f>
        <v>0</v>
      </c>
      <c r="L318" s="32">
        <f>passengers!AV318</f>
        <v>0</v>
      </c>
      <c r="M318" s="32">
        <f>passengers!AW318</f>
        <v>0</v>
      </c>
      <c r="N318" s="32">
        <f>passengers!AX318</f>
        <v>0</v>
      </c>
      <c r="O318" s="32">
        <f>passengers!AY318</f>
        <v>0</v>
      </c>
      <c r="P318" s="32">
        <f>passengers!BL318</f>
        <v>0</v>
      </c>
      <c r="Q318" s="32">
        <f>passengers!BM318</f>
        <v>0</v>
      </c>
      <c r="R318" s="32">
        <f>passengers!BN318</f>
        <v>0</v>
      </c>
      <c r="S318" s="32">
        <f>passengers!BO318</f>
        <v>0</v>
      </c>
      <c r="T318" s="32">
        <f t="shared" si="17"/>
        <v>0</v>
      </c>
      <c r="U318" s="32">
        <f t="shared" si="17"/>
        <v>0</v>
      </c>
      <c r="V318" s="32">
        <f t="shared" si="17"/>
        <v>0</v>
      </c>
      <c r="W318" s="32">
        <f t="shared" si="17"/>
        <v>0</v>
      </c>
    </row>
    <row r="319" spans="1:23" s="3" customFormat="1" ht="15" customHeight="1" x14ac:dyDescent="0.3">
      <c r="A319" s="36"/>
      <c r="B319" s="34"/>
      <c r="C319" s="35" t="s">
        <v>273</v>
      </c>
      <c r="D319" s="32">
        <f>passengers!P319</f>
        <v>3773</v>
      </c>
      <c r="E319" s="32">
        <f>passengers!Q319</f>
        <v>1691</v>
      </c>
      <c r="F319" s="32">
        <f>passengers!R319</f>
        <v>2082</v>
      </c>
      <c r="G319" s="32">
        <f>passengers!S319</f>
        <v>0</v>
      </c>
      <c r="H319" s="32">
        <f>passengers!AF319</f>
        <v>5585</v>
      </c>
      <c r="I319" s="32">
        <f>passengers!AG319</f>
        <v>2891</v>
      </c>
      <c r="J319" s="32">
        <f>passengers!AH319</f>
        <v>2694</v>
      </c>
      <c r="K319" s="32">
        <f>passengers!AI319</f>
        <v>0</v>
      </c>
      <c r="L319" s="32">
        <f>passengers!AV319</f>
        <v>6016</v>
      </c>
      <c r="M319" s="32">
        <f>passengers!AW319</f>
        <v>3275</v>
      </c>
      <c r="N319" s="32">
        <f>passengers!AX319</f>
        <v>2741</v>
      </c>
      <c r="O319" s="32">
        <f>passengers!AY319</f>
        <v>0</v>
      </c>
      <c r="P319" s="32">
        <f>passengers!BL319</f>
        <v>9057</v>
      </c>
      <c r="Q319" s="32">
        <f>passengers!BM319</f>
        <v>4486</v>
      </c>
      <c r="R319" s="32">
        <f>passengers!BN319</f>
        <v>4571</v>
      </c>
      <c r="S319" s="32">
        <f>passengers!BO319</f>
        <v>0</v>
      </c>
      <c r="T319" s="32">
        <f t="shared" si="17"/>
        <v>24431</v>
      </c>
      <c r="U319" s="32">
        <f t="shared" si="17"/>
        <v>12343</v>
      </c>
      <c r="V319" s="32">
        <f t="shared" si="17"/>
        <v>12088</v>
      </c>
      <c r="W319" s="32">
        <f t="shared" si="17"/>
        <v>0</v>
      </c>
    </row>
    <row r="320" spans="1:23" s="3" customFormat="1" ht="15" customHeight="1" x14ac:dyDescent="0.3">
      <c r="A320" s="36"/>
      <c r="B320" s="34"/>
      <c r="C320" s="38" t="s">
        <v>274</v>
      </c>
      <c r="D320" s="32">
        <f>passengers!P320</f>
        <v>3773</v>
      </c>
      <c r="E320" s="32">
        <f>passengers!Q320</f>
        <v>1691</v>
      </c>
      <c r="F320" s="32">
        <f>passengers!R320</f>
        <v>2082</v>
      </c>
      <c r="G320" s="32">
        <f>passengers!S320</f>
        <v>0</v>
      </c>
      <c r="H320" s="32">
        <f>passengers!AF320</f>
        <v>5585</v>
      </c>
      <c r="I320" s="32">
        <f>passengers!AG320</f>
        <v>2891</v>
      </c>
      <c r="J320" s="32">
        <f>passengers!AH320</f>
        <v>2694</v>
      </c>
      <c r="K320" s="32">
        <f>passengers!AI320</f>
        <v>0</v>
      </c>
      <c r="L320" s="32">
        <f>passengers!AV320</f>
        <v>6016</v>
      </c>
      <c r="M320" s="32">
        <f>passengers!AW320</f>
        <v>3275</v>
      </c>
      <c r="N320" s="32">
        <f>passengers!AX320</f>
        <v>2741</v>
      </c>
      <c r="O320" s="32">
        <f>passengers!AY320</f>
        <v>0</v>
      </c>
      <c r="P320" s="32">
        <f>passengers!BL320</f>
        <v>9057</v>
      </c>
      <c r="Q320" s="32">
        <f>passengers!BM320</f>
        <v>4486</v>
      </c>
      <c r="R320" s="32">
        <f>passengers!BN320</f>
        <v>4571</v>
      </c>
      <c r="S320" s="32">
        <f>passengers!BO320</f>
        <v>0</v>
      </c>
      <c r="T320" s="32">
        <f t="shared" si="17"/>
        <v>24431</v>
      </c>
      <c r="U320" s="32">
        <f t="shared" si="17"/>
        <v>12343</v>
      </c>
      <c r="V320" s="32">
        <f t="shared" si="17"/>
        <v>12088</v>
      </c>
      <c r="W320" s="32">
        <f t="shared" si="17"/>
        <v>0</v>
      </c>
    </row>
    <row r="321" spans="1:23" s="3" customFormat="1" ht="15" customHeight="1" x14ac:dyDescent="0.3">
      <c r="A321" s="36"/>
      <c r="B321" s="34"/>
      <c r="C321" s="38" t="s">
        <v>275</v>
      </c>
      <c r="D321" s="32">
        <f>passengers!P321</f>
        <v>0</v>
      </c>
      <c r="E321" s="32">
        <f>passengers!Q321</f>
        <v>0</v>
      </c>
      <c r="F321" s="32">
        <f>passengers!R321</f>
        <v>0</v>
      </c>
      <c r="G321" s="32">
        <f>passengers!S321</f>
        <v>0</v>
      </c>
      <c r="H321" s="32">
        <f>passengers!AF321</f>
        <v>0</v>
      </c>
      <c r="I321" s="32">
        <f>passengers!AG321</f>
        <v>0</v>
      </c>
      <c r="J321" s="32">
        <f>passengers!AH321</f>
        <v>0</v>
      </c>
      <c r="K321" s="32">
        <f>passengers!AI321</f>
        <v>0</v>
      </c>
      <c r="L321" s="32">
        <f>passengers!AV321</f>
        <v>0</v>
      </c>
      <c r="M321" s="32">
        <f>passengers!AW321</f>
        <v>0</v>
      </c>
      <c r="N321" s="32">
        <f>passengers!AX321</f>
        <v>0</v>
      </c>
      <c r="O321" s="32">
        <f>passengers!AY321</f>
        <v>0</v>
      </c>
      <c r="P321" s="32">
        <f>passengers!BL321</f>
        <v>0</v>
      </c>
      <c r="Q321" s="32">
        <f>passengers!BM321</f>
        <v>0</v>
      </c>
      <c r="R321" s="32">
        <f>passengers!BN321</f>
        <v>0</v>
      </c>
      <c r="S321" s="32">
        <f>passengers!BO321</f>
        <v>0</v>
      </c>
      <c r="T321" s="32">
        <f t="shared" si="17"/>
        <v>0</v>
      </c>
      <c r="U321" s="32">
        <f t="shared" si="17"/>
        <v>0</v>
      </c>
      <c r="V321" s="32">
        <f t="shared" si="17"/>
        <v>0</v>
      </c>
      <c r="W321" s="32">
        <f t="shared" si="17"/>
        <v>0</v>
      </c>
    </row>
    <row r="322" spans="1:23" s="3" customFormat="1" ht="15" customHeight="1" x14ac:dyDescent="0.3">
      <c r="A322" s="36"/>
      <c r="B322" s="34"/>
      <c r="C322" s="38" t="s">
        <v>276</v>
      </c>
      <c r="D322" s="32">
        <f>passengers!P322</f>
        <v>0</v>
      </c>
      <c r="E322" s="32">
        <f>passengers!Q322</f>
        <v>0</v>
      </c>
      <c r="F322" s="32">
        <f>passengers!R322</f>
        <v>0</v>
      </c>
      <c r="G322" s="32">
        <f>passengers!S322</f>
        <v>0</v>
      </c>
      <c r="H322" s="32">
        <f>passengers!AF322</f>
        <v>0</v>
      </c>
      <c r="I322" s="32">
        <f>passengers!AG322</f>
        <v>0</v>
      </c>
      <c r="J322" s="32">
        <f>passengers!AH322</f>
        <v>0</v>
      </c>
      <c r="K322" s="32">
        <f>passengers!AI322</f>
        <v>0</v>
      </c>
      <c r="L322" s="32">
        <f>passengers!AV322</f>
        <v>0</v>
      </c>
      <c r="M322" s="32">
        <f>passengers!AW322</f>
        <v>0</v>
      </c>
      <c r="N322" s="32">
        <f>passengers!AX322</f>
        <v>0</v>
      </c>
      <c r="O322" s="32">
        <f>passengers!AY322</f>
        <v>0</v>
      </c>
      <c r="P322" s="32">
        <f>passengers!BL322</f>
        <v>0</v>
      </c>
      <c r="Q322" s="32">
        <f>passengers!BM322</f>
        <v>0</v>
      </c>
      <c r="R322" s="32">
        <f>passengers!BN322</f>
        <v>0</v>
      </c>
      <c r="S322" s="32">
        <f>passengers!BO322</f>
        <v>0</v>
      </c>
      <c r="T322" s="32">
        <f t="shared" si="17"/>
        <v>0</v>
      </c>
      <c r="U322" s="32">
        <f t="shared" si="17"/>
        <v>0</v>
      </c>
      <c r="V322" s="32">
        <f t="shared" si="17"/>
        <v>0</v>
      </c>
      <c r="W322" s="32">
        <f t="shared" si="17"/>
        <v>0</v>
      </c>
    </row>
    <row r="323" spans="1:23" s="3" customFormat="1" ht="15" customHeight="1" x14ac:dyDescent="0.3">
      <c r="A323" s="36"/>
      <c r="B323" s="34"/>
      <c r="C323" s="35" t="s">
        <v>277</v>
      </c>
      <c r="D323" s="32">
        <f>passengers!P323</f>
        <v>18013</v>
      </c>
      <c r="E323" s="32">
        <f>passengers!Q323</f>
        <v>7921</v>
      </c>
      <c r="F323" s="32">
        <f>passengers!R323</f>
        <v>10092</v>
      </c>
      <c r="G323" s="32">
        <f>passengers!S323</f>
        <v>0</v>
      </c>
      <c r="H323" s="32">
        <f>passengers!AF323</f>
        <v>31529</v>
      </c>
      <c r="I323" s="32">
        <f>passengers!AG323</f>
        <v>16801</v>
      </c>
      <c r="J323" s="32">
        <f>passengers!AH323</f>
        <v>14728</v>
      </c>
      <c r="K323" s="32">
        <f>passengers!AI323</f>
        <v>0</v>
      </c>
      <c r="L323" s="32">
        <f>passengers!AV323</f>
        <v>24111</v>
      </c>
      <c r="M323" s="32">
        <f>passengers!AW323</f>
        <v>12179</v>
      </c>
      <c r="N323" s="32">
        <f>passengers!AX323</f>
        <v>11932</v>
      </c>
      <c r="O323" s="32">
        <f>passengers!AY323</f>
        <v>0</v>
      </c>
      <c r="P323" s="32">
        <f>passengers!BL323</f>
        <v>23778</v>
      </c>
      <c r="Q323" s="32">
        <f>passengers!BM323</f>
        <v>12526</v>
      </c>
      <c r="R323" s="32">
        <f>passengers!BN323</f>
        <v>11252</v>
      </c>
      <c r="S323" s="32">
        <f>passengers!BO323</f>
        <v>0</v>
      </c>
      <c r="T323" s="32">
        <f t="shared" si="17"/>
        <v>97431</v>
      </c>
      <c r="U323" s="32">
        <f t="shared" si="17"/>
        <v>49427</v>
      </c>
      <c r="V323" s="32">
        <f t="shared" si="17"/>
        <v>48004</v>
      </c>
      <c r="W323" s="32">
        <f t="shared" si="17"/>
        <v>0</v>
      </c>
    </row>
    <row r="324" spans="1:23" s="3" customFormat="1" ht="15" customHeight="1" x14ac:dyDescent="0.3">
      <c r="A324" s="36"/>
      <c r="B324" s="34"/>
      <c r="C324" s="38" t="s">
        <v>278</v>
      </c>
      <c r="D324" s="32">
        <f>passengers!P324</f>
        <v>18013</v>
      </c>
      <c r="E324" s="32">
        <f>passengers!Q324</f>
        <v>7921</v>
      </c>
      <c r="F324" s="32">
        <f>passengers!R324</f>
        <v>10092</v>
      </c>
      <c r="G324" s="32">
        <f>passengers!S324</f>
        <v>0</v>
      </c>
      <c r="H324" s="32">
        <f>passengers!AF324</f>
        <v>31529</v>
      </c>
      <c r="I324" s="32">
        <f>passengers!AG324</f>
        <v>16801</v>
      </c>
      <c r="J324" s="32">
        <f>passengers!AH324</f>
        <v>14728</v>
      </c>
      <c r="K324" s="32">
        <f>passengers!AI324</f>
        <v>0</v>
      </c>
      <c r="L324" s="32">
        <f>passengers!AV324</f>
        <v>24111</v>
      </c>
      <c r="M324" s="32">
        <f>passengers!AW324</f>
        <v>12179</v>
      </c>
      <c r="N324" s="32">
        <f>passengers!AX324</f>
        <v>11932</v>
      </c>
      <c r="O324" s="32">
        <f>passengers!AY324</f>
        <v>0</v>
      </c>
      <c r="P324" s="32">
        <f>passengers!BL324</f>
        <v>19070</v>
      </c>
      <c r="Q324" s="32">
        <f>passengers!BM324</f>
        <v>9871</v>
      </c>
      <c r="R324" s="32">
        <f>passengers!BN324</f>
        <v>9199</v>
      </c>
      <c r="S324" s="32">
        <f>passengers!BO324</f>
        <v>0</v>
      </c>
      <c r="T324" s="32">
        <f t="shared" si="17"/>
        <v>92723</v>
      </c>
      <c r="U324" s="32">
        <f t="shared" si="17"/>
        <v>46772</v>
      </c>
      <c r="V324" s="32">
        <f t="shared" si="17"/>
        <v>45951</v>
      </c>
      <c r="W324" s="32">
        <f t="shared" si="17"/>
        <v>0</v>
      </c>
    </row>
    <row r="325" spans="1:23" s="3" customFormat="1" ht="15" customHeight="1" x14ac:dyDescent="0.3">
      <c r="A325" s="36"/>
      <c r="B325" s="34"/>
      <c r="C325" s="38" t="s">
        <v>279</v>
      </c>
      <c r="D325" s="32">
        <f>passengers!P325</f>
        <v>0</v>
      </c>
      <c r="E325" s="32">
        <f>passengers!Q325</f>
        <v>0</v>
      </c>
      <c r="F325" s="32">
        <f>passengers!R325</f>
        <v>0</v>
      </c>
      <c r="G325" s="32">
        <f>passengers!S325</f>
        <v>0</v>
      </c>
      <c r="H325" s="32">
        <f>passengers!AF325</f>
        <v>0</v>
      </c>
      <c r="I325" s="32">
        <f>passengers!AG325</f>
        <v>0</v>
      </c>
      <c r="J325" s="32">
        <f>passengers!AH325</f>
        <v>0</v>
      </c>
      <c r="K325" s="32">
        <f>passengers!AI325</f>
        <v>0</v>
      </c>
      <c r="L325" s="32">
        <f>passengers!AV325</f>
        <v>0</v>
      </c>
      <c r="M325" s="32">
        <f>passengers!AW325</f>
        <v>0</v>
      </c>
      <c r="N325" s="32">
        <f>passengers!AX325</f>
        <v>0</v>
      </c>
      <c r="O325" s="32">
        <f>passengers!AY325</f>
        <v>0</v>
      </c>
      <c r="P325" s="32">
        <f>passengers!BL325</f>
        <v>4708</v>
      </c>
      <c r="Q325" s="32">
        <f>passengers!BM325</f>
        <v>2655</v>
      </c>
      <c r="R325" s="32">
        <f>passengers!BN325</f>
        <v>2053</v>
      </c>
      <c r="S325" s="32">
        <f>passengers!BO325</f>
        <v>0</v>
      </c>
      <c r="T325" s="32">
        <f t="shared" si="17"/>
        <v>4708</v>
      </c>
      <c r="U325" s="32">
        <f t="shared" si="17"/>
        <v>2655</v>
      </c>
      <c r="V325" s="32">
        <f t="shared" si="17"/>
        <v>2053</v>
      </c>
      <c r="W325" s="32">
        <f t="shared" si="17"/>
        <v>0</v>
      </c>
    </row>
    <row r="326" spans="1:23" s="3" customFormat="1" ht="15" customHeight="1" x14ac:dyDescent="0.3">
      <c r="A326" s="36"/>
      <c r="B326" s="34"/>
      <c r="C326" s="38" t="s">
        <v>280</v>
      </c>
      <c r="D326" s="32">
        <f>passengers!P326</f>
        <v>0</v>
      </c>
      <c r="E326" s="32">
        <f>passengers!Q326</f>
        <v>0</v>
      </c>
      <c r="F326" s="32">
        <f>passengers!R326</f>
        <v>0</v>
      </c>
      <c r="G326" s="32">
        <f>passengers!S326</f>
        <v>0</v>
      </c>
      <c r="H326" s="32">
        <f>passengers!AF326</f>
        <v>0</v>
      </c>
      <c r="I326" s="32">
        <f>passengers!AG326</f>
        <v>0</v>
      </c>
      <c r="J326" s="32">
        <f>passengers!AH326</f>
        <v>0</v>
      </c>
      <c r="K326" s="32">
        <f>passengers!AI326</f>
        <v>0</v>
      </c>
      <c r="L326" s="32">
        <f>passengers!AV326</f>
        <v>0</v>
      </c>
      <c r="M326" s="32">
        <f>passengers!AW326</f>
        <v>0</v>
      </c>
      <c r="N326" s="32">
        <f>passengers!AX326</f>
        <v>0</v>
      </c>
      <c r="O326" s="32">
        <f>passengers!AY326</f>
        <v>0</v>
      </c>
      <c r="P326" s="32">
        <f>passengers!BL326</f>
        <v>0</v>
      </c>
      <c r="Q326" s="32">
        <f>passengers!BM326</f>
        <v>0</v>
      </c>
      <c r="R326" s="32">
        <f>passengers!BN326</f>
        <v>0</v>
      </c>
      <c r="S326" s="32">
        <f>passengers!BO326</f>
        <v>0</v>
      </c>
      <c r="T326" s="32">
        <f t="shared" si="17"/>
        <v>0</v>
      </c>
      <c r="U326" s="32">
        <f t="shared" si="17"/>
        <v>0</v>
      </c>
      <c r="V326" s="32">
        <f t="shared" si="17"/>
        <v>0</v>
      </c>
      <c r="W326" s="32">
        <f t="shared" si="17"/>
        <v>0</v>
      </c>
    </row>
    <row r="327" spans="1:23" s="3" customFormat="1" ht="15" customHeight="1" x14ac:dyDescent="0.3">
      <c r="A327" s="36"/>
      <c r="B327" s="34"/>
      <c r="C327" s="35" t="s">
        <v>66</v>
      </c>
      <c r="D327" s="32">
        <f>passengers!P327</f>
        <v>46375</v>
      </c>
      <c r="E327" s="32">
        <f>passengers!Q327</f>
        <v>22569</v>
      </c>
      <c r="F327" s="32">
        <f>passengers!R327</f>
        <v>23806</v>
      </c>
      <c r="G327" s="32">
        <f>passengers!S327</f>
        <v>0</v>
      </c>
      <c r="H327" s="32">
        <f>passengers!AF327</f>
        <v>64525</v>
      </c>
      <c r="I327" s="32">
        <f>passengers!AG327</f>
        <v>31158</v>
      </c>
      <c r="J327" s="32">
        <f>passengers!AH327</f>
        <v>33367</v>
      </c>
      <c r="K327" s="32">
        <f>passengers!AI327</f>
        <v>0</v>
      </c>
      <c r="L327" s="32">
        <f>passengers!AV327</f>
        <v>69050</v>
      </c>
      <c r="M327" s="32">
        <f>passengers!AW327</f>
        <v>33513</v>
      </c>
      <c r="N327" s="32">
        <f>passengers!AX327</f>
        <v>35537</v>
      </c>
      <c r="O327" s="32">
        <f>passengers!AY327</f>
        <v>0</v>
      </c>
      <c r="P327" s="32">
        <f>passengers!BL327</f>
        <v>55875</v>
      </c>
      <c r="Q327" s="32">
        <f>passengers!BM327</f>
        <v>27220</v>
      </c>
      <c r="R327" s="32">
        <f>passengers!BN327</f>
        <v>28655</v>
      </c>
      <c r="S327" s="32">
        <f>passengers!BO327</f>
        <v>0</v>
      </c>
      <c r="T327" s="32">
        <f t="shared" si="17"/>
        <v>235825</v>
      </c>
      <c r="U327" s="32">
        <f t="shared" si="17"/>
        <v>114460</v>
      </c>
      <c r="V327" s="32">
        <f t="shared" si="17"/>
        <v>121365</v>
      </c>
      <c r="W327" s="32">
        <f t="shared" si="17"/>
        <v>0</v>
      </c>
    </row>
    <row r="328" spans="1:23" s="3" customFormat="1" ht="15" customHeight="1" x14ac:dyDescent="0.3">
      <c r="A328" s="36"/>
      <c r="B328" s="34"/>
      <c r="C328" s="35" t="s">
        <v>28</v>
      </c>
      <c r="D328" s="32">
        <f>passengers!P328</f>
        <v>63157</v>
      </c>
      <c r="E328" s="32">
        <f>passengers!Q328</f>
        <v>34409</v>
      </c>
      <c r="F328" s="32">
        <f>passengers!R328</f>
        <v>28748</v>
      </c>
      <c r="G328" s="32">
        <f>passengers!S328</f>
        <v>0</v>
      </c>
      <c r="H328" s="32">
        <f>passengers!AF328</f>
        <v>65858</v>
      </c>
      <c r="I328" s="32">
        <f>passengers!AG328</f>
        <v>37342</v>
      </c>
      <c r="J328" s="32">
        <f>passengers!AH328</f>
        <v>28516</v>
      </c>
      <c r="K328" s="32">
        <f>passengers!AI328</f>
        <v>0</v>
      </c>
      <c r="L328" s="32">
        <f>passengers!AV328</f>
        <v>68997</v>
      </c>
      <c r="M328" s="32">
        <f>passengers!AW328</f>
        <v>38624</v>
      </c>
      <c r="N328" s="32">
        <f>passengers!AX328</f>
        <v>30373</v>
      </c>
      <c r="O328" s="32">
        <f>passengers!AY328</f>
        <v>0</v>
      </c>
      <c r="P328" s="32">
        <f>passengers!BL328</f>
        <v>67314</v>
      </c>
      <c r="Q328" s="32">
        <f>passengers!BM328</f>
        <v>38400</v>
      </c>
      <c r="R328" s="32">
        <f>passengers!BN328</f>
        <v>28914</v>
      </c>
      <c r="S328" s="32">
        <f>passengers!BO328</f>
        <v>0</v>
      </c>
      <c r="T328" s="32">
        <f t="shared" si="17"/>
        <v>265326</v>
      </c>
      <c r="U328" s="32">
        <f t="shared" si="17"/>
        <v>148775</v>
      </c>
      <c r="V328" s="32">
        <f t="shared" si="17"/>
        <v>116551</v>
      </c>
      <c r="W328" s="32">
        <f t="shared" si="17"/>
        <v>0</v>
      </c>
    </row>
    <row r="329" spans="1:23" s="3" customFormat="1" ht="15" customHeight="1" x14ac:dyDescent="0.3">
      <c r="A329" s="36"/>
      <c r="B329" s="34"/>
      <c r="C329" s="38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</row>
    <row r="330" spans="1:23" s="3" customFormat="1" ht="15" customHeight="1" x14ac:dyDescent="0.3">
      <c r="A330" s="33"/>
      <c r="B330" s="34" t="s">
        <v>281</v>
      </c>
      <c r="C330" s="35"/>
      <c r="D330" s="32">
        <f>passengers!P330</f>
        <v>500299</v>
      </c>
      <c r="E330" s="32">
        <f>passengers!Q330</f>
        <v>243626</v>
      </c>
      <c r="F330" s="32">
        <f>passengers!R330</f>
        <v>256673</v>
      </c>
      <c r="G330" s="32">
        <f>passengers!S330</f>
        <v>0</v>
      </c>
      <c r="H330" s="32">
        <f>passengers!AF330</f>
        <v>1074543</v>
      </c>
      <c r="I330" s="32">
        <f>passengers!AG330</f>
        <v>533035</v>
      </c>
      <c r="J330" s="32">
        <f>passengers!AH330</f>
        <v>541508</v>
      </c>
      <c r="K330" s="32">
        <f>passengers!AI330</f>
        <v>0</v>
      </c>
      <c r="L330" s="32">
        <f>passengers!AV330</f>
        <v>1023731</v>
      </c>
      <c r="M330" s="32">
        <f>passengers!AW330</f>
        <v>498040</v>
      </c>
      <c r="N330" s="32">
        <f>passengers!AX330</f>
        <v>525691</v>
      </c>
      <c r="O330" s="32">
        <f>passengers!AY330</f>
        <v>0</v>
      </c>
      <c r="P330" s="32">
        <f>passengers!BL330</f>
        <v>1002469</v>
      </c>
      <c r="Q330" s="32">
        <f>passengers!BM330</f>
        <v>509129</v>
      </c>
      <c r="R330" s="32">
        <f>passengers!BN330</f>
        <v>493340</v>
      </c>
      <c r="S330" s="32">
        <f>passengers!BO330</f>
        <v>0</v>
      </c>
      <c r="T330" s="32">
        <f t="shared" ref="T330:W360" si="18">D330+H330+L330+P330</f>
        <v>3601042</v>
      </c>
      <c r="U330" s="32">
        <f t="shared" si="18"/>
        <v>1783830</v>
      </c>
      <c r="V330" s="32">
        <f t="shared" si="18"/>
        <v>1817212</v>
      </c>
      <c r="W330" s="32">
        <f t="shared" si="18"/>
        <v>0</v>
      </c>
    </row>
    <row r="331" spans="1:23" s="3" customFormat="1" ht="15" customHeight="1" x14ac:dyDescent="0.3">
      <c r="A331" s="36"/>
      <c r="B331" s="34"/>
      <c r="C331" s="35" t="s">
        <v>282</v>
      </c>
      <c r="D331" s="32">
        <f>passengers!P331</f>
        <v>166102</v>
      </c>
      <c r="E331" s="32">
        <f>passengers!Q331</f>
        <v>82016</v>
      </c>
      <c r="F331" s="32">
        <f>passengers!R331</f>
        <v>84086</v>
      </c>
      <c r="G331" s="32">
        <f>passengers!S331</f>
        <v>0</v>
      </c>
      <c r="H331" s="32">
        <f>passengers!AF331</f>
        <v>390992</v>
      </c>
      <c r="I331" s="32">
        <f>passengers!AG331</f>
        <v>196417</v>
      </c>
      <c r="J331" s="32">
        <f>passengers!AH331</f>
        <v>194575</v>
      </c>
      <c r="K331" s="32">
        <f>passengers!AI331</f>
        <v>0</v>
      </c>
      <c r="L331" s="32">
        <f>passengers!AV331</f>
        <v>413691</v>
      </c>
      <c r="M331" s="32">
        <f>passengers!AW331</f>
        <v>207365</v>
      </c>
      <c r="N331" s="32">
        <f>passengers!AX331</f>
        <v>206326</v>
      </c>
      <c r="O331" s="32">
        <f>passengers!AY331</f>
        <v>0</v>
      </c>
      <c r="P331" s="32">
        <f>passengers!BL331</f>
        <v>432284</v>
      </c>
      <c r="Q331" s="32">
        <f>passengers!BM331</f>
        <v>220583</v>
      </c>
      <c r="R331" s="32">
        <f>passengers!BN331</f>
        <v>211701</v>
      </c>
      <c r="S331" s="32">
        <f>passengers!BO331</f>
        <v>0</v>
      </c>
      <c r="T331" s="32">
        <f t="shared" si="18"/>
        <v>1403069</v>
      </c>
      <c r="U331" s="32">
        <f t="shared" si="18"/>
        <v>706381</v>
      </c>
      <c r="V331" s="32">
        <f t="shared" si="18"/>
        <v>696688</v>
      </c>
      <c r="W331" s="32">
        <f t="shared" si="18"/>
        <v>0</v>
      </c>
    </row>
    <row r="332" spans="1:23" s="3" customFormat="1" ht="15" customHeight="1" x14ac:dyDescent="0.3">
      <c r="A332" s="36"/>
      <c r="B332" s="34"/>
      <c r="C332" s="38" t="s">
        <v>283</v>
      </c>
      <c r="D332" s="32">
        <f>passengers!P332</f>
        <v>67735</v>
      </c>
      <c r="E332" s="32">
        <f>passengers!Q332</f>
        <v>34333</v>
      </c>
      <c r="F332" s="32">
        <f>passengers!R332</f>
        <v>33402</v>
      </c>
      <c r="G332" s="32">
        <f>passengers!S332</f>
        <v>0</v>
      </c>
      <c r="H332" s="32">
        <f>passengers!AF332</f>
        <v>116368</v>
      </c>
      <c r="I332" s="32">
        <f>passengers!AG332</f>
        <v>60370</v>
      </c>
      <c r="J332" s="32">
        <f>passengers!AH332</f>
        <v>55998</v>
      </c>
      <c r="K332" s="32">
        <f>passengers!AI332</f>
        <v>0</v>
      </c>
      <c r="L332" s="32">
        <f>passengers!AV332</f>
        <v>112326</v>
      </c>
      <c r="M332" s="32">
        <f>passengers!AW332</f>
        <v>57591</v>
      </c>
      <c r="N332" s="32">
        <f>passengers!AX332</f>
        <v>54735</v>
      </c>
      <c r="O332" s="32">
        <f>passengers!AY332</f>
        <v>0</v>
      </c>
      <c r="P332" s="32">
        <f>passengers!BL332</f>
        <v>105537</v>
      </c>
      <c r="Q332" s="32">
        <f>passengers!BM332</f>
        <v>54676</v>
      </c>
      <c r="R332" s="32">
        <f>passengers!BN332</f>
        <v>50861</v>
      </c>
      <c r="S332" s="32">
        <f>passengers!BO332</f>
        <v>0</v>
      </c>
      <c r="T332" s="32">
        <f t="shared" si="18"/>
        <v>401966</v>
      </c>
      <c r="U332" s="32">
        <f t="shared" si="18"/>
        <v>206970</v>
      </c>
      <c r="V332" s="32">
        <f t="shared" si="18"/>
        <v>194996</v>
      </c>
      <c r="W332" s="32">
        <f t="shared" si="18"/>
        <v>0</v>
      </c>
    </row>
    <row r="333" spans="1:23" s="3" customFormat="1" ht="15" customHeight="1" x14ac:dyDescent="0.3">
      <c r="A333" s="36"/>
      <c r="B333" s="34"/>
      <c r="C333" s="38" t="s">
        <v>282</v>
      </c>
      <c r="D333" s="32">
        <f>passengers!P333</f>
        <v>98367</v>
      </c>
      <c r="E333" s="32">
        <f>passengers!Q333</f>
        <v>47683</v>
      </c>
      <c r="F333" s="32">
        <f>passengers!R333</f>
        <v>50684</v>
      </c>
      <c r="G333" s="32">
        <f>passengers!S333</f>
        <v>0</v>
      </c>
      <c r="H333" s="32">
        <f>passengers!AF333</f>
        <v>274624</v>
      </c>
      <c r="I333" s="32">
        <f>passengers!AG333</f>
        <v>136047</v>
      </c>
      <c r="J333" s="32">
        <f>passengers!AH333</f>
        <v>138577</v>
      </c>
      <c r="K333" s="32">
        <f>passengers!AI333</f>
        <v>0</v>
      </c>
      <c r="L333" s="32">
        <f>passengers!AV333</f>
        <v>301365</v>
      </c>
      <c r="M333" s="32">
        <f>passengers!AW333</f>
        <v>149774</v>
      </c>
      <c r="N333" s="32">
        <f>passengers!AX333</f>
        <v>151591</v>
      </c>
      <c r="O333" s="32">
        <f>passengers!AY333</f>
        <v>0</v>
      </c>
      <c r="P333" s="32">
        <f>passengers!BL333</f>
        <v>326747</v>
      </c>
      <c r="Q333" s="32">
        <f>passengers!BM333</f>
        <v>165907</v>
      </c>
      <c r="R333" s="32">
        <f>passengers!BN333</f>
        <v>160840</v>
      </c>
      <c r="S333" s="32">
        <f>passengers!BO333</f>
        <v>0</v>
      </c>
      <c r="T333" s="32">
        <f t="shared" si="18"/>
        <v>1001103</v>
      </c>
      <c r="U333" s="32">
        <f t="shared" si="18"/>
        <v>499411</v>
      </c>
      <c r="V333" s="32">
        <f t="shared" si="18"/>
        <v>501692</v>
      </c>
      <c r="W333" s="32">
        <f t="shared" si="18"/>
        <v>0</v>
      </c>
    </row>
    <row r="334" spans="1:23" s="3" customFormat="1" ht="15" customHeight="1" x14ac:dyDescent="0.3">
      <c r="A334" s="36"/>
      <c r="B334" s="34"/>
      <c r="C334" s="38" t="s">
        <v>284</v>
      </c>
      <c r="D334" s="32">
        <f>passengers!P334</f>
        <v>0</v>
      </c>
      <c r="E334" s="32">
        <f>passengers!Q334</f>
        <v>0</v>
      </c>
      <c r="F334" s="32">
        <f>passengers!R334</f>
        <v>0</v>
      </c>
      <c r="G334" s="32">
        <f>passengers!S334</f>
        <v>0</v>
      </c>
      <c r="H334" s="32">
        <f>passengers!AF334</f>
        <v>0</v>
      </c>
      <c r="I334" s="32">
        <f>passengers!AG334</f>
        <v>0</v>
      </c>
      <c r="J334" s="32">
        <f>passengers!AH334</f>
        <v>0</v>
      </c>
      <c r="K334" s="32">
        <f>passengers!AI334</f>
        <v>0</v>
      </c>
      <c r="L334" s="32">
        <f>passengers!AV334</f>
        <v>0</v>
      </c>
      <c r="M334" s="32">
        <f>passengers!AW334</f>
        <v>0</v>
      </c>
      <c r="N334" s="32">
        <f>passengers!AX334</f>
        <v>0</v>
      </c>
      <c r="O334" s="32">
        <f>passengers!AY334</f>
        <v>0</v>
      </c>
      <c r="P334" s="32">
        <f>passengers!BL334</f>
        <v>0</v>
      </c>
      <c r="Q334" s="32">
        <f>passengers!BM334</f>
        <v>0</v>
      </c>
      <c r="R334" s="32">
        <f>passengers!BN334</f>
        <v>0</v>
      </c>
      <c r="S334" s="32">
        <f>passengers!BO334</f>
        <v>0</v>
      </c>
      <c r="T334" s="32">
        <f t="shared" si="18"/>
        <v>0</v>
      </c>
      <c r="U334" s="32">
        <f t="shared" si="18"/>
        <v>0</v>
      </c>
      <c r="V334" s="32">
        <f t="shared" si="18"/>
        <v>0</v>
      </c>
      <c r="W334" s="32">
        <f t="shared" si="18"/>
        <v>0</v>
      </c>
    </row>
    <row r="335" spans="1:23" s="3" customFormat="1" ht="15" customHeight="1" x14ac:dyDescent="0.3">
      <c r="A335" s="36"/>
      <c r="B335" s="34"/>
      <c r="C335" s="35" t="s">
        <v>285</v>
      </c>
      <c r="D335" s="32">
        <f>passengers!P335</f>
        <v>31892</v>
      </c>
      <c r="E335" s="32">
        <f>passengers!Q335</f>
        <v>15184</v>
      </c>
      <c r="F335" s="32">
        <f>passengers!R335</f>
        <v>16708</v>
      </c>
      <c r="G335" s="32">
        <f>passengers!S335</f>
        <v>0</v>
      </c>
      <c r="H335" s="32">
        <f>passengers!AF335</f>
        <v>96034</v>
      </c>
      <c r="I335" s="32">
        <f>passengers!AG335</f>
        <v>48234</v>
      </c>
      <c r="J335" s="32">
        <f>passengers!AH335</f>
        <v>47800</v>
      </c>
      <c r="K335" s="32">
        <f>passengers!AI335</f>
        <v>0</v>
      </c>
      <c r="L335" s="32">
        <f>passengers!AV335</f>
        <v>89940</v>
      </c>
      <c r="M335" s="32">
        <f>passengers!AW335</f>
        <v>44099</v>
      </c>
      <c r="N335" s="32">
        <f>passengers!AX335</f>
        <v>45841</v>
      </c>
      <c r="O335" s="32">
        <f>passengers!AY335</f>
        <v>0</v>
      </c>
      <c r="P335" s="32">
        <f>passengers!BL335</f>
        <v>70619</v>
      </c>
      <c r="Q335" s="41">
        <f>passengers!BM335</f>
        <v>34024</v>
      </c>
      <c r="R335" s="32">
        <f>passengers!BN335</f>
        <v>36595</v>
      </c>
      <c r="S335" s="32">
        <f>passengers!BO335</f>
        <v>0</v>
      </c>
      <c r="T335" s="32">
        <f t="shared" si="18"/>
        <v>288485</v>
      </c>
      <c r="U335" s="32">
        <f t="shared" si="18"/>
        <v>141541</v>
      </c>
      <c r="V335" s="32">
        <f t="shared" si="18"/>
        <v>146944</v>
      </c>
      <c r="W335" s="32">
        <f t="shared" si="18"/>
        <v>0</v>
      </c>
    </row>
    <row r="336" spans="1:23" s="3" customFormat="1" ht="15" customHeight="1" x14ac:dyDescent="0.3">
      <c r="A336" s="36"/>
      <c r="B336" s="34"/>
      <c r="C336" s="38" t="s">
        <v>286</v>
      </c>
      <c r="D336" s="32">
        <f>passengers!P336</f>
        <v>31892</v>
      </c>
      <c r="E336" s="32">
        <f>passengers!Q336</f>
        <v>15184</v>
      </c>
      <c r="F336" s="32">
        <f>passengers!R336</f>
        <v>16708</v>
      </c>
      <c r="G336" s="32">
        <f>passengers!S336</f>
        <v>0</v>
      </c>
      <c r="H336" s="32">
        <f>passengers!AF336</f>
        <v>96034</v>
      </c>
      <c r="I336" s="32">
        <f>passengers!AG336</f>
        <v>48234</v>
      </c>
      <c r="J336" s="32">
        <f>passengers!AH336</f>
        <v>47800</v>
      </c>
      <c r="K336" s="32">
        <f>passengers!AI336</f>
        <v>0</v>
      </c>
      <c r="L336" s="32">
        <f>passengers!AV336</f>
        <v>89940</v>
      </c>
      <c r="M336" s="32">
        <f>passengers!AW336</f>
        <v>44099</v>
      </c>
      <c r="N336" s="32">
        <f>passengers!AX336</f>
        <v>45841</v>
      </c>
      <c r="O336" s="32">
        <f>passengers!AY336</f>
        <v>0</v>
      </c>
      <c r="P336" s="32">
        <f>passengers!BL336</f>
        <v>70619</v>
      </c>
      <c r="Q336" s="32">
        <f>passengers!BM336</f>
        <v>34024</v>
      </c>
      <c r="R336" s="32">
        <f>passengers!BN336</f>
        <v>36595</v>
      </c>
      <c r="S336" s="32">
        <f>passengers!BO336</f>
        <v>0</v>
      </c>
      <c r="T336" s="32">
        <f t="shared" si="18"/>
        <v>288485</v>
      </c>
      <c r="U336" s="32">
        <f t="shared" si="18"/>
        <v>141541</v>
      </c>
      <c r="V336" s="32">
        <f t="shared" si="18"/>
        <v>146944</v>
      </c>
      <c r="W336" s="32">
        <f t="shared" si="18"/>
        <v>0</v>
      </c>
    </row>
    <row r="337" spans="1:23" s="3" customFormat="1" ht="15" customHeight="1" x14ac:dyDescent="0.3">
      <c r="A337" s="36"/>
      <c r="B337" s="34"/>
      <c r="C337" s="38" t="s">
        <v>287</v>
      </c>
      <c r="D337" s="32">
        <f>passengers!P337</f>
        <v>0</v>
      </c>
      <c r="E337" s="32">
        <f>passengers!Q337</f>
        <v>0</v>
      </c>
      <c r="F337" s="32">
        <f>passengers!R337</f>
        <v>0</v>
      </c>
      <c r="G337" s="32">
        <f>passengers!S337</f>
        <v>0</v>
      </c>
      <c r="H337" s="32">
        <f>passengers!AF337</f>
        <v>0</v>
      </c>
      <c r="I337" s="32">
        <f>passengers!AG337</f>
        <v>0</v>
      </c>
      <c r="J337" s="32">
        <f>passengers!AH337</f>
        <v>0</v>
      </c>
      <c r="K337" s="32">
        <f>passengers!AI337</f>
        <v>0</v>
      </c>
      <c r="L337" s="32">
        <f>passengers!AV337</f>
        <v>0</v>
      </c>
      <c r="M337" s="32">
        <f>passengers!AW337</f>
        <v>0</v>
      </c>
      <c r="N337" s="32">
        <f>passengers!AX337</f>
        <v>0</v>
      </c>
      <c r="O337" s="32">
        <f>passengers!AY337</f>
        <v>0</v>
      </c>
      <c r="P337" s="32">
        <f>passengers!BL337</f>
        <v>0</v>
      </c>
      <c r="Q337" s="32">
        <f>passengers!BM337</f>
        <v>0</v>
      </c>
      <c r="R337" s="32">
        <f>passengers!BN337</f>
        <v>0</v>
      </c>
      <c r="S337" s="32">
        <f>passengers!BO337</f>
        <v>0</v>
      </c>
      <c r="T337" s="32">
        <f>D337+H337+L337+P337</f>
        <v>0</v>
      </c>
      <c r="U337" s="32">
        <f>E337+I337+M337+Q337</f>
        <v>0</v>
      </c>
      <c r="V337" s="32">
        <f>F337+J337+N337+R337</f>
        <v>0</v>
      </c>
      <c r="W337" s="32">
        <f>G337+K337+O337+S337</f>
        <v>0</v>
      </c>
    </row>
    <row r="338" spans="1:23" s="3" customFormat="1" ht="15" customHeight="1" x14ac:dyDescent="0.3">
      <c r="A338" s="36"/>
      <c r="B338" s="34"/>
      <c r="C338" s="38" t="s">
        <v>288</v>
      </c>
      <c r="D338" s="32">
        <f>passengers!P338</f>
        <v>0</v>
      </c>
      <c r="E338" s="32">
        <f>passengers!Q338</f>
        <v>0</v>
      </c>
      <c r="F338" s="32">
        <f>passengers!R338</f>
        <v>0</v>
      </c>
      <c r="G338" s="32">
        <f>passengers!S338</f>
        <v>0</v>
      </c>
      <c r="H338" s="32">
        <f>passengers!AF338</f>
        <v>0</v>
      </c>
      <c r="I338" s="32">
        <f>passengers!AG338</f>
        <v>0</v>
      </c>
      <c r="J338" s="32">
        <f>passengers!AH338</f>
        <v>0</v>
      </c>
      <c r="K338" s="32">
        <f>passengers!AI338</f>
        <v>0</v>
      </c>
      <c r="L338" s="32">
        <f>passengers!AV338</f>
        <v>0</v>
      </c>
      <c r="M338" s="32">
        <f>passengers!AW338</f>
        <v>0</v>
      </c>
      <c r="N338" s="32">
        <f>passengers!AX338</f>
        <v>0</v>
      </c>
      <c r="O338" s="32">
        <f>passengers!AY338</f>
        <v>0</v>
      </c>
      <c r="P338" s="32">
        <f>passengers!BL338</f>
        <v>0</v>
      </c>
      <c r="Q338" s="32">
        <f>passengers!BM338</f>
        <v>0</v>
      </c>
      <c r="R338" s="32">
        <f>passengers!BN338</f>
        <v>0</v>
      </c>
      <c r="S338" s="32">
        <f>passengers!BO338</f>
        <v>0</v>
      </c>
      <c r="T338" s="32">
        <f t="shared" si="18"/>
        <v>0</v>
      </c>
      <c r="U338" s="32">
        <f t="shared" si="18"/>
        <v>0</v>
      </c>
      <c r="V338" s="32">
        <f t="shared" si="18"/>
        <v>0</v>
      </c>
      <c r="W338" s="32">
        <f t="shared" si="18"/>
        <v>0</v>
      </c>
    </row>
    <row r="339" spans="1:23" s="3" customFormat="1" ht="15" customHeight="1" x14ac:dyDescent="0.3">
      <c r="A339" s="36"/>
      <c r="B339" s="34"/>
      <c r="C339" s="35" t="s">
        <v>289</v>
      </c>
      <c r="D339" s="32">
        <f>passengers!P339</f>
        <v>63265</v>
      </c>
      <c r="E339" s="32">
        <f>passengers!Q339</f>
        <v>29832</v>
      </c>
      <c r="F339" s="32">
        <f>passengers!R339</f>
        <v>33433</v>
      </c>
      <c r="G339" s="32">
        <f>passengers!S339</f>
        <v>0</v>
      </c>
      <c r="H339" s="32">
        <f>passengers!AF339</f>
        <v>130006</v>
      </c>
      <c r="I339" s="32">
        <f>passengers!AG339</f>
        <v>64897</v>
      </c>
      <c r="J339" s="32">
        <f>passengers!AH339</f>
        <v>65109</v>
      </c>
      <c r="K339" s="32">
        <f>passengers!AI339</f>
        <v>0</v>
      </c>
      <c r="L339" s="32">
        <f>passengers!AV339</f>
        <v>125886</v>
      </c>
      <c r="M339" s="32">
        <f>passengers!AW339</f>
        <v>60848</v>
      </c>
      <c r="N339" s="32">
        <f>passengers!AX339</f>
        <v>65038</v>
      </c>
      <c r="O339" s="32">
        <f>passengers!AY339</f>
        <v>0</v>
      </c>
      <c r="P339" s="32">
        <f>passengers!BL339</f>
        <v>141373</v>
      </c>
      <c r="Q339" s="32">
        <f>passengers!BM339</f>
        <v>72306</v>
      </c>
      <c r="R339" s="32">
        <f>passengers!BN339</f>
        <v>69067</v>
      </c>
      <c r="S339" s="32">
        <f>passengers!BO339</f>
        <v>0</v>
      </c>
      <c r="T339" s="32">
        <f t="shared" si="18"/>
        <v>460530</v>
      </c>
      <c r="U339" s="32">
        <f t="shared" si="18"/>
        <v>227883</v>
      </c>
      <c r="V339" s="32">
        <f t="shared" si="18"/>
        <v>232647</v>
      </c>
      <c r="W339" s="32">
        <f t="shared" si="18"/>
        <v>0</v>
      </c>
    </row>
    <row r="340" spans="1:23" s="3" customFormat="1" ht="15" customHeight="1" x14ac:dyDescent="0.3">
      <c r="A340" s="36"/>
      <c r="B340" s="34"/>
      <c r="C340" s="38" t="s">
        <v>290</v>
      </c>
      <c r="D340" s="32">
        <f>passengers!P340</f>
        <v>0</v>
      </c>
      <c r="E340" s="32">
        <f>passengers!Q340</f>
        <v>0</v>
      </c>
      <c r="F340" s="32">
        <f>passengers!R340</f>
        <v>0</v>
      </c>
      <c r="G340" s="32">
        <f>passengers!S340</f>
        <v>0</v>
      </c>
      <c r="H340" s="32">
        <f>passengers!AF340</f>
        <v>623</v>
      </c>
      <c r="I340" s="32">
        <f>passengers!AG340</f>
        <v>247</v>
      </c>
      <c r="J340" s="32">
        <f>passengers!AH340</f>
        <v>376</v>
      </c>
      <c r="K340" s="32">
        <f>passengers!AI340</f>
        <v>0</v>
      </c>
      <c r="L340" s="32">
        <f>passengers!AV340</f>
        <v>8668</v>
      </c>
      <c r="M340" s="32">
        <f>passengers!AW340</f>
        <v>4313</v>
      </c>
      <c r="N340" s="32">
        <f>passengers!AX340</f>
        <v>4355</v>
      </c>
      <c r="O340" s="32">
        <f>passengers!AY340</f>
        <v>0</v>
      </c>
      <c r="P340" s="32">
        <f>passengers!BL340</f>
        <v>7657</v>
      </c>
      <c r="Q340" s="32">
        <f>passengers!BM340</f>
        <v>4960</v>
      </c>
      <c r="R340" s="32">
        <f>passengers!BN340</f>
        <v>2697</v>
      </c>
      <c r="S340" s="32">
        <f>passengers!BO340</f>
        <v>0</v>
      </c>
      <c r="T340" s="32">
        <f t="shared" si="18"/>
        <v>16948</v>
      </c>
      <c r="U340" s="32">
        <f t="shared" si="18"/>
        <v>9520</v>
      </c>
      <c r="V340" s="32">
        <f t="shared" si="18"/>
        <v>7428</v>
      </c>
      <c r="W340" s="32">
        <f t="shared" si="18"/>
        <v>0</v>
      </c>
    </row>
    <row r="341" spans="1:23" s="3" customFormat="1" ht="15" customHeight="1" x14ac:dyDescent="0.3">
      <c r="A341" s="36"/>
      <c r="B341" s="34"/>
      <c r="C341" s="38" t="s">
        <v>291</v>
      </c>
      <c r="D341" s="32">
        <f>passengers!P341</f>
        <v>63265</v>
      </c>
      <c r="E341" s="32">
        <f>passengers!Q341</f>
        <v>29832</v>
      </c>
      <c r="F341" s="32">
        <f>passengers!R341</f>
        <v>33433</v>
      </c>
      <c r="G341" s="32">
        <f>passengers!S341</f>
        <v>0</v>
      </c>
      <c r="H341" s="32">
        <f>passengers!AF341</f>
        <v>129383</v>
      </c>
      <c r="I341" s="32">
        <f>passengers!AG341</f>
        <v>64650</v>
      </c>
      <c r="J341" s="32">
        <f>passengers!AH341</f>
        <v>64733</v>
      </c>
      <c r="K341" s="32">
        <f>passengers!AI341</f>
        <v>0</v>
      </c>
      <c r="L341" s="32">
        <f>passengers!AV341</f>
        <v>117218</v>
      </c>
      <c r="M341" s="32">
        <f>passengers!AW341</f>
        <v>56535</v>
      </c>
      <c r="N341" s="32">
        <f>passengers!AX341</f>
        <v>60683</v>
      </c>
      <c r="O341" s="32">
        <f>passengers!AY341</f>
        <v>0</v>
      </c>
      <c r="P341" s="32">
        <f>passengers!BL341</f>
        <v>133716</v>
      </c>
      <c r="Q341" s="32">
        <f>passengers!BM341</f>
        <v>67346</v>
      </c>
      <c r="R341" s="32">
        <f>passengers!BN341</f>
        <v>66370</v>
      </c>
      <c r="S341" s="32">
        <f>passengers!BO341</f>
        <v>0</v>
      </c>
      <c r="T341" s="32">
        <f t="shared" si="18"/>
        <v>443582</v>
      </c>
      <c r="U341" s="32">
        <f t="shared" si="18"/>
        <v>218363</v>
      </c>
      <c r="V341" s="32">
        <f t="shared" si="18"/>
        <v>225219</v>
      </c>
      <c r="W341" s="32">
        <f t="shared" si="18"/>
        <v>0</v>
      </c>
    </row>
    <row r="342" spans="1:23" s="3" customFormat="1" ht="15" customHeight="1" x14ac:dyDescent="0.3">
      <c r="A342" s="36"/>
      <c r="B342" s="34"/>
      <c r="C342" s="38" t="s">
        <v>292</v>
      </c>
      <c r="D342" s="32">
        <f>passengers!P342</f>
        <v>0</v>
      </c>
      <c r="E342" s="32">
        <f>passengers!Q342</f>
        <v>0</v>
      </c>
      <c r="F342" s="32">
        <f>passengers!R342</f>
        <v>0</v>
      </c>
      <c r="G342" s="32">
        <f>passengers!S342</f>
        <v>0</v>
      </c>
      <c r="H342" s="32">
        <f>passengers!AF342</f>
        <v>0</v>
      </c>
      <c r="I342" s="32">
        <f>passengers!AG342</f>
        <v>0</v>
      </c>
      <c r="J342" s="32">
        <f>passengers!AH342</f>
        <v>0</v>
      </c>
      <c r="K342" s="32">
        <f>passengers!AI342</f>
        <v>0</v>
      </c>
      <c r="L342" s="32">
        <f>passengers!AV342</f>
        <v>0</v>
      </c>
      <c r="M342" s="32">
        <f>passengers!AW342</f>
        <v>0</v>
      </c>
      <c r="N342" s="32">
        <f>passengers!AX342</f>
        <v>0</v>
      </c>
      <c r="O342" s="32">
        <f>passengers!AY342</f>
        <v>0</v>
      </c>
      <c r="P342" s="32">
        <f>passengers!BL342</f>
        <v>0</v>
      </c>
      <c r="Q342" s="32">
        <f>passengers!BM342</f>
        <v>0</v>
      </c>
      <c r="R342" s="32">
        <f>passengers!BN342</f>
        <v>0</v>
      </c>
      <c r="S342" s="32">
        <f>passengers!BO342</f>
        <v>0</v>
      </c>
      <c r="T342" s="32">
        <f t="shared" si="18"/>
        <v>0</v>
      </c>
      <c r="U342" s="32">
        <f t="shared" si="18"/>
        <v>0</v>
      </c>
      <c r="V342" s="32">
        <f t="shared" si="18"/>
        <v>0</v>
      </c>
      <c r="W342" s="32">
        <f t="shared" si="18"/>
        <v>0</v>
      </c>
    </row>
    <row r="343" spans="1:23" s="3" customFormat="1" ht="15" customHeight="1" x14ac:dyDescent="0.3">
      <c r="A343" s="36"/>
      <c r="B343" s="34"/>
      <c r="C343" s="35" t="s">
        <v>293</v>
      </c>
      <c r="D343" s="32">
        <f>passengers!P343</f>
        <v>9459</v>
      </c>
      <c r="E343" s="32">
        <f>passengers!Q343</f>
        <v>4959</v>
      </c>
      <c r="F343" s="32">
        <f>passengers!R343</f>
        <v>4500</v>
      </c>
      <c r="G343" s="32">
        <f>passengers!S343</f>
        <v>0</v>
      </c>
      <c r="H343" s="32">
        <f>passengers!AF343</f>
        <v>23927</v>
      </c>
      <c r="I343" s="32">
        <f>passengers!AG343</f>
        <v>12167</v>
      </c>
      <c r="J343" s="32">
        <f>passengers!AH343</f>
        <v>11760</v>
      </c>
      <c r="K343" s="32">
        <f>passengers!AI343</f>
        <v>0</v>
      </c>
      <c r="L343" s="32">
        <f>passengers!AV343</f>
        <v>25760</v>
      </c>
      <c r="M343" s="32">
        <f>passengers!AW343</f>
        <v>12230</v>
      </c>
      <c r="N343" s="32">
        <f>passengers!AX343</f>
        <v>13530</v>
      </c>
      <c r="O343" s="32">
        <f>passengers!AY343</f>
        <v>0</v>
      </c>
      <c r="P343" s="32">
        <f>passengers!BL343</f>
        <v>22800</v>
      </c>
      <c r="Q343" s="32">
        <f>passengers!BM343</f>
        <v>11163</v>
      </c>
      <c r="R343" s="32">
        <f>passengers!BN343</f>
        <v>11637</v>
      </c>
      <c r="S343" s="32">
        <f>passengers!BO343</f>
        <v>0</v>
      </c>
      <c r="T343" s="32">
        <f t="shared" si="18"/>
        <v>81946</v>
      </c>
      <c r="U343" s="32">
        <f t="shared" si="18"/>
        <v>40519</v>
      </c>
      <c r="V343" s="32">
        <f t="shared" si="18"/>
        <v>41427</v>
      </c>
      <c r="W343" s="32">
        <f t="shared" si="18"/>
        <v>0</v>
      </c>
    </row>
    <row r="344" spans="1:23" s="3" customFormat="1" ht="15" customHeight="1" x14ac:dyDescent="0.3">
      <c r="A344" s="36"/>
      <c r="B344" s="34"/>
      <c r="C344" s="38" t="s">
        <v>294</v>
      </c>
      <c r="D344" s="32">
        <f>passengers!P344</f>
        <v>9459</v>
      </c>
      <c r="E344" s="32">
        <f>passengers!Q344</f>
        <v>4959</v>
      </c>
      <c r="F344" s="32">
        <f>passengers!R344</f>
        <v>4500</v>
      </c>
      <c r="G344" s="32">
        <f>passengers!S344</f>
        <v>0</v>
      </c>
      <c r="H344" s="32">
        <f>passengers!AF344</f>
        <v>23927</v>
      </c>
      <c r="I344" s="32">
        <f>passengers!AG344</f>
        <v>12167</v>
      </c>
      <c r="J344" s="32">
        <f>passengers!AH344</f>
        <v>11760</v>
      </c>
      <c r="K344" s="32">
        <f>passengers!AI344</f>
        <v>0</v>
      </c>
      <c r="L344" s="32">
        <f>passengers!AV344</f>
        <v>25760</v>
      </c>
      <c r="M344" s="32">
        <f>passengers!AW344</f>
        <v>12230</v>
      </c>
      <c r="N344" s="32">
        <f>passengers!AX344</f>
        <v>13530</v>
      </c>
      <c r="O344" s="32">
        <f>passengers!AY344</f>
        <v>0</v>
      </c>
      <c r="P344" s="32">
        <f>passengers!BL344</f>
        <v>22800</v>
      </c>
      <c r="Q344" s="32">
        <f>passengers!BM344</f>
        <v>11163</v>
      </c>
      <c r="R344" s="32">
        <f>passengers!BN344</f>
        <v>11637</v>
      </c>
      <c r="S344" s="32">
        <f>passengers!BO344</f>
        <v>0</v>
      </c>
      <c r="T344" s="32">
        <f t="shared" si="18"/>
        <v>81946</v>
      </c>
      <c r="U344" s="32">
        <f t="shared" si="18"/>
        <v>40519</v>
      </c>
      <c r="V344" s="32">
        <f t="shared" si="18"/>
        <v>41427</v>
      </c>
      <c r="W344" s="32">
        <f t="shared" si="18"/>
        <v>0</v>
      </c>
    </row>
    <row r="345" spans="1:23" s="3" customFormat="1" ht="15" customHeight="1" x14ac:dyDescent="0.3">
      <c r="A345" s="36"/>
      <c r="B345" s="34"/>
      <c r="C345" s="38" t="s">
        <v>295</v>
      </c>
      <c r="D345" s="32">
        <f>passengers!P345</f>
        <v>0</v>
      </c>
      <c r="E345" s="32">
        <f>passengers!Q345</f>
        <v>0</v>
      </c>
      <c r="F345" s="32">
        <f>passengers!R345</f>
        <v>0</v>
      </c>
      <c r="G345" s="32">
        <f>passengers!S345</f>
        <v>0</v>
      </c>
      <c r="H345" s="32">
        <f>passengers!AF345</f>
        <v>0</v>
      </c>
      <c r="I345" s="32">
        <f>passengers!AG345</f>
        <v>0</v>
      </c>
      <c r="J345" s="32">
        <f>passengers!AH345</f>
        <v>0</v>
      </c>
      <c r="K345" s="32">
        <f>passengers!AI345</f>
        <v>0</v>
      </c>
      <c r="L345" s="32">
        <f>passengers!AV345</f>
        <v>0</v>
      </c>
      <c r="M345" s="32">
        <f>passengers!AW345</f>
        <v>0</v>
      </c>
      <c r="N345" s="32">
        <f>passengers!AX345</f>
        <v>0</v>
      </c>
      <c r="O345" s="32">
        <f>passengers!AY345</f>
        <v>0</v>
      </c>
      <c r="P345" s="32">
        <f>passengers!BL345</f>
        <v>0</v>
      </c>
      <c r="Q345" s="32">
        <f>passengers!BM345</f>
        <v>0</v>
      </c>
      <c r="R345" s="32">
        <f>passengers!BN345</f>
        <v>0</v>
      </c>
      <c r="S345" s="32">
        <f>passengers!BO345</f>
        <v>0</v>
      </c>
      <c r="T345" s="32">
        <f t="shared" si="18"/>
        <v>0</v>
      </c>
      <c r="U345" s="32">
        <f t="shared" si="18"/>
        <v>0</v>
      </c>
      <c r="V345" s="32">
        <f t="shared" si="18"/>
        <v>0</v>
      </c>
      <c r="W345" s="32">
        <f t="shared" si="18"/>
        <v>0</v>
      </c>
    </row>
    <row r="346" spans="1:23" s="3" customFormat="1" ht="15" customHeight="1" x14ac:dyDescent="0.3">
      <c r="A346" s="36"/>
      <c r="B346" s="34"/>
      <c r="C346" s="38" t="s">
        <v>296</v>
      </c>
      <c r="D346" s="32">
        <f>passengers!P346</f>
        <v>0</v>
      </c>
      <c r="E346" s="32">
        <f>passengers!Q346</f>
        <v>0</v>
      </c>
      <c r="F346" s="32">
        <f>passengers!R346</f>
        <v>0</v>
      </c>
      <c r="G346" s="32">
        <f>passengers!S346</f>
        <v>0</v>
      </c>
      <c r="H346" s="32">
        <f>passengers!AF346</f>
        <v>0</v>
      </c>
      <c r="I346" s="32">
        <f>passengers!AG346</f>
        <v>0</v>
      </c>
      <c r="J346" s="32">
        <f>passengers!AH346</f>
        <v>0</v>
      </c>
      <c r="K346" s="32">
        <f>passengers!AI346</f>
        <v>0</v>
      </c>
      <c r="L346" s="32">
        <f>passengers!AV346</f>
        <v>0</v>
      </c>
      <c r="M346" s="32">
        <f>passengers!AW346</f>
        <v>0</v>
      </c>
      <c r="N346" s="32">
        <f>passengers!AX346</f>
        <v>0</v>
      </c>
      <c r="O346" s="32">
        <f>passengers!AY346</f>
        <v>0</v>
      </c>
      <c r="P346" s="32">
        <f>passengers!BL346</f>
        <v>0</v>
      </c>
      <c r="Q346" s="32">
        <f>passengers!BM346</f>
        <v>0</v>
      </c>
      <c r="R346" s="32">
        <f>passengers!BN346</f>
        <v>0</v>
      </c>
      <c r="S346" s="32">
        <f>passengers!BO346</f>
        <v>0</v>
      </c>
      <c r="T346" s="32">
        <f t="shared" si="18"/>
        <v>0</v>
      </c>
      <c r="U346" s="32">
        <f t="shared" si="18"/>
        <v>0</v>
      </c>
      <c r="V346" s="32">
        <f t="shared" si="18"/>
        <v>0</v>
      </c>
      <c r="W346" s="32">
        <f t="shared" si="18"/>
        <v>0</v>
      </c>
    </row>
    <row r="347" spans="1:23" s="3" customFormat="1" ht="15" customHeight="1" x14ac:dyDescent="0.3">
      <c r="A347" s="36"/>
      <c r="B347" s="34"/>
      <c r="C347" s="35" t="s">
        <v>297</v>
      </c>
      <c r="D347" s="32">
        <f>passengers!P347</f>
        <v>18337</v>
      </c>
      <c r="E347" s="32">
        <f>passengers!Q347</f>
        <v>9587</v>
      </c>
      <c r="F347" s="32">
        <f>passengers!R347</f>
        <v>8750</v>
      </c>
      <c r="G347" s="32">
        <f>passengers!S347</f>
        <v>0</v>
      </c>
      <c r="H347" s="32">
        <f>passengers!AF347</f>
        <v>38781</v>
      </c>
      <c r="I347" s="32">
        <f>passengers!AG347</f>
        <v>20632</v>
      </c>
      <c r="J347" s="32">
        <f>passengers!AH347</f>
        <v>18149</v>
      </c>
      <c r="K347" s="32">
        <f>passengers!AI347</f>
        <v>0</v>
      </c>
      <c r="L347" s="32">
        <f>passengers!AV347</f>
        <v>32605</v>
      </c>
      <c r="M347" s="32">
        <f>passengers!AW347</f>
        <v>16597</v>
      </c>
      <c r="N347" s="32">
        <f>passengers!AX347</f>
        <v>16008</v>
      </c>
      <c r="O347" s="32">
        <f>passengers!AY347</f>
        <v>0</v>
      </c>
      <c r="P347" s="32">
        <f>passengers!BL347</f>
        <v>31944</v>
      </c>
      <c r="Q347" s="32">
        <f>passengers!BM347</f>
        <v>15708</v>
      </c>
      <c r="R347" s="32">
        <f>passengers!BN347</f>
        <v>16236</v>
      </c>
      <c r="S347" s="32">
        <f>passengers!BO347</f>
        <v>0</v>
      </c>
      <c r="T347" s="32">
        <f t="shared" si="18"/>
        <v>121667</v>
      </c>
      <c r="U347" s="32">
        <f t="shared" si="18"/>
        <v>62524</v>
      </c>
      <c r="V347" s="32">
        <f t="shared" si="18"/>
        <v>59143</v>
      </c>
      <c r="W347" s="32">
        <f t="shared" si="18"/>
        <v>0</v>
      </c>
    </row>
    <row r="348" spans="1:23" s="3" customFormat="1" ht="15" customHeight="1" x14ac:dyDescent="0.3">
      <c r="A348" s="36"/>
      <c r="B348" s="34"/>
      <c r="C348" s="38" t="s">
        <v>298</v>
      </c>
      <c r="D348" s="32">
        <f>passengers!P348</f>
        <v>0</v>
      </c>
      <c r="E348" s="32">
        <f>passengers!Q348</f>
        <v>0</v>
      </c>
      <c r="F348" s="32">
        <f>passengers!R348</f>
        <v>0</v>
      </c>
      <c r="G348" s="32">
        <f>passengers!S348</f>
        <v>0</v>
      </c>
      <c r="H348" s="32">
        <f>passengers!AF348</f>
        <v>0</v>
      </c>
      <c r="I348" s="32">
        <f>passengers!AG348</f>
        <v>0</v>
      </c>
      <c r="J348" s="32">
        <f>passengers!AH348</f>
        <v>0</v>
      </c>
      <c r="K348" s="32">
        <f>passengers!AI348</f>
        <v>0</v>
      </c>
      <c r="L348" s="32">
        <f>passengers!AV348</f>
        <v>30</v>
      </c>
      <c r="M348" s="32">
        <f>passengers!AW348</f>
        <v>0</v>
      </c>
      <c r="N348" s="32">
        <f>passengers!AX348</f>
        <v>30</v>
      </c>
      <c r="O348" s="32">
        <f>passengers!AY348</f>
        <v>0</v>
      </c>
      <c r="P348" s="32">
        <f>passengers!BL348</f>
        <v>0</v>
      </c>
      <c r="Q348" s="32">
        <f>passengers!BM348</f>
        <v>0</v>
      </c>
      <c r="R348" s="32">
        <f>passengers!BN348</f>
        <v>0</v>
      </c>
      <c r="S348" s="32">
        <f>passengers!BO348</f>
        <v>0</v>
      </c>
      <c r="T348" s="32">
        <f t="shared" si="18"/>
        <v>30</v>
      </c>
      <c r="U348" s="32">
        <f t="shared" si="18"/>
        <v>0</v>
      </c>
      <c r="V348" s="32">
        <f t="shared" si="18"/>
        <v>30</v>
      </c>
      <c r="W348" s="32">
        <f t="shared" si="18"/>
        <v>0</v>
      </c>
    </row>
    <row r="349" spans="1:23" s="3" customFormat="1" ht="15" customHeight="1" x14ac:dyDescent="0.3">
      <c r="A349" s="36"/>
      <c r="B349" s="34"/>
      <c r="C349" s="38" t="s">
        <v>299</v>
      </c>
      <c r="D349" s="32">
        <f>passengers!P349</f>
        <v>18337</v>
      </c>
      <c r="E349" s="32">
        <f>passengers!Q349</f>
        <v>9587</v>
      </c>
      <c r="F349" s="32">
        <f>passengers!R349</f>
        <v>8750</v>
      </c>
      <c r="G349" s="32">
        <f>passengers!S349</f>
        <v>0</v>
      </c>
      <c r="H349" s="32">
        <f>passengers!AF349</f>
        <v>38781</v>
      </c>
      <c r="I349" s="32">
        <f>passengers!AG349</f>
        <v>20632</v>
      </c>
      <c r="J349" s="32">
        <f>passengers!AH349</f>
        <v>18149</v>
      </c>
      <c r="K349" s="32">
        <f>passengers!AI349</f>
        <v>0</v>
      </c>
      <c r="L349" s="32">
        <f>passengers!AV349</f>
        <v>32575</v>
      </c>
      <c r="M349" s="32">
        <f>passengers!AW349</f>
        <v>16597</v>
      </c>
      <c r="N349" s="32">
        <f>passengers!AX349</f>
        <v>15978</v>
      </c>
      <c r="O349" s="32">
        <f>passengers!AY349</f>
        <v>0</v>
      </c>
      <c r="P349" s="32">
        <f>passengers!BL349</f>
        <v>31944</v>
      </c>
      <c r="Q349" s="32">
        <f>passengers!BM349</f>
        <v>15708</v>
      </c>
      <c r="R349" s="32">
        <f>passengers!BN349</f>
        <v>16236</v>
      </c>
      <c r="S349" s="32">
        <f>passengers!BO349</f>
        <v>0</v>
      </c>
      <c r="T349" s="32">
        <f>D349+H349+L349+P349</f>
        <v>121637</v>
      </c>
      <c r="U349" s="32">
        <f>E349+I349+M349+Q349</f>
        <v>62524</v>
      </c>
      <c r="V349" s="32">
        <f>F349+J349+N349+R349</f>
        <v>59113</v>
      </c>
      <c r="W349" s="32">
        <f>G349+K349+O349+S349</f>
        <v>0</v>
      </c>
    </row>
    <row r="350" spans="1:23" s="3" customFormat="1" ht="15" customHeight="1" x14ac:dyDescent="0.3">
      <c r="A350" s="36"/>
      <c r="B350" s="34"/>
      <c r="C350" s="38" t="s">
        <v>300</v>
      </c>
      <c r="D350" s="32">
        <f>passengers!P350</f>
        <v>0</v>
      </c>
      <c r="E350" s="32">
        <f>passengers!Q350</f>
        <v>0</v>
      </c>
      <c r="F350" s="32">
        <f>passengers!R350</f>
        <v>0</v>
      </c>
      <c r="G350" s="32">
        <f>passengers!S350</f>
        <v>0</v>
      </c>
      <c r="H350" s="32">
        <f>passengers!AF350</f>
        <v>0</v>
      </c>
      <c r="I350" s="32">
        <f>passengers!AG350</f>
        <v>0</v>
      </c>
      <c r="J350" s="32">
        <f>passengers!AH350</f>
        <v>0</v>
      </c>
      <c r="K350" s="32">
        <f>passengers!AI350</f>
        <v>0</v>
      </c>
      <c r="L350" s="32">
        <f>passengers!AV350</f>
        <v>0</v>
      </c>
      <c r="M350" s="32">
        <f>passengers!AW350</f>
        <v>0</v>
      </c>
      <c r="N350" s="32">
        <f>passengers!AX350</f>
        <v>0</v>
      </c>
      <c r="O350" s="32">
        <f>passengers!AY350</f>
        <v>0</v>
      </c>
      <c r="P350" s="32">
        <f>passengers!BL350</f>
        <v>0</v>
      </c>
      <c r="Q350" s="32">
        <f>passengers!BM350</f>
        <v>0</v>
      </c>
      <c r="R350" s="32">
        <f>passengers!BN350</f>
        <v>0</v>
      </c>
      <c r="S350" s="32">
        <f>passengers!BO350</f>
        <v>0</v>
      </c>
      <c r="T350" s="32">
        <f t="shared" si="18"/>
        <v>0</v>
      </c>
      <c r="U350" s="32">
        <f t="shared" si="18"/>
        <v>0</v>
      </c>
      <c r="V350" s="32">
        <f t="shared" si="18"/>
        <v>0</v>
      </c>
      <c r="W350" s="32">
        <f t="shared" si="18"/>
        <v>0</v>
      </c>
    </row>
    <row r="351" spans="1:23" s="3" customFormat="1" ht="15" customHeight="1" x14ac:dyDescent="0.3">
      <c r="A351" s="36"/>
      <c r="B351" s="34"/>
      <c r="C351" s="35" t="s">
        <v>301</v>
      </c>
      <c r="D351" s="32">
        <f>passengers!P351</f>
        <v>173263</v>
      </c>
      <c r="E351" s="32">
        <f>passengers!Q351</f>
        <v>84238</v>
      </c>
      <c r="F351" s="32">
        <f>passengers!R351</f>
        <v>89025</v>
      </c>
      <c r="G351" s="32">
        <f>passengers!S351</f>
        <v>0</v>
      </c>
      <c r="H351" s="32">
        <f>passengers!AF351</f>
        <v>322437</v>
      </c>
      <c r="I351" s="32">
        <f>passengers!AG351</f>
        <v>156338</v>
      </c>
      <c r="J351" s="32">
        <f>passengers!AH351</f>
        <v>166099</v>
      </c>
      <c r="K351" s="32">
        <f>passengers!AI351</f>
        <v>0</v>
      </c>
      <c r="L351" s="32">
        <f>passengers!AV351</f>
        <v>280451</v>
      </c>
      <c r="M351" s="32">
        <f>passengers!AW351</f>
        <v>129889</v>
      </c>
      <c r="N351" s="32">
        <f>passengers!AX351</f>
        <v>150562</v>
      </c>
      <c r="O351" s="32">
        <f>passengers!AY351</f>
        <v>0</v>
      </c>
      <c r="P351" s="32">
        <f>passengers!BL351</f>
        <v>258967</v>
      </c>
      <c r="Q351" s="32">
        <f>passengers!BM351</f>
        <v>133359</v>
      </c>
      <c r="R351" s="32">
        <f>passengers!BN351</f>
        <v>125608</v>
      </c>
      <c r="S351" s="32">
        <f>passengers!BO351</f>
        <v>0</v>
      </c>
      <c r="T351" s="32">
        <f t="shared" si="18"/>
        <v>1035118</v>
      </c>
      <c r="U351" s="32">
        <f t="shared" si="18"/>
        <v>503824</v>
      </c>
      <c r="V351" s="32">
        <f t="shared" si="18"/>
        <v>531294</v>
      </c>
      <c r="W351" s="32">
        <f t="shared" si="18"/>
        <v>0</v>
      </c>
    </row>
    <row r="352" spans="1:23" s="3" customFormat="1" ht="15" customHeight="1" x14ac:dyDescent="0.3">
      <c r="A352" s="36"/>
      <c r="B352" s="34"/>
      <c r="C352" s="38" t="s">
        <v>302</v>
      </c>
      <c r="D352" s="32">
        <f>passengers!P352</f>
        <v>140647</v>
      </c>
      <c r="E352" s="32">
        <f>passengers!Q352</f>
        <v>69053</v>
      </c>
      <c r="F352" s="32">
        <f>passengers!R352</f>
        <v>71594</v>
      </c>
      <c r="G352" s="32">
        <f>passengers!S352</f>
        <v>0</v>
      </c>
      <c r="H352" s="32">
        <f>passengers!AF352</f>
        <v>214491</v>
      </c>
      <c r="I352" s="32">
        <f>passengers!AG352</f>
        <v>100965</v>
      </c>
      <c r="J352" s="32">
        <f>passengers!AH352</f>
        <v>113526</v>
      </c>
      <c r="K352" s="32">
        <f>passengers!AI352</f>
        <v>0</v>
      </c>
      <c r="L352" s="32">
        <f>passengers!AV352</f>
        <v>192136</v>
      </c>
      <c r="M352" s="32">
        <f>passengers!AW352</f>
        <v>83975</v>
      </c>
      <c r="N352" s="32">
        <f>passengers!AX352</f>
        <v>108161</v>
      </c>
      <c r="O352" s="32">
        <f>passengers!AY352</f>
        <v>0</v>
      </c>
      <c r="P352" s="32">
        <f>passengers!BL352</f>
        <v>172190</v>
      </c>
      <c r="Q352" s="32">
        <f>passengers!BM352</f>
        <v>86830</v>
      </c>
      <c r="R352" s="32">
        <f>passengers!BN352</f>
        <v>85360</v>
      </c>
      <c r="S352" s="32">
        <f>passengers!BO352</f>
        <v>0</v>
      </c>
      <c r="T352" s="32">
        <f t="shared" si="18"/>
        <v>719464</v>
      </c>
      <c r="U352" s="32">
        <f t="shared" si="18"/>
        <v>340823</v>
      </c>
      <c r="V352" s="32">
        <f t="shared" si="18"/>
        <v>378641</v>
      </c>
      <c r="W352" s="32">
        <f t="shared" si="18"/>
        <v>0</v>
      </c>
    </row>
    <row r="353" spans="1:23" s="3" customFormat="1" ht="15" customHeight="1" x14ac:dyDescent="0.3">
      <c r="A353" s="36"/>
      <c r="B353" s="34"/>
      <c r="C353" s="38" t="s">
        <v>303</v>
      </c>
      <c r="D353" s="32">
        <f>passengers!P353</f>
        <v>32616</v>
      </c>
      <c r="E353" s="32">
        <f>passengers!Q353</f>
        <v>15185</v>
      </c>
      <c r="F353" s="32">
        <f>passengers!R353</f>
        <v>17431</v>
      </c>
      <c r="G353" s="32">
        <f>passengers!S353</f>
        <v>0</v>
      </c>
      <c r="H353" s="32">
        <f>passengers!AF353</f>
        <v>107946</v>
      </c>
      <c r="I353" s="32">
        <f>passengers!AG353</f>
        <v>55373</v>
      </c>
      <c r="J353" s="32">
        <f>passengers!AH353</f>
        <v>52573</v>
      </c>
      <c r="K353" s="32">
        <f>passengers!AI353</f>
        <v>0</v>
      </c>
      <c r="L353" s="32">
        <f>passengers!AV353</f>
        <v>88315</v>
      </c>
      <c r="M353" s="32">
        <f>passengers!AW353</f>
        <v>45914</v>
      </c>
      <c r="N353" s="32">
        <f>passengers!AX353</f>
        <v>42401</v>
      </c>
      <c r="O353" s="32">
        <f>passengers!AY353</f>
        <v>0</v>
      </c>
      <c r="P353" s="32">
        <f>passengers!BL353</f>
        <v>86777</v>
      </c>
      <c r="Q353" s="32">
        <f>passengers!BM353</f>
        <v>46529</v>
      </c>
      <c r="R353" s="32">
        <f>passengers!BN353</f>
        <v>40248</v>
      </c>
      <c r="S353" s="32">
        <f>passengers!BO353</f>
        <v>0</v>
      </c>
      <c r="T353" s="32">
        <f t="shared" si="18"/>
        <v>315654</v>
      </c>
      <c r="U353" s="32">
        <f t="shared" si="18"/>
        <v>163001</v>
      </c>
      <c r="V353" s="32">
        <f t="shared" si="18"/>
        <v>152653</v>
      </c>
      <c r="W353" s="32">
        <f t="shared" si="18"/>
        <v>0</v>
      </c>
    </row>
    <row r="354" spans="1:23" s="3" customFormat="1" ht="15" customHeight="1" x14ac:dyDescent="0.3">
      <c r="A354" s="36"/>
      <c r="B354" s="34"/>
      <c r="C354" s="38" t="s">
        <v>304</v>
      </c>
      <c r="D354" s="32">
        <f>passengers!P354</f>
        <v>0</v>
      </c>
      <c r="E354" s="32">
        <f>passengers!Q354</f>
        <v>0</v>
      </c>
      <c r="F354" s="32">
        <f>passengers!R354</f>
        <v>0</v>
      </c>
      <c r="G354" s="32">
        <f>passengers!S354</f>
        <v>0</v>
      </c>
      <c r="H354" s="32">
        <f>passengers!AF354</f>
        <v>0</v>
      </c>
      <c r="I354" s="32">
        <f>passengers!AG354</f>
        <v>0</v>
      </c>
      <c r="J354" s="32">
        <f>passengers!AH354</f>
        <v>0</v>
      </c>
      <c r="K354" s="32">
        <f>passengers!AI354</f>
        <v>0</v>
      </c>
      <c r="L354" s="32">
        <f>passengers!AV354</f>
        <v>0</v>
      </c>
      <c r="M354" s="32">
        <f>passengers!AW354</f>
        <v>0</v>
      </c>
      <c r="N354" s="32">
        <f>passengers!AX354</f>
        <v>0</v>
      </c>
      <c r="O354" s="32">
        <f>passengers!AY354</f>
        <v>0</v>
      </c>
      <c r="P354" s="32">
        <f>passengers!BL354</f>
        <v>0</v>
      </c>
      <c r="Q354" s="32">
        <f>passengers!BM354</f>
        <v>0</v>
      </c>
      <c r="R354" s="32">
        <f>passengers!BN354</f>
        <v>0</v>
      </c>
      <c r="S354" s="32">
        <f>passengers!BO354</f>
        <v>0</v>
      </c>
      <c r="T354" s="32">
        <f t="shared" si="18"/>
        <v>0</v>
      </c>
      <c r="U354" s="32">
        <f t="shared" si="18"/>
        <v>0</v>
      </c>
      <c r="V354" s="32">
        <f t="shared" si="18"/>
        <v>0</v>
      </c>
      <c r="W354" s="32">
        <f t="shared" si="18"/>
        <v>0</v>
      </c>
    </row>
    <row r="355" spans="1:23" s="3" customFormat="1" ht="15" customHeight="1" x14ac:dyDescent="0.3">
      <c r="A355" s="36"/>
      <c r="B355" s="34"/>
      <c r="C355" s="35" t="s">
        <v>305</v>
      </c>
      <c r="D355" s="32">
        <f>passengers!P355</f>
        <v>20009</v>
      </c>
      <c r="E355" s="32">
        <f>passengers!Q355</f>
        <v>10219</v>
      </c>
      <c r="F355" s="32">
        <f>passengers!R355</f>
        <v>9790</v>
      </c>
      <c r="G355" s="32">
        <f>passengers!S355</f>
        <v>0</v>
      </c>
      <c r="H355" s="32">
        <f>passengers!AF355</f>
        <v>53659</v>
      </c>
      <c r="I355" s="32">
        <f>passengers!AG355</f>
        <v>26497</v>
      </c>
      <c r="J355" s="32">
        <f>passengers!AH355</f>
        <v>27162</v>
      </c>
      <c r="K355" s="32">
        <f>passengers!AI355</f>
        <v>0</v>
      </c>
      <c r="L355" s="32">
        <f>passengers!AV355</f>
        <v>50031</v>
      </c>
      <c r="M355" s="32">
        <f>passengers!AW355</f>
        <v>24701</v>
      </c>
      <c r="N355" s="32">
        <f>passengers!AX355</f>
        <v>25330</v>
      </c>
      <c r="O355" s="32">
        <f>passengers!AY355</f>
        <v>0</v>
      </c>
      <c r="P355" s="32">
        <f>passengers!BL355</f>
        <v>38795</v>
      </c>
      <c r="Q355" s="32">
        <f>passengers!BM355</f>
        <v>19126</v>
      </c>
      <c r="R355" s="32">
        <f>passengers!BN355</f>
        <v>19669</v>
      </c>
      <c r="S355" s="32">
        <f>passengers!BO355</f>
        <v>0</v>
      </c>
      <c r="T355" s="32">
        <f t="shared" si="18"/>
        <v>162494</v>
      </c>
      <c r="U355" s="32">
        <f t="shared" si="18"/>
        <v>80543</v>
      </c>
      <c r="V355" s="32">
        <f t="shared" si="18"/>
        <v>81951</v>
      </c>
      <c r="W355" s="32">
        <f t="shared" si="18"/>
        <v>0</v>
      </c>
    </row>
    <row r="356" spans="1:23" s="3" customFormat="1" ht="15" customHeight="1" x14ac:dyDescent="0.3">
      <c r="A356" s="36"/>
      <c r="B356" s="34"/>
      <c r="C356" s="38" t="s">
        <v>306</v>
      </c>
      <c r="D356" s="32">
        <f>passengers!P356</f>
        <v>20009</v>
      </c>
      <c r="E356" s="32">
        <f>passengers!Q356</f>
        <v>10219</v>
      </c>
      <c r="F356" s="32">
        <f>passengers!R356</f>
        <v>9790</v>
      </c>
      <c r="G356" s="32">
        <f>passengers!S356</f>
        <v>0</v>
      </c>
      <c r="H356" s="32">
        <f>passengers!AF356</f>
        <v>28670</v>
      </c>
      <c r="I356" s="32">
        <f>passengers!AG356</f>
        <v>14472</v>
      </c>
      <c r="J356" s="32">
        <f>passengers!AH356</f>
        <v>14198</v>
      </c>
      <c r="K356" s="32">
        <f>passengers!AI356</f>
        <v>0</v>
      </c>
      <c r="L356" s="32">
        <f>passengers!AV356</f>
        <v>24783</v>
      </c>
      <c r="M356" s="32">
        <f>passengers!AW356</f>
        <v>12241</v>
      </c>
      <c r="N356" s="32">
        <f>passengers!AX356</f>
        <v>12542</v>
      </c>
      <c r="O356" s="32">
        <f>passengers!AY356</f>
        <v>0</v>
      </c>
      <c r="P356" s="32">
        <f>passengers!BL356</f>
        <v>21235</v>
      </c>
      <c r="Q356" s="32">
        <f>passengers!BM356</f>
        <v>11042</v>
      </c>
      <c r="R356" s="32">
        <f>passengers!BN356</f>
        <v>10193</v>
      </c>
      <c r="S356" s="32">
        <f>passengers!BO356</f>
        <v>0</v>
      </c>
      <c r="T356" s="32">
        <f t="shared" si="18"/>
        <v>94697</v>
      </c>
      <c r="U356" s="32">
        <f t="shared" si="18"/>
        <v>47974</v>
      </c>
      <c r="V356" s="32">
        <f t="shared" si="18"/>
        <v>46723</v>
      </c>
      <c r="W356" s="32">
        <f t="shared" si="18"/>
        <v>0</v>
      </c>
    </row>
    <row r="357" spans="1:23" s="3" customFormat="1" ht="15" customHeight="1" x14ac:dyDescent="0.3">
      <c r="A357" s="36"/>
      <c r="B357" s="34"/>
      <c r="C357" s="38" t="s">
        <v>307</v>
      </c>
      <c r="D357" s="32">
        <f>passengers!P357</f>
        <v>0</v>
      </c>
      <c r="E357" s="32">
        <f>passengers!Q357</f>
        <v>0</v>
      </c>
      <c r="F357" s="32">
        <f>passengers!R357</f>
        <v>0</v>
      </c>
      <c r="G357" s="32">
        <f>passengers!S357</f>
        <v>0</v>
      </c>
      <c r="H357" s="32">
        <f>passengers!AF357</f>
        <v>24989</v>
      </c>
      <c r="I357" s="32">
        <f>passengers!AG357</f>
        <v>12025</v>
      </c>
      <c r="J357" s="32">
        <f>passengers!AH357</f>
        <v>12964</v>
      </c>
      <c r="K357" s="32">
        <f>passengers!AI357</f>
        <v>0</v>
      </c>
      <c r="L357" s="32">
        <f>passengers!AV357</f>
        <v>25248</v>
      </c>
      <c r="M357" s="32">
        <f>passengers!AW357</f>
        <v>12460</v>
      </c>
      <c r="N357" s="32">
        <f>passengers!AX357</f>
        <v>12788</v>
      </c>
      <c r="O357" s="32">
        <f>passengers!AY357</f>
        <v>0</v>
      </c>
      <c r="P357" s="32">
        <f>passengers!BL357</f>
        <v>17560</v>
      </c>
      <c r="Q357" s="32">
        <f>passengers!BM357</f>
        <v>8084</v>
      </c>
      <c r="R357" s="32">
        <f>passengers!BN357</f>
        <v>9476</v>
      </c>
      <c r="S357" s="32">
        <f>passengers!BO357</f>
        <v>0</v>
      </c>
      <c r="T357" s="32">
        <f t="shared" si="18"/>
        <v>67797</v>
      </c>
      <c r="U357" s="32">
        <f t="shared" si="18"/>
        <v>32569</v>
      </c>
      <c r="V357" s="32">
        <f t="shared" si="18"/>
        <v>35228</v>
      </c>
      <c r="W357" s="32">
        <f t="shared" si="18"/>
        <v>0</v>
      </c>
    </row>
    <row r="358" spans="1:23" s="3" customFormat="1" ht="15" customHeight="1" x14ac:dyDescent="0.3">
      <c r="A358" s="36"/>
      <c r="B358" s="34"/>
      <c r="C358" s="38" t="s">
        <v>308</v>
      </c>
      <c r="D358" s="32">
        <f>passengers!P358</f>
        <v>0</v>
      </c>
      <c r="E358" s="32">
        <f>passengers!Q358</f>
        <v>0</v>
      </c>
      <c r="F358" s="32">
        <f>passengers!R358</f>
        <v>0</v>
      </c>
      <c r="G358" s="32">
        <f>passengers!S358</f>
        <v>0</v>
      </c>
      <c r="H358" s="32">
        <f>passengers!AF358</f>
        <v>0</v>
      </c>
      <c r="I358" s="32">
        <f>passengers!AG358</f>
        <v>0</v>
      </c>
      <c r="J358" s="32">
        <f>passengers!AH358</f>
        <v>0</v>
      </c>
      <c r="K358" s="32">
        <f>passengers!AI358</f>
        <v>0</v>
      </c>
      <c r="L358" s="32">
        <f>passengers!AV358</f>
        <v>0</v>
      </c>
      <c r="M358" s="32">
        <f>passengers!AW358</f>
        <v>0</v>
      </c>
      <c r="N358" s="32">
        <f>passengers!AX358</f>
        <v>0</v>
      </c>
      <c r="O358" s="32">
        <f>passengers!AY358</f>
        <v>0</v>
      </c>
      <c r="P358" s="32">
        <f>passengers!BL358</f>
        <v>0</v>
      </c>
      <c r="Q358" s="32">
        <f>passengers!BM358</f>
        <v>0</v>
      </c>
      <c r="R358" s="32">
        <f>passengers!BN358</f>
        <v>0</v>
      </c>
      <c r="S358" s="32">
        <f>passengers!BO358</f>
        <v>0</v>
      </c>
      <c r="T358" s="32">
        <f t="shared" si="18"/>
        <v>0</v>
      </c>
      <c r="U358" s="32">
        <f t="shared" si="18"/>
        <v>0</v>
      </c>
      <c r="V358" s="32">
        <f t="shared" si="18"/>
        <v>0</v>
      </c>
      <c r="W358" s="32">
        <f t="shared" si="18"/>
        <v>0</v>
      </c>
    </row>
    <row r="359" spans="1:23" s="3" customFormat="1" ht="15" customHeight="1" x14ac:dyDescent="0.3">
      <c r="A359" s="36"/>
      <c r="B359" s="34"/>
      <c r="C359" s="35" t="s">
        <v>66</v>
      </c>
      <c r="D359" s="32">
        <f>passengers!P359</f>
        <v>17972</v>
      </c>
      <c r="E359" s="32">
        <f>passengers!Q359</f>
        <v>7591</v>
      </c>
      <c r="F359" s="32">
        <f>passengers!R359</f>
        <v>10381</v>
      </c>
      <c r="G359" s="32">
        <f>passengers!S359</f>
        <v>0</v>
      </c>
      <c r="H359" s="32">
        <f>passengers!AF359</f>
        <v>18707</v>
      </c>
      <c r="I359" s="32">
        <f>passengers!AG359</f>
        <v>7853</v>
      </c>
      <c r="J359" s="32">
        <f>passengers!AH359</f>
        <v>10854</v>
      </c>
      <c r="K359" s="32">
        <f>passengers!AI359</f>
        <v>0</v>
      </c>
      <c r="L359" s="32">
        <f>passengers!AV359</f>
        <v>5367</v>
      </c>
      <c r="M359" s="32">
        <f>passengers!AW359</f>
        <v>2311</v>
      </c>
      <c r="N359" s="32">
        <f>passengers!AX359</f>
        <v>3056</v>
      </c>
      <c r="O359" s="32">
        <f>passengers!AY359</f>
        <v>0</v>
      </c>
      <c r="P359" s="32">
        <f>passengers!BL359</f>
        <v>5687</v>
      </c>
      <c r="Q359" s="32">
        <f>passengers!BM359</f>
        <v>2860</v>
      </c>
      <c r="R359" s="32">
        <f>passengers!BN359</f>
        <v>2827</v>
      </c>
      <c r="S359" s="32">
        <f>passengers!BO359</f>
        <v>0</v>
      </c>
      <c r="T359" s="32">
        <f t="shared" si="18"/>
        <v>47733</v>
      </c>
      <c r="U359" s="32">
        <f t="shared" si="18"/>
        <v>20615</v>
      </c>
      <c r="V359" s="32">
        <f t="shared" si="18"/>
        <v>27118</v>
      </c>
      <c r="W359" s="32">
        <f t="shared" si="18"/>
        <v>0</v>
      </c>
    </row>
    <row r="360" spans="1:23" s="3" customFormat="1" ht="15" customHeight="1" x14ac:dyDescent="0.3">
      <c r="A360" s="36"/>
      <c r="B360" s="34"/>
      <c r="C360" s="35" t="s">
        <v>28</v>
      </c>
      <c r="D360" s="32">
        <f>passengers!P360</f>
        <v>0</v>
      </c>
      <c r="E360" s="32">
        <f>passengers!Q360</f>
        <v>0</v>
      </c>
      <c r="F360" s="32">
        <f>passengers!R360</f>
        <v>0</v>
      </c>
      <c r="G360" s="32">
        <f>passengers!S360</f>
        <v>0</v>
      </c>
      <c r="H360" s="32">
        <f>passengers!AF360</f>
        <v>0</v>
      </c>
      <c r="I360" s="32">
        <f>passengers!AG360</f>
        <v>0</v>
      </c>
      <c r="J360" s="32">
        <f>passengers!AH360</f>
        <v>0</v>
      </c>
      <c r="K360" s="32">
        <f>passengers!AI360</f>
        <v>0</v>
      </c>
      <c r="L360" s="32">
        <f>passengers!AV360</f>
        <v>0</v>
      </c>
      <c r="M360" s="32">
        <f>passengers!AW360</f>
        <v>0</v>
      </c>
      <c r="N360" s="32">
        <f>passengers!AX360</f>
        <v>0</v>
      </c>
      <c r="O360" s="32">
        <f>passengers!AY360</f>
        <v>0</v>
      </c>
      <c r="P360" s="32">
        <f>passengers!BL360</f>
        <v>0</v>
      </c>
      <c r="Q360" s="32">
        <f>passengers!BM360</f>
        <v>0</v>
      </c>
      <c r="R360" s="32">
        <f>passengers!BN360</f>
        <v>0</v>
      </c>
      <c r="S360" s="32">
        <f>passengers!BO360</f>
        <v>0</v>
      </c>
      <c r="T360" s="32">
        <f t="shared" si="18"/>
        <v>0</v>
      </c>
      <c r="U360" s="32">
        <f t="shared" si="18"/>
        <v>0</v>
      </c>
      <c r="V360" s="32">
        <f t="shared" si="18"/>
        <v>0</v>
      </c>
      <c r="W360" s="32">
        <f t="shared" si="18"/>
        <v>0</v>
      </c>
    </row>
    <row r="361" spans="1:23" s="3" customFormat="1" ht="15" customHeight="1" x14ac:dyDescent="0.3">
      <c r="A361" s="36"/>
      <c r="B361" s="34"/>
      <c r="C361" s="38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</row>
    <row r="362" spans="1:23" s="3" customFormat="1" ht="15" customHeight="1" x14ac:dyDescent="0.3">
      <c r="A362" s="33" t="s">
        <v>309</v>
      </c>
      <c r="B362" s="34"/>
      <c r="C362" s="35"/>
      <c r="D362" s="32">
        <f>passengers!P362</f>
        <v>1632024</v>
      </c>
      <c r="E362" s="32">
        <f>passengers!Q362</f>
        <v>825524</v>
      </c>
      <c r="F362" s="32">
        <f>passengers!R362</f>
        <v>806500</v>
      </c>
      <c r="G362" s="32">
        <f>passengers!S362</f>
        <v>0</v>
      </c>
      <c r="H362" s="32">
        <f>passengers!AF362</f>
        <v>2664858</v>
      </c>
      <c r="I362" s="32">
        <f>passengers!AG362</f>
        <v>1349606</v>
      </c>
      <c r="J362" s="32">
        <f>passengers!AH362</f>
        <v>1315252</v>
      </c>
      <c r="K362" s="32">
        <f>passengers!AI362</f>
        <v>0</v>
      </c>
      <c r="L362" s="32">
        <f>passengers!AV362</f>
        <v>2374331</v>
      </c>
      <c r="M362" s="32">
        <f>passengers!AW362</f>
        <v>1203760</v>
      </c>
      <c r="N362" s="32">
        <f>passengers!AX362</f>
        <v>1170571</v>
      </c>
      <c r="O362" s="32">
        <f>passengers!AY362</f>
        <v>0</v>
      </c>
      <c r="P362" s="32">
        <f>passengers!BL362</f>
        <v>1991106</v>
      </c>
      <c r="Q362" s="32">
        <f>passengers!BM362</f>
        <v>1017260</v>
      </c>
      <c r="R362" s="32">
        <f>passengers!BN362</f>
        <v>973846</v>
      </c>
      <c r="S362" s="32">
        <f>passengers!BO362</f>
        <v>0</v>
      </c>
      <c r="T362" s="32">
        <f>D362+H362+L362+P362</f>
        <v>8662319</v>
      </c>
      <c r="U362" s="32">
        <f>E362+I362+M362+Q362</f>
        <v>4396150</v>
      </c>
      <c r="V362" s="32">
        <f>F362+J362+N362+R362</f>
        <v>4266169</v>
      </c>
      <c r="W362" s="32">
        <f>G362+K362+O362+S362</f>
        <v>0</v>
      </c>
    </row>
    <row r="363" spans="1:23" s="3" customFormat="1" ht="15" customHeight="1" x14ac:dyDescent="0.3">
      <c r="A363" s="33"/>
      <c r="B363" s="34"/>
      <c r="C363" s="35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</row>
    <row r="364" spans="1:23" s="3" customFormat="1" ht="15" customHeight="1" x14ac:dyDescent="0.3">
      <c r="A364" s="33"/>
      <c r="B364" s="34" t="s">
        <v>310</v>
      </c>
      <c r="C364" s="35"/>
      <c r="D364" s="32">
        <f>passengers!P364</f>
        <v>271454</v>
      </c>
      <c r="E364" s="32">
        <f>passengers!Q364</f>
        <v>136164</v>
      </c>
      <c r="F364" s="32">
        <f>passengers!R364</f>
        <v>135290</v>
      </c>
      <c r="G364" s="32">
        <f>passengers!S364</f>
        <v>0</v>
      </c>
      <c r="H364" s="32">
        <f>passengers!AF364</f>
        <v>553303</v>
      </c>
      <c r="I364" s="32">
        <f>passengers!AG364</f>
        <v>276480</v>
      </c>
      <c r="J364" s="32">
        <f>passengers!AH364</f>
        <v>276823</v>
      </c>
      <c r="K364" s="32">
        <f>passengers!AI364</f>
        <v>0</v>
      </c>
      <c r="L364" s="32">
        <f>passengers!AV364</f>
        <v>476298</v>
      </c>
      <c r="M364" s="32">
        <f>passengers!AW364</f>
        <v>239588</v>
      </c>
      <c r="N364" s="32">
        <f>passengers!AX364</f>
        <v>236710</v>
      </c>
      <c r="O364" s="32">
        <f>passengers!AY364</f>
        <v>0</v>
      </c>
      <c r="P364" s="32">
        <f>passengers!BL364</f>
        <v>381539</v>
      </c>
      <c r="Q364" s="32">
        <f>passengers!BM364</f>
        <v>194449</v>
      </c>
      <c r="R364" s="32">
        <f>passengers!BN364</f>
        <v>187090</v>
      </c>
      <c r="S364" s="32">
        <f>passengers!BO364</f>
        <v>0</v>
      </c>
      <c r="T364" s="32">
        <f t="shared" ref="T364:W379" si="19">D364+H364+L364+P364</f>
        <v>1682594</v>
      </c>
      <c r="U364" s="32">
        <f t="shared" si="19"/>
        <v>846681</v>
      </c>
      <c r="V364" s="32">
        <f t="shared" si="19"/>
        <v>835913</v>
      </c>
      <c r="W364" s="32">
        <f t="shared" si="19"/>
        <v>0</v>
      </c>
    </row>
    <row r="365" spans="1:23" s="3" customFormat="1" ht="15" customHeight="1" x14ac:dyDescent="0.3">
      <c r="A365" s="36"/>
      <c r="B365" s="34"/>
      <c r="C365" s="35" t="s">
        <v>311</v>
      </c>
      <c r="D365" s="32">
        <f>passengers!P365</f>
        <v>139462</v>
      </c>
      <c r="E365" s="32">
        <f>passengers!Q365</f>
        <v>68973</v>
      </c>
      <c r="F365" s="32">
        <f>passengers!R365</f>
        <v>70489</v>
      </c>
      <c r="G365" s="32">
        <f>passengers!S365</f>
        <v>0</v>
      </c>
      <c r="H365" s="32">
        <f>passengers!AF365</f>
        <v>233001</v>
      </c>
      <c r="I365" s="32">
        <f>passengers!AG365</f>
        <v>113895</v>
      </c>
      <c r="J365" s="32">
        <f>passengers!AH365</f>
        <v>119106</v>
      </c>
      <c r="K365" s="32">
        <f>passengers!AI365</f>
        <v>0</v>
      </c>
      <c r="L365" s="32">
        <f>passengers!AV365</f>
        <v>232360</v>
      </c>
      <c r="M365" s="32">
        <f>passengers!AW365</f>
        <v>117386</v>
      </c>
      <c r="N365" s="32">
        <f>passengers!AX365</f>
        <v>114974</v>
      </c>
      <c r="O365" s="32">
        <f>passengers!AY365</f>
        <v>0</v>
      </c>
      <c r="P365" s="32">
        <f>passengers!BL365</f>
        <v>180557</v>
      </c>
      <c r="Q365" s="32">
        <f>passengers!BM365</f>
        <v>93365</v>
      </c>
      <c r="R365" s="32">
        <f>passengers!BN365</f>
        <v>87192</v>
      </c>
      <c r="S365" s="32">
        <f>passengers!BO365</f>
        <v>0</v>
      </c>
      <c r="T365" s="32">
        <f t="shared" si="19"/>
        <v>785380</v>
      </c>
      <c r="U365" s="32">
        <f t="shared" si="19"/>
        <v>393619</v>
      </c>
      <c r="V365" s="32">
        <f t="shared" si="19"/>
        <v>391761</v>
      </c>
      <c r="W365" s="32">
        <f t="shared" si="19"/>
        <v>0</v>
      </c>
    </row>
    <row r="366" spans="1:23" s="3" customFormat="1" ht="15" customHeight="1" x14ac:dyDescent="0.3">
      <c r="A366" s="36"/>
      <c r="B366" s="34"/>
      <c r="C366" s="38" t="s">
        <v>312</v>
      </c>
      <c r="D366" s="32">
        <f>passengers!P366</f>
        <v>139462</v>
      </c>
      <c r="E366" s="32">
        <f>passengers!Q366</f>
        <v>68973</v>
      </c>
      <c r="F366" s="32">
        <f>passengers!R366</f>
        <v>70489</v>
      </c>
      <c r="G366" s="32">
        <f>passengers!S366</f>
        <v>0</v>
      </c>
      <c r="H366" s="32">
        <f>passengers!AF366</f>
        <v>233001</v>
      </c>
      <c r="I366" s="32">
        <f>passengers!AG366</f>
        <v>113895</v>
      </c>
      <c r="J366" s="32">
        <f>passengers!AH366</f>
        <v>119106</v>
      </c>
      <c r="K366" s="32">
        <f>passengers!AI366</f>
        <v>0</v>
      </c>
      <c r="L366" s="32">
        <f>passengers!AV366</f>
        <v>232360</v>
      </c>
      <c r="M366" s="32">
        <f>passengers!AW366</f>
        <v>117386</v>
      </c>
      <c r="N366" s="32">
        <f>passengers!AX366</f>
        <v>114974</v>
      </c>
      <c r="O366" s="32">
        <f>passengers!AY366</f>
        <v>0</v>
      </c>
      <c r="P366" s="32">
        <f>passengers!BL366</f>
        <v>180557</v>
      </c>
      <c r="Q366" s="32">
        <f>passengers!BM366</f>
        <v>93365</v>
      </c>
      <c r="R366" s="32">
        <f>passengers!BN366</f>
        <v>87192</v>
      </c>
      <c r="S366" s="32">
        <f>passengers!BO366</f>
        <v>0</v>
      </c>
      <c r="T366" s="32">
        <f t="shared" si="19"/>
        <v>785380</v>
      </c>
      <c r="U366" s="32">
        <f t="shared" si="19"/>
        <v>393619</v>
      </c>
      <c r="V366" s="32">
        <f t="shared" si="19"/>
        <v>391761</v>
      </c>
      <c r="W366" s="32">
        <f t="shared" si="19"/>
        <v>0</v>
      </c>
    </row>
    <row r="367" spans="1:23" s="3" customFormat="1" ht="15" customHeight="1" x14ac:dyDescent="0.3">
      <c r="A367" s="36"/>
      <c r="B367" s="34"/>
      <c r="C367" s="38" t="s">
        <v>313</v>
      </c>
      <c r="D367" s="32">
        <f>passengers!P367</f>
        <v>0</v>
      </c>
      <c r="E367" s="32">
        <f>passengers!Q367</f>
        <v>0</v>
      </c>
      <c r="F367" s="32">
        <f>passengers!R367</f>
        <v>0</v>
      </c>
      <c r="G367" s="32">
        <f>passengers!S367</f>
        <v>0</v>
      </c>
      <c r="H367" s="32">
        <f>passengers!AF367</f>
        <v>0</v>
      </c>
      <c r="I367" s="32">
        <f>passengers!AG367</f>
        <v>0</v>
      </c>
      <c r="J367" s="32">
        <f>passengers!AH367</f>
        <v>0</v>
      </c>
      <c r="K367" s="32">
        <f>passengers!AI367</f>
        <v>0</v>
      </c>
      <c r="L367" s="32">
        <f>passengers!AV367</f>
        <v>0</v>
      </c>
      <c r="M367" s="32">
        <f>passengers!AW367</f>
        <v>0</v>
      </c>
      <c r="N367" s="32">
        <f>passengers!AX367</f>
        <v>0</v>
      </c>
      <c r="O367" s="32">
        <f>passengers!AY367</f>
        <v>0</v>
      </c>
      <c r="P367" s="32">
        <f>passengers!BL367</f>
        <v>0</v>
      </c>
      <c r="Q367" s="32">
        <f>passengers!BM367</f>
        <v>0</v>
      </c>
      <c r="R367" s="32">
        <f>passengers!BN367</f>
        <v>0</v>
      </c>
      <c r="S367" s="32">
        <f>passengers!BO367</f>
        <v>0</v>
      </c>
      <c r="T367" s="32">
        <f t="shared" si="19"/>
        <v>0</v>
      </c>
      <c r="U367" s="32">
        <f t="shared" si="19"/>
        <v>0</v>
      </c>
      <c r="V367" s="32">
        <f t="shared" si="19"/>
        <v>0</v>
      </c>
      <c r="W367" s="32">
        <f t="shared" si="19"/>
        <v>0</v>
      </c>
    </row>
    <row r="368" spans="1:23" s="3" customFormat="1" ht="15" customHeight="1" x14ac:dyDescent="0.3">
      <c r="A368" s="36"/>
      <c r="B368" s="34"/>
      <c r="C368" s="38" t="s">
        <v>314</v>
      </c>
      <c r="D368" s="32">
        <f>passengers!P368</f>
        <v>0</v>
      </c>
      <c r="E368" s="32">
        <f>passengers!Q368</f>
        <v>0</v>
      </c>
      <c r="F368" s="32">
        <f>passengers!R368</f>
        <v>0</v>
      </c>
      <c r="G368" s="32">
        <f>passengers!S368</f>
        <v>0</v>
      </c>
      <c r="H368" s="32">
        <f>passengers!AF368</f>
        <v>0</v>
      </c>
      <c r="I368" s="32">
        <f>passengers!AG368</f>
        <v>0</v>
      </c>
      <c r="J368" s="32">
        <f>passengers!AH368</f>
        <v>0</v>
      </c>
      <c r="K368" s="32">
        <f>passengers!AI368</f>
        <v>0</v>
      </c>
      <c r="L368" s="32">
        <f>passengers!AV368</f>
        <v>0</v>
      </c>
      <c r="M368" s="32">
        <f>passengers!AW368</f>
        <v>0</v>
      </c>
      <c r="N368" s="32">
        <f>passengers!AX368</f>
        <v>0</v>
      </c>
      <c r="O368" s="32">
        <f>passengers!AY368</f>
        <v>0</v>
      </c>
      <c r="P368" s="32">
        <f>passengers!BL368</f>
        <v>0</v>
      </c>
      <c r="Q368" s="32">
        <f>passengers!BM368</f>
        <v>0</v>
      </c>
      <c r="R368" s="32">
        <f>passengers!BN368</f>
        <v>0</v>
      </c>
      <c r="S368" s="32">
        <f>passengers!BO368</f>
        <v>0</v>
      </c>
      <c r="T368" s="32">
        <f t="shared" si="19"/>
        <v>0</v>
      </c>
      <c r="U368" s="32">
        <f t="shared" si="19"/>
        <v>0</v>
      </c>
      <c r="V368" s="32">
        <f t="shared" si="19"/>
        <v>0</v>
      </c>
      <c r="W368" s="32">
        <f t="shared" si="19"/>
        <v>0</v>
      </c>
    </row>
    <row r="369" spans="1:23" s="3" customFormat="1" ht="15" customHeight="1" x14ac:dyDescent="0.3">
      <c r="A369" s="36"/>
      <c r="B369" s="34"/>
      <c r="C369" s="35" t="s">
        <v>315</v>
      </c>
      <c r="D369" s="32">
        <f>passengers!P369</f>
        <v>64839</v>
      </c>
      <c r="E369" s="32">
        <f>passengers!Q369</f>
        <v>31761</v>
      </c>
      <c r="F369" s="32">
        <f>passengers!R369</f>
        <v>33078</v>
      </c>
      <c r="G369" s="32">
        <f>passengers!S369</f>
        <v>0</v>
      </c>
      <c r="H369" s="32">
        <f>passengers!AF369</f>
        <v>156667</v>
      </c>
      <c r="I369" s="32">
        <f>passengers!AG369</f>
        <v>81211</v>
      </c>
      <c r="J369" s="32">
        <f>passengers!AH369</f>
        <v>75456</v>
      </c>
      <c r="K369" s="32">
        <f>passengers!AI369</f>
        <v>0</v>
      </c>
      <c r="L369" s="32">
        <f>passengers!AV369</f>
        <v>118460</v>
      </c>
      <c r="M369" s="32">
        <f>passengers!AW369</f>
        <v>63244</v>
      </c>
      <c r="N369" s="32">
        <f>passengers!AX369</f>
        <v>55216</v>
      </c>
      <c r="O369" s="32">
        <f>passengers!AY369</f>
        <v>0</v>
      </c>
      <c r="P369" s="32">
        <f>passengers!BL369</f>
        <v>98298</v>
      </c>
      <c r="Q369" s="32">
        <f>passengers!BM369</f>
        <v>55546</v>
      </c>
      <c r="R369" s="32">
        <f>passengers!BN369</f>
        <v>42752</v>
      </c>
      <c r="S369" s="32">
        <f>passengers!BO369</f>
        <v>0</v>
      </c>
      <c r="T369" s="32">
        <f t="shared" si="19"/>
        <v>438264</v>
      </c>
      <c r="U369" s="32">
        <f t="shared" si="19"/>
        <v>231762</v>
      </c>
      <c r="V369" s="32">
        <f t="shared" si="19"/>
        <v>206502</v>
      </c>
      <c r="W369" s="32">
        <f t="shared" si="19"/>
        <v>0</v>
      </c>
    </row>
    <row r="370" spans="1:23" s="3" customFormat="1" ht="15" customHeight="1" x14ac:dyDescent="0.3">
      <c r="A370" s="36"/>
      <c r="B370" s="34"/>
      <c r="C370" s="38" t="s">
        <v>316</v>
      </c>
      <c r="D370" s="32">
        <f>passengers!P370</f>
        <v>64839</v>
      </c>
      <c r="E370" s="32">
        <f>passengers!Q370</f>
        <v>31761</v>
      </c>
      <c r="F370" s="32">
        <f>passengers!R370</f>
        <v>33078</v>
      </c>
      <c r="G370" s="32">
        <f>passengers!S370</f>
        <v>0</v>
      </c>
      <c r="H370" s="32">
        <f>passengers!AF370</f>
        <v>156667</v>
      </c>
      <c r="I370" s="32">
        <f>passengers!AG370</f>
        <v>81211</v>
      </c>
      <c r="J370" s="32">
        <f>passengers!AH370</f>
        <v>75456</v>
      </c>
      <c r="K370" s="32">
        <f>passengers!AI370</f>
        <v>0</v>
      </c>
      <c r="L370" s="32">
        <f>passengers!AV370</f>
        <v>118460</v>
      </c>
      <c r="M370" s="32">
        <f>passengers!AW370</f>
        <v>63244</v>
      </c>
      <c r="N370" s="32">
        <f>passengers!AX370</f>
        <v>55216</v>
      </c>
      <c r="O370" s="32">
        <f>passengers!AY370</f>
        <v>0</v>
      </c>
      <c r="P370" s="32">
        <f>passengers!BL370</f>
        <v>98298</v>
      </c>
      <c r="Q370" s="32">
        <f>passengers!BM370</f>
        <v>55546</v>
      </c>
      <c r="R370" s="32">
        <f>passengers!BN370</f>
        <v>42752</v>
      </c>
      <c r="S370" s="32">
        <f>passengers!BO370</f>
        <v>0</v>
      </c>
      <c r="T370" s="32">
        <f t="shared" si="19"/>
        <v>438264</v>
      </c>
      <c r="U370" s="32">
        <f t="shared" si="19"/>
        <v>231762</v>
      </c>
      <c r="V370" s="32">
        <f t="shared" si="19"/>
        <v>206502</v>
      </c>
      <c r="W370" s="32">
        <f t="shared" si="19"/>
        <v>0</v>
      </c>
    </row>
    <row r="371" spans="1:23" s="3" customFormat="1" ht="15" customHeight="1" x14ac:dyDescent="0.3">
      <c r="A371" s="36"/>
      <c r="B371" s="34"/>
      <c r="C371" s="38" t="s">
        <v>317</v>
      </c>
      <c r="D371" s="32">
        <f>passengers!P371</f>
        <v>0</v>
      </c>
      <c r="E371" s="32">
        <f>passengers!Q371</f>
        <v>0</v>
      </c>
      <c r="F371" s="32">
        <f>passengers!R371</f>
        <v>0</v>
      </c>
      <c r="G371" s="32">
        <f>passengers!S371</f>
        <v>0</v>
      </c>
      <c r="H371" s="32">
        <f>passengers!AF371</f>
        <v>0</v>
      </c>
      <c r="I371" s="32">
        <f>passengers!AG371</f>
        <v>0</v>
      </c>
      <c r="J371" s="32">
        <f>passengers!AH371</f>
        <v>0</v>
      </c>
      <c r="K371" s="32">
        <f>passengers!AI371</f>
        <v>0</v>
      </c>
      <c r="L371" s="32">
        <f>passengers!AV371</f>
        <v>0</v>
      </c>
      <c r="M371" s="32">
        <f>passengers!AW371</f>
        <v>0</v>
      </c>
      <c r="N371" s="32">
        <f>passengers!AX371</f>
        <v>0</v>
      </c>
      <c r="O371" s="32">
        <f>passengers!AY371</f>
        <v>0</v>
      </c>
      <c r="P371" s="32">
        <f>passengers!BL371</f>
        <v>0</v>
      </c>
      <c r="Q371" s="32">
        <f>passengers!BM371</f>
        <v>0</v>
      </c>
      <c r="R371" s="32">
        <f>passengers!BN371</f>
        <v>0</v>
      </c>
      <c r="S371" s="32">
        <f>passengers!BO371</f>
        <v>0</v>
      </c>
      <c r="T371" s="32">
        <f t="shared" si="19"/>
        <v>0</v>
      </c>
      <c r="U371" s="32">
        <f t="shared" si="19"/>
        <v>0</v>
      </c>
      <c r="V371" s="32">
        <f t="shared" si="19"/>
        <v>0</v>
      </c>
      <c r="W371" s="32">
        <f t="shared" si="19"/>
        <v>0</v>
      </c>
    </row>
    <row r="372" spans="1:23" s="3" customFormat="1" ht="15" customHeight="1" x14ac:dyDescent="0.3">
      <c r="A372" s="36"/>
      <c r="B372" s="34"/>
      <c r="C372" s="38" t="s">
        <v>318</v>
      </c>
      <c r="D372" s="32">
        <f>passengers!P372</f>
        <v>0</v>
      </c>
      <c r="E372" s="32">
        <f>passengers!Q372</f>
        <v>0</v>
      </c>
      <c r="F372" s="32">
        <f>passengers!R372</f>
        <v>0</v>
      </c>
      <c r="G372" s="32">
        <f>passengers!S372</f>
        <v>0</v>
      </c>
      <c r="H372" s="32">
        <f>passengers!AF372</f>
        <v>0</v>
      </c>
      <c r="I372" s="32">
        <f>passengers!AG372</f>
        <v>0</v>
      </c>
      <c r="J372" s="32">
        <f>passengers!AH372</f>
        <v>0</v>
      </c>
      <c r="K372" s="32">
        <f>passengers!AI372</f>
        <v>0</v>
      </c>
      <c r="L372" s="32">
        <f>passengers!AV372</f>
        <v>0</v>
      </c>
      <c r="M372" s="32">
        <f>passengers!AW372</f>
        <v>0</v>
      </c>
      <c r="N372" s="32">
        <f>passengers!AX372</f>
        <v>0</v>
      </c>
      <c r="O372" s="32">
        <f>passengers!AY372</f>
        <v>0</v>
      </c>
      <c r="P372" s="32">
        <f>passengers!BL372</f>
        <v>0</v>
      </c>
      <c r="Q372" s="32">
        <f>passengers!BM372</f>
        <v>0</v>
      </c>
      <c r="R372" s="32">
        <f>passengers!BN372</f>
        <v>0</v>
      </c>
      <c r="S372" s="32">
        <f>passengers!BO372</f>
        <v>0</v>
      </c>
      <c r="T372" s="32">
        <f t="shared" si="19"/>
        <v>0</v>
      </c>
      <c r="U372" s="32">
        <f t="shared" si="19"/>
        <v>0</v>
      </c>
      <c r="V372" s="32">
        <f t="shared" si="19"/>
        <v>0</v>
      </c>
      <c r="W372" s="32">
        <f t="shared" si="19"/>
        <v>0</v>
      </c>
    </row>
    <row r="373" spans="1:23" s="3" customFormat="1" ht="15" customHeight="1" x14ac:dyDescent="0.3">
      <c r="A373" s="36"/>
      <c r="B373" s="34"/>
      <c r="C373" s="35" t="s">
        <v>319</v>
      </c>
      <c r="D373" s="32">
        <f>passengers!P373</f>
        <v>63817</v>
      </c>
      <c r="E373" s="32">
        <f>passengers!Q373</f>
        <v>33028</v>
      </c>
      <c r="F373" s="32">
        <f>passengers!R373</f>
        <v>30789</v>
      </c>
      <c r="G373" s="32">
        <f>passengers!S373</f>
        <v>0</v>
      </c>
      <c r="H373" s="32">
        <f>passengers!AF373</f>
        <v>156389</v>
      </c>
      <c r="I373" s="32">
        <f>passengers!AG373</f>
        <v>77584</v>
      </c>
      <c r="J373" s="32">
        <f>passengers!AH373</f>
        <v>78805</v>
      </c>
      <c r="K373" s="32">
        <f>passengers!AI373</f>
        <v>0</v>
      </c>
      <c r="L373" s="32">
        <f>passengers!AV373</f>
        <v>117341</v>
      </c>
      <c r="M373" s="32">
        <f>passengers!AW373</f>
        <v>54648</v>
      </c>
      <c r="N373" s="32">
        <f>passengers!AX373</f>
        <v>62693</v>
      </c>
      <c r="O373" s="32">
        <f>passengers!AY373</f>
        <v>0</v>
      </c>
      <c r="P373" s="32">
        <f>passengers!BL373</f>
        <v>93772</v>
      </c>
      <c r="Q373" s="32">
        <f>passengers!BM373</f>
        <v>40171</v>
      </c>
      <c r="R373" s="32">
        <f>passengers!BN373</f>
        <v>53601</v>
      </c>
      <c r="S373" s="32">
        <f>passengers!BO373</f>
        <v>0</v>
      </c>
      <c r="T373" s="32">
        <f t="shared" si="19"/>
        <v>431319</v>
      </c>
      <c r="U373" s="32">
        <f t="shared" si="19"/>
        <v>205431</v>
      </c>
      <c r="V373" s="32">
        <f t="shared" si="19"/>
        <v>225888</v>
      </c>
      <c r="W373" s="32">
        <f t="shared" si="19"/>
        <v>0</v>
      </c>
    </row>
    <row r="374" spans="1:23" s="3" customFormat="1" ht="15" customHeight="1" x14ac:dyDescent="0.3">
      <c r="A374" s="36"/>
      <c r="B374" s="34"/>
      <c r="C374" s="38" t="s">
        <v>320</v>
      </c>
      <c r="D374" s="32">
        <f>passengers!P374</f>
        <v>63817</v>
      </c>
      <c r="E374" s="32">
        <f>passengers!Q374</f>
        <v>33028</v>
      </c>
      <c r="F374" s="32">
        <f>passengers!R374</f>
        <v>30789</v>
      </c>
      <c r="G374" s="32">
        <f>passengers!S374</f>
        <v>0</v>
      </c>
      <c r="H374" s="32">
        <f>passengers!AF374</f>
        <v>156389</v>
      </c>
      <c r="I374" s="32">
        <f>passengers!AG374</f>
        <v>77584</v>
      </c>
      <c r="J374" s="32">
        <f>passengers!AH374</f>
        <v>78805</v>
      </c>
      <c r="K374" s="32">
        <f>passengers!AI374</f>
        <v>0</v>
      </c>
      <c r="L374" s="32">
        <f>passengers!AV374</f>
        <v>117341</v>
      </c>
      <c r="M374" s="32">
        <f>passengers!AW374</f>
        <v>54648</v>
      </c>
      <c r="N374" s="32">
        <f>passengers!AX374</f>
        <v>62693</v>
      </c>
      <c r="O374" s="32">
        <f>passengers!AY374</f>
        <v>0</v>
      </c>
      <c r="P374" s="32">
        <f>passengers!BL374</f>
        <v>93772</v>
      </c>
      <c r="Q374" s="32">
        <f>passengers!BM374</f>
        <v>40171</v>
      </c>
      <c r="R374" s="32">
        <f>passengers!BN374</f>
        <v>53601</v>
      </c>
      <c r="S374" s="32">
        <f>passengers!BO374</f>
        <v>0</v>
      </c>
      <c r="T374" s="32">
        <f t="shared" si="19"/>
        <v>431319</v>
      </c>
      <c r="U374" s="32">
        <f t="shared" si="19"/>
        <v>205431</v>
      </c>
      <c r="V374" s="32">
        <f t="shared" si="19"/>
        <v>225888</v>
      </c>
      <c r="W374" s="32">
        <f t="shared" si="19"/>
        <v>0</v>
      </c>
    </row>
    <row r="375" spans="1:23" s="3" customFormat="1" ht="15" customHeight="1" x14ac:dyDescent="0.3">
      <c r="A375" s="36"/>
      <c r="B375" s="34"/>
      <c r="C375" s="38" t="s">
        <v>321</v>
      </c>
      <c r="D375" s="32">
        <f>passengers!P375</f>
        <v>0</v>
      </c>
      <c r="E375" s="32">
        <f>passengers!Q375</f>
        <v>0</v>
      </c>
      <c r="F375" s="32">
        <f>passengers!R375</f>
        <v>0</v>
      </c>
      <c r="G375" s="32">
        <f>passengers!S375</f>
        <v>0</v>
      </c>
      <c r="H375" s="32">
        <f>passengers!AF375</f>
        <v>0</v>
      </c>
      <c r="I375" s="32">
        <f>passengers!AG375</f>
        <v>0</v>
      </c>
      <c r="J375" s="32">
        <f>passengers!AH375</f>
        <v>0</v>
      </c>
      <c r="K375" s="32">
        <f>passengers!AI375</f>
        <v>0</v>
      </c>
      <c r="L375" s="32">
        <f>passengers!AV375</f>
        <v>0</v>
      </c>
      <c r="M375" s="32">
        <f>passengers!AW375</f>
        <v>0</v>
      </c>
      <c r="N375" s="32">
        <f>passengers!AX375</f>
        <v>0</v>
      </c>
      <c r="O375" s="32">
        <f>passengers!AY375</f>
        <v>0</v>
      </c>
      <c r="P375" s="32">
        <f>passengers!BL375</f>
        <v>0</v>
      </c>
      <c r="Q375" s="32">
        <f>passengers!BM375</f>
        <v>0</v>
      </c>
      <c r="R375" s="32">
        <f>passengers!BN375</f>
        <v>0</v>
      </c>
      <c r="S375" s="32">
        <f>passengers!BO375</f>
        <v>0</v>
      </c>
      <c r="T375" s="32">
        <f t="shared" si="19"/>
        <v>0</v>
      </c>
      <c r="U375" s="32">
        <f t="shared" si="19"/>
        <v>0</v>
      </c>
      <c r="V375" s="32">
        <f t="shared" si="19"/>
        <v>0</v>
      </c>
      <c r="W375" s="32">
        <f t="shared" si="19"/>
        <v>0</v>
      </c>
    </row>
    <row r="376" spans="1:23" s="3" customFormat="1" ht="15" customHeight="1" x14ac:dyDescent="0.3">
      <c r="A376" s="36"/>
      <c r="B376" s="34"/>
      <c r="C376" s="38" t="s">
        <v>322</v>
      </c>
      <c r="D376" s="32">
        <f>passengers!P376</f>
        <v>0</v>
      </c>
      <c r="E376" s="32">
        <f>passengers!Q376</f>
        <v>0</v>
      </c>
      <c r="F376" s="32">
        <f>passengers!R376</f>
        <v>0</v>
      </c>
      <c r="G376" s="32">
        <f>passengers!S376</f>
        <v>0</v>
      </c>
      <c r="H376" s="32">
        <f>passengers!AF376</f>
        <v>0</v>
      </c>
      <c r="I376" s="32">
        <f>passengers!AG376</f>
        <v>0</v>
      </c>
      <c r="J376" s="32">
        <f>passengers!AH376</f>
        <v>0</v>
      </c>
      <c r="K376" s="32">
        <f>passengers!AI376</f>
        <v>0</v>
      </c>
      <c r="L376" s="32">
        <f>passengers!AV376</f>
        <v>0</v>
      </c>
      <c r="M376" s="32">
        <f>passengers!AW376</f>
        <v>0</v>
      </c>
      <c r="N376" s="32">
        <f>passengers!AX376</f>
        <v>0</v>
      </c>
      <c r="O376" s="32">
        <f>passengers!AY376</f>
        <v>0</v>
      </c>
      <c r="P376" s="32">
        <f>passengers!BL376</f>
        <v>0</v>
      </c>
      <c r="Q376" s="32">
        <f>passengers!BM376</f>
        <v>0</v>
      </c>
      <c r="R376" s="32">
        <f>passengers!BN376</f>
        <v>0</v>
      </c>
      <c r="S376" s="32">
        <f>passengers!BO376</f>
        <v>0</v>
      </c>
      <c r="T376" s="32">
        <f t="shared" si="19"/>
        <v>0</v>
      </c>
      <c r="U376" s="32">
        <f t="shared" si="19"/>
        <v>0</v>
      </c>
      <c r="V376" s="32">
        <f t="shared" si="19"/>
        <v>0</v>
      </c>
      <c r="W376" s="32">
        <f t="shared" si="19"/>
        <v>0</v>
      </c>
    </row>
    <row r="377" spans="1:23" s="3" customFormat="1" ht="15" customHeight="1" x14ac:dyDescent="0.3">
      <c r="A377" s="36"/>
      <c r="B377" s="34"/>
      <c r="C377" s="35" t="s">
        <v>323</v>
      </c>
      <c r="D377" s="32">
        <f>passengers!P377</f>
        <v>0</v>
      </c>
      <c r="E377" s="32">
        <f>passengers!Q377</f>
        <v>0</v>
      </c>
      <c r="F377" s="32">
        <f>passengers!R377</f>
        <v>0</v>
      </c>
      <c r="G377" s="32">
        <f>passengers!S377</f>
        <v>0</v>
      </c>
      <c r="H377" s="32">
        <f>passengers!AF377</f>
        <v>0</v>
      </c>
      <c r="I377" s="32">
        <f>passengers!AG377</f>
        <v>0</v>
      </c>
      <c r="J377" s="32">
        <f>passengers!AH377</f>
        <v>0</v>
      </c>
      <c r="K377" s="32">
        <f>passengers!AI377</f>
        <v>0</v>
      </c>
      <c r="L377" s="32">
        <f>passengers!AV377</f>
        <v>0</v>
      </c>
      <c r="M377" s="32">
        <f>passengers!AW377</f>
        <v>0</v>
      </c>
      <c r="N377" s="32">
        <f>passengers!AX377</f>
        <v>0</v>
      </c>
      <c r="O377" s="32">
        <f>passengers!AY377</f>
        <v>0</v>
      </c>
      <c r="P377" s="32">
        <f>passengers!BL377</f>
        <v>0</v>
      </c>
      <c r="Q377" s="32">
        <f>passengers!BM377</f>
        <v>0</v>
      </c>
      <c r="R377" s="32">
        <f>passengers!BN377</f>
        <v>0</v>
      </c>
      <c r="S377" s="32">
        <f>passengers!BO377</f>
        <v>0</v>
      </c>
      <c r="T377" s="32">
        <f t="shared" si="19"/>
        <v>0</v>
      </c>
      <c r="U377" s="32">
        <f t="shared" si="19"/>
        <v>0</v>
      </c>
      <c r="V377" s="32">
        <f t="shared" si="19"/>
        <v>0</v>
      </c>
      <c r="W377" s="32">
        <f t="shared" si="19"/>
        <v>0</v>
      </c>
    </row>
    <row r="378" spans="1:23" s="3" customFormat="1" ht="15" customHeight="1" x14ac:dyDescent="0.3">
      <c r="A378" s="36"/>
      <c r="B378" s="34"/>
      <c r="C378" s="35" t="s">
        <v>66</v>
      </c>
      <c r="D378" s="32">
        <f>passengers!P378</f>
        <v>3336</v>
      </c>
      <c r="E378" s="32">
        <f>passengers!Q378</f>
        <v>2402</v>
      </c>
      <c r="F378" s="32">
        <f>passengers!R378</f>
        <v>934</v>
      </c>
      <c r="G378" s="32">
        <f>passengers!S378</f>
        <v>0</v>
      </c>
      <c r="H378" s="32">
        <f>passengers!AF378</f>
        <v>7246</v>
      </c>
      <c r="I378" s="32">
        <f>passengers!AG378</f>
        <v>3790</v>
      </c>
      <c r="J378" s="32">
        <f>passengers!AH378</f>
        <v>3456</v>
      </c>
      <c r="K378" s="32">
        <f>passengers!AI378</f>
        <v>0</v>
      </c>
      <c r="L378" s="32">
        <f>passengers!AV378</f>
        <v>8137</v>
      </c>
      <c r="M378" s="32">
        <f>passengers!AW378</f>
        <v>4310</v>
      </c>
      <c r="N378" s="32">
        <f>passengers!AX378</f>
        <v>3827</v>
      </c>
      <c r="O378" s="32">
        <f>passengers!AY378</f>
        <v>0</v>
      </c>
      <c r="P378" s="32">
        <f>passengers!BL378</f>
        <v>8912</v>
      </c>
      <c r="Q378" s="32">
        <f>passengers!BM378</f>
        <v>5367</v>
      </c>
      <c r="R378" s="32">
        <f>passengers!BN378</f>
        <v>3545</v>
      </c>
      <c r="S378" s="32">
        <f>passengers!BO378</f>
        <v>0</v>
      </c>
      <c r="T378" s="32">
        <f t="shared" si="19"/>
        <v>27631</v>
      </c>
      <c r="U378" s="32">
        <f t="shared" si="19"/>
        <v>15869</v>
      </c>
      <c r="V378" s="32">
        <f t="shared" si="19"/>
        <v>11762</v>
      </c>
      <c r="W378" s="32">
        <f t="shared" si="19"/>
        <v>0</v>
      </c>
    </row>
    <row r="379" spans="1:23" s="3" customFormat="1" ht="15" customHeight="1" x14ac:dyDescent="0.3">
      <c r="A379" s="36"/>
      <c r="B379" s="34"/>
      <c r="C379" s="35" t="s">
        <v>28</v>
      </c>
      <c r="D379" s="32">
        <f>passengers!P379</f>
        <v>0</v>
      </c>
      <c r="E379" s="32">
        <f>passengers!Q379</f>
        <v>0</v>
      </c>
      <c r="F379" s="32">
        <f>passengers!R379</f>
        <v>0</v>
      </c>
      <c r="G379" s="32">
        <f>passengers!S379</f>
        <v>0</v>
      </c>
      <c r="H379" s="32">
        <f>passengers!AF379</f>
        <v>0</v>
      </c>
      <c r="I379" s="32">
        <f>passengers!AG379</f>
        <v>0</v>
      </c>
      <c r="J379" s="32">
        <f>passengers!AH379</f>
        <v>0</v>
      </c>
      <c r="K379" s="32">
        <f>passengers!AI379</f>
        <v>0</v>
      </c>
      <c r="L379" s="32">
        <f>passengers!AV379</f>
        <v>0</v>
      </c>
      <c r="M379" s="32">
        <f>passengers!AW379</f>
        <v>0</v>
      </c>
      <c r="N379" s="32">
        <f>passengers!AX379</f>
        <v>0</v>
      </c>
      <c r="O379" s="32">
        <f>passengers!AY379</f>
        <v>0</v>
      </c>
      <c r="P379" s="32">
        <f>passengers!BL379</f>
        <v>0</v>
      </c>
      <c r="Q379" s="32">
        <f>passengers!BM379</f>
        <v>0</v>
      </c>
      <c r="R379" s="32">
        <f>passengers!BN379</f>
        <v>0</v>
      </c>
      <c r="S379" s="32">
        <f>passengers!BO379</f>
        <v>0</v>
      </c>
      <c r="T379" s="32">
        <f t="shared" si="19"/>
        <v>0</v>
      </c>
      <c r="U379" s="32">
        <f t="shared" si="19"/>
        <v>0</v>
      </c>
      <c r="V379" s="32">
        <f t="shared" si="19"/>
        <v>0</v>
      </c>
      <c r="W379" s="32">
        <f t="shared" si="19"/>
        <v>0</v>
      </c>
    </row>
    <row r="380" spans="1:23" s="3" customFormat="1" ht="15" customHeight="1" x14ac:dyDescent="0.3">
      <c r="A380" s="36"/>
      <c r="B380" s="34"/>
      <c r="C380" s="38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</row>
    <row r="381" spans="1:23" s="3" customFormat="1" ht="15" customHeight="1" x14ac:dyDescent="0.3">
      <c r="A381" s="33"/>
      <c r="B381" s="34" t="s">
        <v>324</v>
      </c>
      <c r="C381" s="35"/>
      <c r="D381" s="32">
        <f>passengers!P381</f>
        <v>304178</v>
      </c>
      <c r="E381" s="32">
        <f>passengers!Q381</f>
        <v>147937</v>
      </c>
      <c r="F381" s="32">
        <f>passengers!R381</f>
        <v>156241</v>
      </c>
      <c r="G381" s="32">
        <f>passengers!S381</f>
        <v>0</v>
      </c>
      <c r="H381" s="32">
        <f>passengers!AF381</f>
        <v>477095</v>
      </c>
      <c r="I381" s="32">
        <f>passengers!AG381</f>
        <v>234389</v>
      </c>
      <c r="J381" s="32">
        <f>passengers!AH381</f>
        <v>242706</v>
      </c>
      <c r="K381" s="32">
        <f>passengers!AI381</f>
        <v>0</v>
      </c>
      <c r="L381" s="32">
        <f>passengers!AV381</f>
        <v>462486</v>
      </c>
      <c r="M381" s="32">
        <f>passengers!AW381</f>
        <v>221793</v>
      </c>
      <c r="N381" s="32">
        <f>passengers!AX381</f>
        <v>240693</v>
      </c>
      <c r="O381" s="32">
        <f>passengers!AY381</f>
        <v>0</v>
      </c>
      <c r="P381" s="32">
        <f>passengers!BL381</f>
        <v>410109</v>
      </c>
      <c r="Q381" s="32">
        <f>passengers!BM381</f>
        <v>203383</v>
      </c>
      <c r="R381" s="32">
        <f>passengers!BN381</f>
        <v>206726</v>
      </c>
      <c r="S381" s="32">
        <f>passengers!BO381</f>
        <v>0</v>
      </c>
      <c r="T381" s="32">
        <f t="shared" ref="T381:W386" si="20">D381+H381+L381+P381</f>
        <v>1653868</v>
      </c>
      <c r="U381" s="32">
        <f t="shared" si="20"/>
        <v>807502</v>
      </c>
      <c r="V381" s="32">
        <f t="shared" si="20"/>
        <v>846366</v>
      </c>
      <c r="W381" s="32">
        <f t="shared" si="20"/>
        <v>0</v>
      </c>
    </row>
    <row r="382" spans="1:23" s="3" customFormat="1" ht="15" customHeight="1" x14ac:dyDescent="0.3">
      <c r="A382" s="36"/>
      <c r="B382" s="34"/>
      <c r="C382" s="35" t="s">
        <v>325</v>
      </c>
      <c r="D382" s="32">
        <f>passengers!P382</f>
        <v>13206</v>
      </c>
      <c r="E382" s="32">
        <f>passengers!Q382</f>
        <v>6023</v>
      </c>
      <c r="F382" s="32">
        <f>passengers!R382</f>
        <v>7183</v>
      </c>
      <c r="G382" s="32">
        <f>passengers!S382</f>
        <v>0</v>
      </c>
      <c r="H382" s="32">
        <f>passengers!AF382</f>
        <v>17431</v>
      </c>
      <c r="I382" s="32">
        <f>passengers!AG382</f>
        <v>9114</v>
      </c>
      <c r="J382" s="32">
        <f>passengers!AH382</f>
        <v>8317</v>
      </c>
      <c r="K382" s="32">
        <f>passengers!AI382</f>
        <v>0</v>
      </c>
      <c r="L382" s="32">
        <f>passengers!AV382</f>
        <v>21060</v>
      </c>
      <c r="M382" s="32">
        <f>passengers!AW382</f>
        <v>11996</v>
      </c>
      <c r="N382" s="32">
        <f>passengers!AX382</f>
        <v>9064</v>
      </c>
      <c r="O382" s="32">
        <f>passengers!AY382</f>
        <v>0</v>
      </c>
      <c r="P382" s="32">
        <f>passengers!BL382</f>
        <v>15043</v>
      </c>
      <c r="Q382" s="32">
        <f>passengers!BM382</f>
        <v>8347</v>
      </c>
      <c r="R382" s="32">
        <f>passengers!BN382</f>
        <v>6696</v>
      </c>
      <c r="S382" s="32">
        <f>passengers!BO382</f>
        <v>0</v>
      </c>
      <c r="T382" s="32">
        <f t="shared" si="20"/>
        <v>66740</v>
      </c>
      <c r="U382" s="32">
        <f t="shared" si="20"/>
        <v>35480</v>
      </c>
      <c r="V382" s="32">
        <f t="shared" si="20"/>
        <v>31260</v>
      </c>
      <c r="W382" s="32">
        <f t="shared" si="20"/>
        <v>0</v>
      </c>
    </row>
    <row r="383" spans="1:23" s="3" customFormat="1" ht="15" customHeight="1" x14ac:dyDescent="0.3">
      <c r="A383" s="36"/>
      <c r="B383" s="34"/>
      <c r="C383" s="38" t="s">
        <v>326</v>
      </c>
      <c r="D383" s="32">
        <f>passengers!P383</f>
        <v>13206</v>
      </c>
      <c r="E383" s="32">
        <f>passengers!Q383</f>
        <v>6023</v>
      </c>
      <c r="F383" s="32">
        <f>passengers!R383</f>
        <v>7183</v>
      </c>
      <c r="G383" s="32">
        <f>passengers!S383</f>
        <v>0</v>
      </c>
      <c r="H383" s="32">
        <f>passengers!AF383</f>
        <v>17431</v>
      </c>
      <c r="I383" s="32">
        <f>passengers!AG383</f>
        <v>9114</v>
      </c>
      <c r="J383" s="32">
        <f>passengers!AH383</f>
        <v>8317</v>
      </c>
      <c r="K383" s="32">
        <f>passengers!AI383</f>
        <v>0</v>
      </c>
      <c r="L383" s="32">
        <f>passengers!AV383</f>
        <v>21060</v>
      </c>
      <c r="M383" s="32">
        <f>passengers!AW383</f>
        <v>11996</v>
      </c>
      <c r="N383" s="32">
        <f>passengers!AX383</f>
        <v>9064</v>
      </c>
      <c r="O383" s="32">
        <f>passengers!AY383</f>
        <v>0</v>
      </c>
      <c r="P383" s="32">
        <f>passengers!BL383</f>
        <v>15043</v>
      </c>
      <c r="Q383" s="32">
        <f>passengers!BM383</f>
        <v>8347</v>
      </c>
      <c r="R383" s="32">
        <f>passengers!BN383</f>
        <v>6696</v>
      </c>
      <c r="S383" s="32">
        <f>passengers!BO383</f>
        <v>0</v>
      </c>
      <c r="T383" s="32">
        <f t="shared" si="20"/>
        <v>66740</v>
      </c>
      <c r="U383" s="32">
        <f t="shared" si="20"/>
        <v>35480</v>
      </c>
      <c r="V383" s="32">
        <f t="shared" si="20"/>
        <v>31260</v>
      </c>
      <c r="W383" s="32">
        <f t="shared" si="20"/>
        <v>0</v>
      </c>
    </row>
    <row r="384" spans="1:23" s="3" customFormat="1" ht="15" customHeight="1" x14ac:dyDescent="0.3">
      <c r="A384" s="36"/>
      <c r="B384" s="34"/>
      <c r="C384" s="38" t="s">
        <v>325</v>
      </c>
      <c r="D384" s="32">
        <f>passengers!P384</f>
        <v>0</v>
      </c>
      <c r="E384" s="32">
        <f>passengers!Q384</f>
        <v>0</v>
      </c>
      <c r="F384" s="32">
        <f>passengers!R384</f>
        <v>0</v>
      </c>
      <c r="G384" s="32">
        <f>passengers!S384</f>
        <v>0</v>
      </c>
      <c r="H384" s="32">
        <f>passengers!AF384</f>
        <v>0</v>
      </c>
      <c r="I384" s="32">
        <f>passengers!AG384</f>
        <v>0</v>
      </c>
      <c r="J384" s="32">
        <f>passengers!AH384</f>
        <v>0</v>
      </c>
      <c r="K384" s="32">
        <f>passengers!AI384</f>
        <v>0</v>
      </c>
      <c r="L384" s="32">
        <f>passengers!AV384</f>
        <v>0</v>
      </c>
      <c r="M384" s="32">
        <f>passengers!AW384</f>
        <v>0</v>
      </c>
      <c r="N384" s="32">
        <f>passengers!AX384</f>
        <v>0</v>
      </c>
      <c r="O384" s="32">
        <f>passengers!AY384</f>
        <v>0</v>
      </c>
      <c r="P384" s="32">
        <f>passengers!BL384</f>
        <v>0</v>
      </c>
      <c r="Q384" s="32">
        <f>passengers!BM384</f>
        <v>0</v>
      </c>
      <c r="R384" s="32">
        <f>passengers!BN384</f>
        <v>0</v>
      </c>
      <c r="S384" s="32">
        <f>passengers!BO384</f>
        <v>0</v>
      </c>
      <c r="T384" s="32">
        <f t="shared" si="20"/>
        <v>0</v>
      </c>
      <c r="U384" s="32">
        <f t="shared" si="20"/>
        <v>0</v>
      </c>
      <c r="V384" s="32">
        <f t="shared" si="20"/>
        <v>0</v>
      </c>
      <c r="W384" s="32">
        <f t="shared" si="20"/>
        <v>0</v>
      </c>
    </row>
    <row r="385" spans="1:23" s="3" customFormat="1" ht="15" customHeight="1" x14ac:dyDescent="0.3">
      <c r="A385" s="36"/>
      <c r="B385" s="34"/>
      <c r="C385" s="35" t="s">
        <v>327</v>
      </c>
      <c r="D385" s="32">
        <f>passengers!P385</f>
        <v>0</v>
      </c>
      <c r="E385" s="32">
        <f>passengers!Q385</f>
        <v>0</v>
      </c>
      <c r="F385" s="32">
        <f>passengers!R385</f>
        <v>0</v>
      </c>
      <c r="G385" s="32">
        <f>passengers!S385</f>
        <v>0</v>
      </c>
      <c r="H385" s="32">
        <f>passengers!AF385</f>
        <v>0</v>
      </c>
      <c r="I385" s="32">
        <f>passengers!AG385</f>
        <v>0</v>
      </c>
      <c r="J385" s="32">
        <f>passengers!AH385</f>
        <v>0</v>
      </c>
      <c r="K385" s="32">
        <f>passengers!AI385</f>
        <v>0</v>
      </c>
      <c r="L385" s="32">
        <f>passengers!AV385</f>
        <v>0</v>
      </c>
      <c r="M385" s="32">
        <f>passengers!AW385</f>
        <v>0</v>
      </c>
      <c r="N385" s="32">
        <f>passengers!AX385</f>
        <v>0</v>
      </c>
      <c r="O385" s="32">
        <f>passengers!AY385</f>
        <v>0</v>
      </c>
      <c r="P385" s="32">
        <f>passengers!BL385</f>
        <v>0</v>
      </c>
      <c r="Q385" s="32">
        <f>passengers!BM385</f>
        <v>0</v>
      </c>
      <c r="R385" s="32">
        <f>passengers!BN385</f>
        <v>0</v>
      </c>
      <c r="S385" s="32">
        <f>passengers!BO385</f>
        <v>0</v>
      </c>
      <c r="T385" s="32">
        <f>D385+H385+L385+P385</f>
        <v>0</v>
      </c>
      <c r="U385" s="32">
        <f>E385+I385+M385+Q385</f>
        <v>0</v>
      </c>
      <c r="V385" s="32">
        <f>F385+J385+N385+R385</f>
        <v>0</v>
      </c>
      <c r="W385" s="32">
        <f>G385+K385+O385+S385</f>
        <v>0</v>
      </c>
    </row>
    <row r="386" spans="1:23" s="3" customFormat="1" ht="15" customHeight="1" x14ac:dyDescent="0.3">
      <c r="A386" s="36"/>
      <c r="B386" s="34"/>
      <c r="C386" s="35" t="s">
        <v>28</v>
      </c>
      <c r="D386" s="32">
        <f>passengers!P386</f>
        <v>290972</v>
      </c>
      <c r="E386" s="32">
        <f>passengers!Q386</f>
        <v>141914</v>
      </c>
      <c r="F386" s="32">
        <f>passengers!R386</f>
        <v>149058</v>
      </c>
      <c r="G386" s="32">
        <f>passengers!S386</f>
        <v>0</v>
      </c>
      <c r="H386" s="32">
        <f>passengers!AF386</f>
        <v>459664</v>
      </c>
      <c r="I386" s="32">
        <f>passengers!AG386</f>
        <v>225275</v>
      </c>
      <c r="J386" s="32">
        <f>passengers!AH386</f>
        <v>234389</v>
      </c>
      <c r="K386" s="32">
        <f>passengers!AI386</f>
        <v>0</v>
      </c>
      <c r="L386" s="32">
        <f>passengers!AV386</f>
        <v>441426</v>
      </c>
      <c r="M386" s="32">
        <f>passengers!AW386</f>
        <v>209797</v>
      </c>
      <c r="N386" s="32">
        <f>passengers!AX386</f>
        <v>231629</v>
      </c>
      <c r="O386" s="32">
        <f>passengers!AY386</f>
        <v>0</v>
      </c>
      <c r="P386" s="32">
        <f>passengers!BL386</f>
        <v>395066</v>
      </c>
      <c r="Q386" s="32">
        <f>passengers!BM386</f>
        <v>195036</v>
      </c>
      <c r="R386" s="32">
        <f>passengers!BN386</f>
        <v>200030</v>
      </c>
      <c r="S386" s="32">
        <f>passengers!BO386</f>
        <v>0</v>
      </c>
      <c r="T386" s="32">
        <f t="shared" si="20"/>
        <v>1587128</v>
      </c>
      <c r="U386" s="32">
        <f t="shared" si="20"/>
        <v>772022</v>
      </c>
      <c r="V386" s="32">
        <f t="shared" si="20"/>
        <v>815106</v>
      </c>
      <c r="W386" s="32">
        <f t="shared" si="20"/>
        <v>0</v>
      </c>
    </row>
    <row r="387" spans="1:23" s="3" customFormat="1" ht="15" customHeight="1" x14ac:dyDescent="0.3">
      <c r="A387" s="36"/>
      <c r="B387" s="34"/>
      <c r="C387" s="38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</row>
    <row r="388" spans="1:23" s="3" customFormat="1" ht="15" customHeight="1" x14ac:dyDescent="0.3">
      <c r="A388" s="33"/>
      <c r="B388" s="34" t="s">
        <v>328</v>
      </c>
      <c r="C388" s="35"/>
      <c r="D388" s="32">
        <f>passengers!P388</f>
        <v>35913</v>
      </c>
      <c r="E388" s="32">
        <f>passengers!Q388</f>
        <v>17737</v>
      </c>
      <c r="F388" s="32">
        <f>passengers!R388</f>
        <v>18176</v>
      </c>
      <c r="G388" s="32">
        <f>passengers!S388</f>
        <v>0</v>
      </c>
      <c r="H388" s="32">
        <f>passengers!AF388</f>
        <v>97956</v>
      </c>
      <c r="I388" s="32">
        <f>passengers!AG388</f>
        <v>52529</v>
      </c>
      <c r="J388" s="32">
        <f>passengers!AH388</f>
        <v>45427</v>
      </c>
      <c r="K388" s="32">
        <f>passengers!AI388</f>
        <v>0</v>
      </c>
      <c r="L388" s="32">
        <f>passengers!AV388</f>
        <v>99100</v>
      </c>
      <c r="M388" s="32">
        <f>passengers!AW388</f>
        <v>50636</v>
      </c>
      <c r="N388" s="32">
        <f>passengers!AX388</f>
        <v>48464</v>
      </c>
      <c r="O388" s="32">
        <f>passengers!AY388</f>
        <v>0</v>
      </c>
      <c r="P388" s="32">
        <f>passengers!BL388</f>
        <v>86477</v>
      </c>
      <c r="Q388" s="32">
        <f>passengers!BM388</f>
        <v>47347</v>
      </c>
      <c r="R388" s="32">
        <f>passengers!BN388</f>
        <v>39130</v>
      </c>
      <c r="S388" s="32">
        <f>passengers!BO388</f>
        <v>0</v>
      </c>
      <c r="T388" s="32">
        <f t="shared" ref="T388:W399" si="21">D388+H388+L388+P388</f>
        <v>319446</v>
      </c>
      <c r="U388" s="32">
        <f t="shared" si="21"/>
        <v>168249</v>
      </c>
      <c r="V388" s="32">
        <f t="shared" si="21"/>
        <v>151197</v>
      </c>
      <c r="W388" s="32">
        <f t="shared" si="21"/>
        <v>0</v>
      </c>
    </row>
    <row r="389" spans="1:23" s="3" customFormat="1" ht="15" customHeight="1" x14ac:dyDescent="0.3">
      <c r="A389" s="36"/>
      <c r="B389" s="34"/>
      <c r="C389" s="35" t="s">
        <v>329</v>
      </c>
      <c r="D389" s="32">
        <f>passengers!P389</f>
        <v>35913</v>
      </c>
      <c r="E389" s="32">
        <f>passengers!Q389</f>
        <v>17737</v>
      </c>
      <c r="F389" s="32">
        <f>passengers!R389</f>
        <v>18176</v>
      </c>
      <c r="G389" s="32">
        <f>passengers!S389</f>
        <v>0</v>
      </c>
      <c r="H389" s="32">
        <f>passengers!AF389</f>
        <v>97956</v>
      </c>
      <c r="I389" s="32">
        <f>passengers!AG389</f>
        <v>52529</v>
      </c>
      <c r="J389" s="32">
        <f>passengers!AH389</f>
        <v>45427</v>
      </c>
      <c r="K389" s="32">
        <f>passengers!AI389</f>
        <v>0</v>
      </c>
      <c r="L389" s="32">
        <f>passengers!AV389</f>
        <v>93950</v>
      </c>
      <c r="M389" s="32">
        <f>passengers!AW389</f>
        <v>48009</v>
      </c>
      <c r="N389" s="32">
        <f>passengers!AX389</f>
        <v>45941</v>
      </c>
      <c r="O389" s="32">
        <f>passengers!AY389</f>
        <v>0</v>
      </c>
      <c r="P389" s="32">
        <f>passengers!BL389</f>
        <v>80238</v>
      </c>
      <c r="Q389" s="32">
        <f>passengers!BM389</f>
        <v>43414</v>
      </c>
      <c r="R389" s="32">
        <f>passengers!BN389</f>
        <v>36824</v>
      </c>
      <c r="S389" s="32">
        <f>passengers!BO389</f>
        <v>0</v>
      </c>
      <c r="T389" s="32">
        <f t="shared" si="21"/>
        <v>308057</v>
      </c>
      <c r="U389" s="32">
        <f t="shared" si="21"/>
        <v>161689</v>
      </c>
      <c r="V389" s="32">
        <f t="shared" si="21"/>
        <v>146368</v>
      </c>
      <c r="W389" s="32">
        <f t="shared" si="21"/>
        <v>0</v>
      </c>
    </row>
    <row r="390" spans="1:23" s="3" customFormat="1" ht="15" customHeight="1" x14ac:dyDescent="0.3">
      <c r="A390" s="36"/>
      <c r="B390" s="34"/>
      <c r="C390" s="38" t="s">
        <v>330</v>
      </c>
      <c r="D390" s="32">
        <f>passengers!P390</f>
        <v>35913</v>
      </c>
      <c r="E390" s="32">
        <f>passengers!Q390</f>
        <v>17737</v>
      </c>
      <c r="F390" s="32">
        <f>passengers!R390</f>
        <v>18176</v>
      </c>
      <c r="G390" s="32">
        <f>passengers!S390</f>
        <v>0</v>
      </c>
      <c r="H390" s="32">
        <f>passengers!AF390</f>
        <v>97956</v>
      </c>
      <c r="I390" s="32">
        <f>passengers!AG390</f>
        <v>52529</v>
      </c>
      <c r="J390" s="32">
        <f>passengers!AH390</f>
        <v>45427</v>
      </c>
      <c r="K390" s="32">
        <f>passengers!AI390</f>
        <v>0</v>
      </c>
      <c r="L390" s="32">
        <f>passengers!AV390</f>
        <v>93950</v>
      </c>
      <c r="M390" s="32">
        <f>passengers!AW390</f>
        <v>48009</v>
      </c>
      <c r="N390" s="32">
        <f>passengers!AX390</f>
        <v>45941</v>
      </c>
      <c r="O390" s="32">
        <f>passengers!AY390</f>
        <v>0</v>
      </c>
      <c r="P390" s="32">
        <f>passengers!BL390</f>
        <v>80238</v>
      </c>
      <c r="Q390" s="32">
        <f>passengers!BM390</f>
        <v>43414</v>
      </c>
      <c r="R390" s="32">
        <f>passengers!BN390</f>
        <v>36824</v>
      </c>
      <c r="S390" s="32">
        <f>passengers!BO390</f>
        <v>0</v>
      </c>
      <c r="T390" s="32">
        <f t="shared" si="21"/>
        <v>308057</v>
      </c>
      <c r="U390" s="32">
        <f t="shared" si="21"/>
        <v>161689</v>
      </c>
      <c r="V390" s="32">
        <f t="shared" si="21"/>
        <v>146368</v>
      </c>
      <c r="W390" s="32">
        <f t="shared" si="21"/>
        <v>0</v>
      </c>
    </row>
    <row r="391" spans="1:23" s="3" customFormat="1" ht="15" customHeight="1" x14ac:dyDescent="0.3">
      <c r="A391" s="36"/>
      <c r="B391" s="34"/>
      <c r="C391" s="38" t="s">
        <v>329</v>
      </c>
      <c r="D391" s="32">
        <f>passengers!P391</f>
        <v>0</v>
      </c>
      <c r="E391" s="32">
        <f>passengers!Q391</f>
        <v>0</v>
      </c>
      <c r="F391" s="32">
        <f>passengers!R391</f>
        <v>0</v>
      </c>
      <c r="G391" s="32">
        <f>passengers!S391</f>
        <v>0</v>
      </c>
      <c r="H391" s="32">
        <f>passengers!AF391</f>
        <v>0</v>
      </c>
      <c r="I391" s="32">
        <f>passengers!AG391</f>
        <v>0</v>
      </c>
      <c r="J391" s="32">
        <f>passengers!AH391</f>
        <v>0</v>
      </c>
      <c r="K391" s="32">
        <f>passengers!AI391</f>
        <v>0</v>
      </c>
      <c r="L391" s="32">
        <f>passengers!AV391</f>
        <v>0</v>
      </c>
      <c r="M391" s="32">
        <f>passengers!AW391</f>
        <v>0</v>
      </c>
      <c r="N391" s="32">
        <f>passengers!AX391</f>
        <v>0</v>
      </c>
      <c r="O391" s="32">
        <f>passengers!AY391</f>
        <v>0</v>
      </c>
      <c r="P391" s="32">
        <f>passengers!BL391</f>
        <v>0</v>
      </c>
      <c r="Q391" s="32">
        <f>passengers!BM391</f>
        <v>0</v>
      </c>
      <c r="R391" s="32">
        <f>passengers!BN391</f>
        <v>0</v>
      </c>
      <c r="S391" s="32">
        <f>passengers!BO391</f>
        <v>0</v>
      </c>
      <c r="T391" s="32">
        <f t="shared" si="21"/>
        <v>0</v>
      </c>
      <c r="U391" s="32">
        <f t="shared" si="21"/>
        <v>0</v>
      </c>
      <c r="V391" s="32">
        <f t="shared" si="21"/>
        <v>0</v>
      </c>
      <c r="W391" s="32">
        <f t="shared" si="21"/>
        <v>0</v>
      </c>
    </row>
    <row r="392" spans="1:23" s="3" customFormat="1" ht="15" customHeight="1" x14ac:dyDescent="0.3">
      <c r="A392" s="36"/>
      <c r="B392" s="34"/>
      <c r="C392" s="38" t="s">
        <v>331</v>
      </c>
      <c r="D392" s="32">
        <f>passengers!P392</f>
        <v>0</v>
      </c>
      <c r="E392" s="32">
        <f>passengers!Q392</f>
        <v>0</v>
      </c>
      <c r="F392" s="32">
        <f>passengers!R392</f>
        <v>0</v>
      </c>
      <c r="G392" s="32">
        <f>passengers!S392</f>
        <v>0</v>
      </c>
      <c r="H392" s="32">
        <f>passengers!AF392</f>
        <v>0</v>
      </c>
      <c r="I392" s="32">
        <f>passengers!AG392</f>
        <v>0</v>
      </c>
      <c r="J392" s="32">
        <f>passengers!AH392</f>
        <v>0</v>
      </c>
      <c r="K392" s="32">
        <f>passengers!AI392</f>
        <v>0</v>
      </c>
      <c r="L392" s="32">
        <f>passengers!AV392</f>
        <v>0</v>
      </c>
      <c r="M392" s="32">
        <f>passengers!AW392</f>
        <v>0</v>
      </c>
      <c r="N392" s="32">
        <f>passengers!AX392</f>
        <v>0</v>
      </c>
      <c r="O392" s="32">
        <f>passengers!AY392</f>
        <v>0</v>
      </c>
      <c r="P392" s="32">
        <f>passengers!BL392</f>
        <v>0</v>
      </c>
      <c r="Q392" s="32">
        <f>passengers!BM392</f>
        <v>0</v>
      </c>
      <c r="R392" s="32">
        <f>passengers!BN392</f>
        <v>0</v>
      </c>
      <c r="S392" s="32">
        <f>passengers!BO392</f>
        <v>0</v>
      </c>
      <c r="T392" s="32">
        <f t="shared" si="21"/>
        <v>0</v>
      </c>
      <c r="U392" s="32">
        <f t="shared" si="21"/>
        <v>0</v>
      </c>
      <c r="V392" s="32">
        <f t="shared" si="21"/>
        <v>0</v>
      </c>
      <c r="W392" s="32">
        <f t="shared" si="21"/>
        <v>0</v>
      </c>
    </row>
    <row r="393" spans="1:23" s="3" customFormat="1" ht="15" customHeight="1" x14ac:dyDescent="0.3">
      <c r="A393" s="36"/>
      <c r="B393" s="34"/>
      <c r="C393" s="35" t="s">
        <v>332</v>
      </c>
      <c r="D393" s="32">
        <f>passengers!P393</f>
        <v>0</v>
      </c>
      <c r="E393" s="32">
        <f>passengers!Q393</f>
        <v>0</v>
      </c>
      <c r="F393" s="32">
        <f>passengers!R393</f>
        <v>0</v>
      </c>
      <c r="G393" s="32">
        <f>passengers!S393</f>
        <v>0</v>
      </c>
      <c r="H393" s="32">
        <f>passengers!AF393</f>
        <v>0</v>
      </c>
      <c r="I393" s="32">
        <f>passengers!AG393</f>
        <v>0</v>
      </c>
      <c r="J393" s="32">
        <f>passengers!AH393</f>
        <v>0</v>
      </c>
      <c r="K393" s="32">
        <f>passengers!AI393</f>
        <v>0</v>
      </c>
      <c r="L393" s="32">
        <f>passengers!AV393</f>
        <v>0</v>
      </c>
      <c r="M393" s="32">
        <f>passengers!AW393</f>
        <v>0</v>
      </c>
      <c r="N393" s="32">
        <f>passengers!AX393</f>
        <v>0</v>
      </c>
      <c r="O393" s="32">
        <f>passengers!AY393</f>
        <v>0</v>
      </c>
      <c r="P393" s="32">
        <f>passengers!BL393</f>
        <v>0</v>
      </c>
      <c r="Q393" s="32">
        <f>passengers!BM393</f>
        <v>0</v>
      </c>
      <c r="R393" s="32">
        <f>passengers!BN393</f>
        <v>0</v>
      </c>
      <c r="S393" s="32">
        <f>passengers!BO393</f>
        <v>0</v>
      </c>
      <c r="T393" s="32">
        <f t="shared" si="21"/>
        <v>0</v>
      </c>
      <c r="U393" s="32">
        <f t="shared" si="21"/>
        <v>0</v>
      </c>
      <c r="V393" s="32">
        <f t="shared" si="21"/>
        <v>0</v>
      </c>
      <c r="W393" s="32">
        <f t="shared" si="21"/>
        <v>0</v>
      </c>
    </row>
    <row r="394" spans="1:23" s="3" customFormat="1" ht="15" customHeight="1" x14ac:dyDescent="0.3">
      <c r="A394" s="36"/>
      <c r="B394" s="34"/>
      <c r="C394" s="35" t="s">
        <v>333</v>
      </c>
      <c r="D394" s="32">
        <f>passengers!P394</f>
        <v>0</v>
      </c>
      <c r="E394" s="32">
        <f>passengers!Q394</f>
        <v>0</v>
      </c>
      <c r="F394" s="32">
        <f>passengers!R394</f>
        <v>0</v>
      </c>
      <c r="G394" s="32">
        <f>passengers!S394</f>
        <v>0</v>
      </c>
      <c r="H394" s="32">
        <f>passengers!AF394</f>
        <v>0</v>
      </c>
      <c r="I394" s="32">
        <f>passengers!AG394</f>
        <v>0</v>
      </c>
      <c r="J394" s="32">
        <f>passengers!AH394</f>
        <v>0</v>
      </c>
      <c r="K394" s="32">
        <f>passengers!AI394</f>
        <v>0</v>
      </c>
      <c r="L394" s="32">
        <f>passengers!AV394</f>
        <v>5150</v>
      </c>
      <c r="M394" s="32">
        <f>passengers!AW394</f>
        <v>2627</v>
      </c>
      <c r="N394" s="32">
        <f>passengers!AX394</f>
        <v>2523</v>
      </c>
      <c r="O394" s="32">
        <f>passengers!AY394</f>
        <v>0</v>
      </c>
      <c r="P394" s="32">
        <f>passengers!BL394</f>
        <v>6239</v>
      </c>
      <c r="Q394" s="32">
        <f>passengers!BM394</f>
        <v>3933</v>
      </c>
      <c r="R394" s="32">
        <f>passengers!BN394</f>
        <v>2306</v>
      </c>
      <c r="S394" s="32">
        <f>passengers!BO394</f>
        <v>0</v>
      </c>
      <c r="T394" s="32">
        <f t="shared" si="21"/>
        <v>11389</v>
      </c>
      <c r="U394" s="32">
        <f t="shared" si="21"/>
        <v>6560</v>
      </c>
      <c r="V394" s="32">
        <f t="shared" si="21"/>
        <v>4829</v>
      </c>
      <c r="W394" s="32">
        <f t="shared" si="21"/>
        <v>0</v>
      </c>
    </row>
    <row r="395" spans="1:23" s="3" customFormat="1" ht="15" customHeight="1" x14ac:dyDescent="0.3">
      <c r="A395" s="36"/>
      <c r="B395" s="34"/>
      <c r="C395" s="38" t="s">
        <v>334</v>
      </c>
      <c r="D395" s="32">
        <f>passengers!P395</f>
        <v>0</v>
      </c>
      <c r="E395" s="32">
        <f>passengers!Q395</f>
        <v>0</v>
      </c>
      <c r="F395" s="32">
        <f>passengers!R395</f>
        <v>0</v>
      </c>
      <c r="G395" s="32">
        <f>passengers!S395</f>
        <v>0</v>
      </c>
      <c r="H395" s="32">
        <f>passengers!AF395</f>
        <v>0</v>
      </c>
      <c r="I395" s="32">
        <f>passengers!AG395</f>
        <v>0</v>
      </c>
      <c r="J395" s="32">
        <f>passengers!AH395</f>
        <v>0</v>
      </c>
      <c r="K395" s="32">
        <f>passengers!AI395</f>
        <v>0</v>
      </c>
      <c r="L395" s="32">
        <f>passengers!AV395</f>
        <v>5150</v>
      </c>
      <c r="M395" s="32">
        <f>passengers!AW395</f>
        <v>2627</v>
      </c>
      <c r="N395" s="32">
        <f>passengers!AX395</f>
        <v>2523</v>
      </c>
      <c r="O395" s="32">
        <f>passengers!AY395</f>
        <v>0</v>
      </c>
      <c r="P395" s="32">
        <f>passengers!BL395</f>
        <v>6239</v>
      </c>
      <c r="Q395" s="32">
        <f>passengers!BM395</f>
        <v>3933</v>
      </c>
      <c r="R395" s="32">
        <f>passengers!BN395</f>
        <v>2306</v>
      </c>
      <c r="S395" s="32">
        <f>passengers!BO395</f>
        <v>0</v>
      </c>
      <c r="T395" s="32">
        <f t="shared" si="21"/>
        <v>11389</v>
      </c>
      <c r="U395" s="32">
        <f t="shared" si="21"/>
        <v>6560</v>
      </c>
      <c r="V395" s="32">
        <f t="shared" si="21"/>
        <v>4829</v>
      </c>
      <c r="W395" s="32">
        <f t="shared" si="21"/>
        <v>0</v>
      </c>
    </row>
    <row r="396" spans="1:23" s="3" customFormat="1" ht="15" customHeight="1" x14ac:dyDescent="0.3">
      <c r="A396" s="36"/>
      <c r="B396" s="34"/>
      <c r="C396" s="38" t="s">
        <v>335</v>
      </c>
      <c r="D396" s="32">
        <f>passengers!P396</f>
        <v>0</v>
      </c>
      <c r="E396" s="32">
        <f>passengers!Q396</f>
        <v>0</v>
      </c>
      <c r="F396" s="32">
        <f>passengers!R396</f>
        <v>0</v>
      </c>
      <c r="G396" s="32">
        <f>passengers!S396</f>
        <v>0</v>
      </c>
      <c r="H396" s="32">
        <f>passengers!AF396</f>
        <v>0</v>
      </c>
      <c r="I396" s="32">
        <f>passengers!AG396</f>
        <v>0</v>
      </c>
      <c r="J396" s="32">
        <f>passengers!AH396</f>
        <v>0</v>
      </c>
      <c r="K396" s="32">
        <f>passengers!AI396</f>
        <v>0</v>
      </c>
      <c r="L396" s="32">
        <f>passengers!AV396</f>
        <v>0</v>
      </c>
      <c r="M396" s="32">
        <f>passengers!AW396</f>
        <v>0</v>
      </c>
      <c r="N396" s="32">
        <f>passengers!AX396</f>
        <v>0</v>
      </c>
      <c r="O396" s="32">
        <f>passengers!AY396</f>
        <v>0</v>
      </c>
      <c r="P396" s="32">
        <f>passengers!BL396</f>
        <v>0</v>
      </c>
      <c r="Q396" s="32">
        <f>passengers!BM396</f>
        <v>0</v>
      </c>
      <c r="R396" s="32">
        <f>passengers!BN396</f>
        <v>0</v>
      </c>
      <c r="S396" s="32">
        <f>passengers!BO396</f>
        <v>0</v>
      </c>
      <c r="T396" s="32">
        <f t="shared" si="21"/>
        <v>0</v>
      </c>
      <c r="U396" s="32">
        <f t="shared" si="21"/>
        <v>0</v>
      </c>
      <c r="V396" s="32">
        <f t="shared" si="21"/>
        <v>0</v>
      </c>
      <c r="W396" s="32">
        <f t="shared" si="21"/>
        <v>0</v>
      </c>
    </row>
    <row r="397" spans="1:23" s="3" customFormat="1" ht="15" customHeight="1" x14ac:dyDescent="0.3">
      <c r="A397" s="36"/>
      <c r="B397" s="34"/>
      <c r="C397" s="38" t="s">
        <v>336</v>
      </c>
      <c r="D397" s="32">
        <f>passengers!P397</f>
        <v>0</v>
      </c>
      <c r="E397" s="32">
        <f>passengers!Q397</f>
        <v>0</v>
      </c>
      <c r="F397" s="32">
        <f>passengers!R397</f>
        <v>0</v>
      </c>
      <c r="G397" s="32">
        <f>passengers!S397</f>
        <v>0</v>
      </c>
      <c r="H397" s="32">
        <f>passengers!AF397</f>
        <v>0</v>
      </c>
      <c r="I397" s="32">
        <f>passengers!AG397</f>
        <v>0</v>
      </c>
      <c r="J397" s="32">
        <f>passengers!AH397</f>
        <v>0</v>
      </c>
      <c r="K397" s="32">
        <f>passengers!AI397</f>
        <v>0</v>
      </c>
      <c r="L397" s="32">
        <f>passengers!AV397</f>
        <v>0</v>
      </c>
      <c r="M397" s="32">
        <f>passengers!AW397</f>
        <v>0</v>
      </c>
      <c r="N397" s="32">
        <f>passengers!AX397</f>
        <v>0</v>
      </c>
      <c r="O397" s="32">
        <f>passengers!AY397</f>
        <v>0</v>
      </c>
      <c r="P397" s="32">
        <f>passengers!BL397</f>
        <v>0</v>
      </c>
      <c r="Q397" s="32">
        <f>passengers!BM397</f>
        <v>0</v>
      </c>
      <c r="R397" s="32">
        <f>passengers!BN397</f>
        <v>0</v>
      </c>
      <c r="S397" s="32">
        <f>passengers!BO397</f>
        <v>0</v>
      </c>
      <c r="T397" s="32">
        <f t="shared" si="21"/>
        <v>0</v>
      </c>
      <c r="U397" s="32">
        <f t="shared" si="21"/>
        <v>0</v>
      </c>
      <c r="V397" s="32">
        <f t="shared" si="21"/>
        <v>0</v>
      </c>
      <c r="W397" s="32">
        <f t="shared" si="21"/>
        <v>0</v>
      </c>
    </row>
    <row r="398" spans="1:23" s="3" customFormat="1" ht="15" customHeight="1" x14ac:dyDescent="0.3">
      <c r="A398" s="36"/>
      <c r="B398" s="34"/>
      <c r="C398" s="35" t="s">
        <v>66</v>
      </c>
      <c r="D398" s="32">
        <f>passengers!P398</f>
        <v>0</v>
      </c>
      <c r="E398" s="32">
        <f>passengers!Q398</f>
        <v>0</v>
      </c>
      <c r="F398" s="32">
        <f>passengers!R398</f>
        <v>0</v>
      </c>
      <c r="G398" s="32">
        <f>passengers!S398</f>
        <v>0</v>
      </c>
      <c r="H398" s="32">
        <f>passengers!AF398</f>
        <v>0</v>
      </c>
      <c r="I398" s="32">
        <f>passengers!AG398</f>
        <v>0</v>
      </c>
      <c r="J398" s="32">
        <f>passengers!AH398</f>
        <v>0</v>
      </c>
      <c r="K398" s="32">
        <f>passengers!AI398</f>
        <v>0</v>
      </c>
      <c r="L398" s="32">
        <f>passengers!AV398</f>
        <v>0</v>
      </c>
      <c r="M398" s="32">
        <f>passengers!AW398</f>
        <v>0</v>
      </c>
      <c r="N398" s="32">
        <f>passengers!AX398</f>
        <v>0</v>
      </c>
      <c r="O398" s="32">
        <f>passengers!AY398</f>
        <v>0</v>
      </c>
      <c r="P398" s="32">
        <f>passengers!BL398</f>
        <v>0</v>
      </c>
      <c r="Q398" s="32">
        <f>passengers!BM398</f>
        <v>0</v>
      </c>
      <c r="R398" s="32">
        <f>passengers!BN398</f>
        <v>0</v>
      </c>
      <c r="S398" s="32">
        <f>passengers!BO398</f>
        <v>0</v>
      </c>
      <c r="T398" s="32">
        <f t="shared" si="21"/>
        <v>0</v>
      </c>
      <c r="U398" s="32">
        <f t="shared" si="21"/>
        <v>0</v>
      </c>
      <c r="V398" s="32">
        <f t="shared" si="21"/>
        <v>0</v>
      </c>
      <c r="W398" s="32">
        <f t="shared" si="21"/>
        <v>0</v>
      </c>
    </row>
    <row r="399" spans="1:23" s="3" customFormat="1" ht="15" customHeight="1" x14ac:dyDescent="0.3">
      <c r="A399" s="36"/>
      <c r="B399" s="34"/>
      <c r="C399" s="35" t="s">
        <v>28</v>
      </c>
      <c r="D399" s="32">
        <f>passengers!P399</f>
        <v>0</v>
      </c>
      <c r="E399" s="32">
        <f>passengers!Q399</f>
        <v>0</v>
      </c>
      <c r="F399" s="32">
        <f>passengers!R399</f>
        <v>0</v>
      </c>
      <c r="G399" s="32">
        <f>passengers!S399</f>
        <v>0</v>
      </c>
      <c r="H399" s="32">
        <f>passengers!AF399</f>
        <v>0</v>
      </c>
      <c r="I399" s="32">
        <f>passengers!AG399</f>
        <v>0</v>
      </c>
      <c r="J399" s="32">
        <f>passengers!AH399</f>
        <v>0</v>
      </c>
      <c r="K399" s="32">
        <f>passengers!AI399</f>
        <v>0</v>
      </c>
      <c r="L399" s="32">
        <f>passengers!AV399</f>
        <v>0</v>
      </c>
      <c r="M399" s="32">
        <f>passengers!AW399</f>
        <v>0</v>
      </c>
      <c r="N399" s="32">
        <f>passengers!AX399</f>
        <v>0</v>
      </c>
      <c r="O399" s="32">
        <f>passengers!AY399</f>
        <v>0</v>
      </c>
      <c r="P399" s="32">
        <f>passengers!BL399</f>
        <v>0</v>
      </c>
      <c r="Q399" s="32">
        <f>passengers!BM399</f>
        <v>0</v>
      </c>
      <c r="R399" s="32">
        <f>passengers!BN399</f>
        <v>0</v>
      </c>
      <c r="S399" s="32">
        <f>passengers!BO399</f>
        <v>0</v>
      </c>
      <c r="T399" s="32">
        <f t="shared" si="21"/>
        <v>0</v>
      </c>
      <c r="U399" s="32">
        <f t="shared" si="21"/>
        <v>0</v>
      </c>
      <c r="V399" s="32">
        <f t="shared" si="21"/>
        <v>0</v>
      </c>
      <c r="W399" s="32">
        <f t="shared" si="21"/>
        <v>0</v>
      </c>
    </row>
    <row r="400" spans="1:23" s="3" customFormat="1" ht="15" customHeight="1" x14ac:dyDescent="0.3">
      <c r="A400" s="36"/>
      <c r="B400" s="34"/>
      <c r="C400" s="38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</row>
    <row r="401" spans="1:23" s="3" customFormat="1" ht="15" customHeight="1" x14ac:dyDescent="0.3">
      <c r="A401" s="33"/>
      <c r="B401" s="34" t="s">
        <v>337</v>
      </c>
      <c r="C401" s="35"/>
      <c r="D401" s="32">
        <f>passengers!P401</f>
        <v>683039</v>
      </c>
      <c r="E401" s="32">
        <f>passengers!Q401</f>
        <v>355482</v>
      </c>
      <c r="F401" s="32">
        <f>passengers!R401</f>
        <v>327557</v>
      </c>
      <c r="G401" s="32">
        <f>passengers!S401</f>
        <v>0</v>
      </c>
      <c r="H401" s="32">
        <f>passengers!AF401</f>
        <v>980992</v>
      </c>
      <c r="I401" s="32">
        <f>passengers!AG401</f>
        <v>509833</v>
      </c>
      <c r="J401" s="32">
        <f>passengers!AH401</f>
        <v>471159</v>
      </c>
      <c r="K401" s="32">
        <f>passengers!AI401</f>
        <v>0</v>
      </c>
      <c r="L401" s="32">
        <f>passengers!AV401</f>
        <v>787872</v>
      </c>
      <c r="M401" s="32">
        <f>passengers!AW401</f>
        <v>414079</v>
      </c>
      <c r="N401" s="32">
        <f>passengers!AX401</f>
        <v>373793</v>
      </c>
      <c r="O401" s="32">
        <f>passengers!AY401</f>
        <v>0</v>
      </c>
      <c r="P401" s="32">
        <f>passengers!BL401</f>
        <v>634967</v>
      </c>
      <c r="Q401" s="32">
        <f>passengers!BM401</f>
        <v>336165</v>
      </c>
      <c r="R401" s="32">
        <f>passengers!BN401</f>
        <v>298802</v>
      </c>
      <c r="S401" s="32">
        <f>passengers!BO401</f>
        <v>0</v>
      </c>
      <c r="T401" s="32">
        <f t="shared" ref="T401:W418" si="22">D401+H401+L401+P401</f>
        <v>3086870</v>
      </c>
      <c r="U401" s="32">
        <f t="shared" si="22"/>
        <v>1615559</v>
      </c>
      <c r="V401" s="32">
        <f t="shared" si="22"/>
        <v>1471311</v>
      </c>
      <c r="W401" s="32">
        <f t="shared" si="22"/>
        <v>0</v>
      </c>
    </row>
    <row r="402" spans="1:23" s="3" customFormat="1" ht="15" customHeight="1" x14ac:dyDescent="0.3">
      <c r="A402" s="36"/>
      <c r="B402" s="34"/>
      <c r="C402" s="35" t="s">
        <v>338</v>
      </c>
      <c r="D402" s="32">
        <f>passengers!P402</f>
        <v>279719</v>
      </c>
      <c r="E402" s="32">
        <f>passengers!Q402</f>
        <v>145268</v>
      </c>
      <c r="F402" s="32">
        <f>passengers!R402</f>
        <v>134451</v>
      </c>
      <c r="G402" s="32">
        <f>passengers!S402</f>
        <v>0</v>
      </c>
      <c r="H402" s="32">
        <f>passengers!AF402</f>
        <v>408234</v>
      </c>
      <c r="I402" s="32">
        <f>passengers!AG402</f>
        <v>218939</v>
      </c>
      <c r="J402" s="32">
        <f>passengers!AH402</f>
        <v>189295</v>
      </c>
      <c r="K402" s="32">
        <f>passengers!AI402</f>
        <v>0</v>
      </c>
      <c r="L402" s="32">
        <f>passengers!AV402</f>
        <v>272123</v>
      </c>
      <c r="M402" s="32">
        <f>passengers!AW402</f>
        <v>149293</v>
      </c>
      <c r="N402" s="32">
        <f>passengers!AX402</f>
        <v>122830</v>
      </c>
      <c r="O402" s="32">
        <f>passengers!AY402</f>
        <v>0</v>
      </c>
      <c r="P402" s="32">
        <f>passengers!BL402</f>
        <v>244938</v>
      </c>
      <c r="Q402" s="32">
        <f>passengers!BM402</f>
        <v>133772</v>
      </c>
      <c r="R402" s="32">
        <f>passengers!BN402</f>
        <v>111166</v>
      </c>
      <c r="S402" s="32">
        <f>passengers!BO402</f>
        <v>0</v>
      </c>
      <c r="T402" s="32">
        <f t="shared" si="22"/>
        <v>1205014</v>
      </c>
      <c r="U402" s="32">
        <f t="shared" si="22"/>
        <v>647272</v>
      </c>
      <c r="V402" s="32">
        <f t="shared" si="22"/>
        <v>557742</v>
      </c>
      <c r="W402" s="32">
        <f t="shared" si="22"/>
        <v>0</v>
      </c>
    </row>
    <row r="403" spans="1:23" s="3" customFormat="1" ht="15" customHeight="1" x14ac:dyDescent="0.3">
      <c r="A403" s="36"/>
      <c r="B403" s="34"/>
      <c r="C403" s="38" t="s">
        <v>339</v>
      </c>
      <c r="D403" s="32">
        <f>passengers!P403</f>
        <v>37222</v>
      </c>
      <c r="E403" s="32">
        <f>passengers!Q403</f>
        <v>20118</v>
      </c>
      <c r="F403" s="32">
        <f>passengers!R403</f>
        <v>17104</v>
      </c>
      <c r="G403" s="32">
        <f>passengers!S403</f>
        <v>0</v>
      </c>
      <c r="H403" s="32">
        <f>passengers!AF403</f>
        <v>31494</v>
      </c>
      <c r="I403" s="32">
        <f>passengers!AG403</f>
        <v>17399</v>
      </c>
      <c r="J403" s="32">
        <f>passengers!AH403</f>
        <v>14095</v>
      </c>
      <c r="K403" s="32">
        <f>passengers!AI403</f>
        <v>0</v>
      </c>
      <c r="L403" s="32">
        <f>passengers!AV403</f>
        <v>58924</v>
      </c>
      <c r="M403" s="32">
        <f>passengers!AW403</f>
        <v>33497</v>
      </c>
      <c r="N403" s="32">
        <f>passengers!AX403</f>
        <v>25427</v>
      </c>
      <c r="O403" s="32">
        <f>passengers!AY403</f>
        <v>0</v>
      </c>
      <c r="P403" s="32">
        <f>passengers!BL403</f>
        <v>94856</v>
      </c>
      <c r="Q403" s="32">
        <f>passengers!BM403</f>
        <v>53375</v>
      </c>
      <c r="R403" s="32">
        <f>passengers!BN403</f>
        <v>41481</v>
      </c>
      <c r="S403" s="32">
        <f>passengers!BO403</f>
        <v>0</v>
      </c>
      <c r="T403" s="32">
        <f t="shared" si="22"/>
        <v>222496</v>
      </c>
      <c r="U403" s="32">
        <f t="shared" si="22"/>
        <v>124389</v>
      </c>
      <c r="V403" s="32">
        <f t="shared" si="22"/>
        <v>98107</v>
      </c>
      <c r="W403" s="32">
        <f t="shared" si="22"/>
        <v>0</v>
      </c>
    </row>
    <row r="404" spans="1:23" s="3" customFormat="1" ht="15" customHeight="1" x14ac:dyDescent="0.3">
      <c r="A404" s="36"/>
      <c r="B404" s="34"/>
      <c r="C404" s="38" t="s">
        <v>338</v>
      </c>
      <c r="D404" s="32">
        <f>passengers!P404</f>
        <v>242497</v>
      </c>
      <c r="E404" s="32">
        <f>passengers!Q404</f>
        <v>125150</v>
      </c>
      <c r="F404" s="32">
        <f>passengers!R404</f>
        <v>117347</v>
      </c>
      <c r="G404" s="32">
        <f>passengers!S404</f>
        <v>0</v>
      </c>
      <c r="H404" s="32">
        <f>passengers!AF404</f>
        <v>376740</v>
      </c>
      <c r="I404" s="32">
        <f>passengers!AG404</f>
        <v>201540</v>
      </c>
      <c r="J404" s="32">
        <f>passengers!AH404</f>
        <v>175200</v>
      </c>
      <c r="K404" s="32">
        <f>passengers!AI404</f>
        <v>0</v>
      </c>
      <c r="L404" s="32">
        <f>passengers!AV404</f>
        <v>213199</v>
      </c>
      <c r="M404" s="32">
        <f>passengers!AW404</f>
        <v>115796</v>
      </c>
      <c r="N404" s="32">
        <f>passengers!AX404</f>
        <v>97403</v>
      </c>
      <c r="O404" s="32">
        <f>passengers!AY404</f>
        <v>0</v>
      </c>
      <c r="P404" s="32">
        <f>passengers!BL404</f>
        <v>150067</v>
      </c>
      <c r="Q404" s="32">
        <f>passengers!BM404</f>
        <v>80387</v>
      </c>
      <c r="R404" s="32">
        <f>passengers!BN404</f>
        <v>69680</v>
      </c>
      <c r="S404" s="32">
        <f>passengers!BO404</f>
        <v>0</v>
      </c>
      <c r="T404" s="32">
        <f t="shared" si="22"/>
        <v>982503</v>
      </c>
      <c r="U404" s="32">
        <f t="shared" si="22"/>
        <v>522873</v>
      </c>
      <c r="V404" s="32">
        <f t="shared" si="22"/>
        <v>459630</v>
      </c>
      <c r="W404" s="32">
        <f t="shared" si="22"/>
        <v>0</v>
      </c>
    </row>
    <row r="405" spans="1:23" s="3" customFormat="1" ht="15" customHeight="1" x14ac:dyDescent="0.3">
      <c r="A405" s="36"/>
      <c r="B405" s="34"/>
      <c r="C405" s="38" t="s">
        <v>340</v>
      </c>
      <c r="D405" s="32">
        <f>passengers!P405</f>
        <v>0</v>
      </c>
      <c r="E405" s="32">
        <f>passengers!Q405</f>
        <v>0</v>
      </c>
      <c r="F405" s="32">
        <f>passengers!R405</f>
        <v>0</v>
      </c>
      <c r="G405" s="32">
        <f>passengers!S405</f>
        <v>0</v>
      </c>
      <c r="H405" s="32">
        <f>passengers!AF405</f>
        <v>0</v>
      </c>
      <c r="I405" s="32">
        <f>passengers!AG405</f>
        <v>0</v>
      </c>
      <c r="J405" s="32">
        <f>passengers!AH405</f>
        <v>0</v>
      </c>
      <c r="K405" s="32">
        <f>passengers!AI405</f>
        <v>0</v>
      </c>
      <c r="L405" s="32">
        <f>passengers!AV405</f>
        <v>0</v>
      </c>
      <c r="M405" s="32">
        <f>passengers!AW405</f>
        <v>0</v>
      </c>
      <c r="N405" s="32">
        <f>passengers!AX405</f>
        <v>0</v>
      </c>
      <c r="O405" s="32">
        <f>passengers!AY405</f>
        <v>0</v>
      </c>
      <c r="P405" s="32">
        <f>passengers!BL405</f>
        <v>15</v>
      </c>
      <c r="Q405" s="32">
        <f>passengers!BM405</f>
        <v>10</v>
      </c>
      <c r="R405" s="32">
        <f>passengers!BN405</f>
        <v>5</v>
      </c>
      <c r="S405" s="32">
        <f>passengers!BO405</f>
        <v>0</v>
      </c>
      <c r="T405" s="32">
        <f t="shared" si="22"/>
        <v>15</v>
      </c>
      <c r="U405" s="32">
        <f t="shared" si="22"/>
        <v>10</v>
      </c>
      <c r="V405" s="32">
        <f t="shared" si="22"/>
        <v>5</v>
      </c>
      <c r="W405" s="32">
        <f t="shared" si="22"/>
        <v>0</v>
      </c>
    </row>
    <row r="406" spans="1:23" s="3" customFormat="1" ht="15" customHeight="1" x14ac:dyDescent="0.3">
      <c r="A406" s="36"/>
      <c r="B406" s="34"/>
      <c r="C406" s="35" t="s">
        <v>341</v>
      </c>
      <c r="D406" s="32">
        <f>passengers!P406</f>
        <v>106390</v>
      </c>
      <c r="E406" s="32">
        <f>passengers!Q406</f>
        <v>53098</v>
      </c>
      <c r="F406" s="32">
        <f>passengers!R406</f>
        <v>53292</v>
      </c>
      <c r="G406" s="32">
        <f>passengers!S406</f>
        <v>0</v>
      </c>
      <c r="H406" s="32">
        <f>passengers!AF406</f>
        <v>116466</v>
      </c>
      <c r="I406" s="32">
        <f>passengers!AG406</f>
        <v>58814</v>
      </c>
      <c r="J406" s="32">
        <f>passengers!AH406</f>
        <v>57652</v>
      </c>
      <c r="K406" s="32">
        <f>passengers!AI406</f>
        <v>0</v>
      </c>
      <c r="L406" s="32">
        <f>passengers!AV406</f>
        <v>118992</v>
      </c>
      <c r="M406" s="32">
        <f>passengers!AW406</f>
        <v>62613</v>
      </c>
      <c r="N406" s="32">
        <f>passengers!AX406</f>
        <v>56379</v>
      </c>
      <c r="O406" s="32">
        <f>passengers!AY406</f>
        <v>0</v>
      </c>
      <c r="P406" s="32">
        <f>passengers!BL406</f>
        <v>113378</v>
      </c>
      <c r="Q406" s="32">
        <f>passengers!BM406</f>
        <v>59338</v>
      </c>
      <c r="R406" s="32">
        <f>passengers!BN406</f>
        <v>54040</v>
      </c>
      <c r="S406" s="32">
        <f>passengers!BO406</f>
        <v>0</v>
      </c>
      <c r="T406" s="32">
        <f t="shared" si="22"/>
        <v>455226</v>
      </c>
      <c r="U406" s="32">
        <f t="shared" si="22"/>
        <v>233863</v>
      </c>
      <c r="V406" s="32">
        <f t="shared" si="22"/>
        <v>221363</v>
      </c>
      <c r="W406" s="32">
        <f t="shared" si="22"/>
        <v>0</v>
      </c>
    </row>
    <row r="407" spans="1:23" s="3" customFormat="1" ht="15" customHeight="1" x14ac:dyDescent="0.3">
      <c r="A407" s="36"/>
      <c r="B407" s="34"/>
      <c r="C407" s="38" t="s">
        <v>160</v>
      </c>
      <c r="D407" s="32">
        <f>passengers!P407</f>
        <v>14954</v>
      </c>
      <c r="E407" s="32">
        <f>passengers!Q407</f>
        <v>7218</v>
      </c>
      <c r="F407" s="32">
        <f>passengers!R407</f>
        <v>7736</v>
      </c>
      <c r="G407" s="32">
        <f>passengers!S407</f>
        <v>0</v>
      </c>
      <c r="H407" s="32">
        <f>passengers!AF407</f>
        <v>4495</v>
      </c>
      <c r="I407" s="32">
        <f>passengers!AG407</f>
        <v>2306</v>
      </c>
      <c r="J407" s="32">
        <f>passengers!AH407</f>
        <v>2189</v>
      </c>
      <c r="K407" s="32">
        <f>passengers!AI407</f>
        <v>0</v>
      </c>
      <c r="L407" s="32">
        <f>passengers!AV407</f>
        <v>0</v>
      </c>
      <c r="M407" s="32">
        <f>passengers!AW407</f>
        <v>0</v>
      </c>
      <c r="N407" s="32">
        <f>passengers!AX407</f>
        <v>0</v>
      </c>
      <c r="O407" s="32">
        <f>passengers!AY407</f>
        <v>0</v>
      </c>
      <c r="P407" s="32">
        <f>passengers!BL407</f>
        <v>0</v>
      </c>
      <c r="Q407" s="32">
        <f>passengers!BM407</f>
        <v>0</v>
      </c>
      <c r="R407" s="32">
        <f>passengers!BN407</f>
        <v>0</v>
      </c>
      <c r="S407" s="32">
        <f>passengers!BO407</f>
        <v>0</v>
      </c>
      <c r="T407" s="32">
        <f t="shared" si="22"/>
        <v>19449</v>
      </c>
      <c r="U407" s="32">
        <f t="shared" si="22"/>
        <v>9524</v>
      </c>
      <c r="V407" s="32">
        <f t="shared" si="22"/>
        <v>9925</v>
      </c>
      <c r="W407" s="32">
        <f t="shared" si="22"/>
        <v>0</v>
      </c>
    </row>
    <row r="408" spans="1:23" s="3" customFormat="1" ht="15" customHeight="1" x14ac:dyDescent="0.3">
      <c r="A408" s="36"/>
      <c r="B408" s="34"/>
      <c r="C408" s="38" t="s">
        <v>161</v>
      </c>
      <c r="D408" s="32">
        <f>passengers!P408</f>
        <v>91436</v>
      </c>
      <c r="E408" s="32">
        <f>passengers!Q408</f>
        <v>45880</v>
      </c>
      <c r="F408" s="32">
        <f>passengers!R408</f>
        <v>45556</v>
      </c>
      <c r="G408" s="32">
        <f>passengers!S408</f>
        <v>0</v>
      </c>
      <c r="H408" s="32">
        <f>passengers!AF408</f>
        <v>111971</v>
      </c>
      <c r="I408" s="32">
        <f>passengers!AG408</f>
        <v>56508</v>
      </c>
      <c r="J408" s="32">
        <f>passengers!AH408</f>
        <v>55463</v>
      </c>
      <c r="K408" s="32">
        <f>passengers!AI408</f>
        <v>0</v>
      </c>
      <c r="L408" s="32">
        <f>passengers!AV408</f>
        <v>118992</v>
      </c>
      <c r="M408" s="32">
        <f>passengers!AW408</f>
        <v>62613</v>
      </c>
      <c r="N408" s="32">
        <f>passengers!AX408</f>
        <v>56379</v>
      </c>
      <c r="O408" s="32">
        <f>passengers!AY408</f>
        <v>0</v>
      </c>
      <c r="P408" s="32">
        <f>passengers!BL408</f>
        <v>113378</v>
      </c>
      <c r="Q408" s="32">
        <f>passengers!BM408</f>
        <v>59338</v>
      </c>
      <c r="R408" s="32">
        <f>passengers!BN408</f>
        <v>54040</v>
      </c>
      <c r="S408" s="32">
        <f>passengers!BO408</f>
        <v>0</v>
      </c>
      <c r="T408" s="32">
        <f t="shared" si="22"/>
        <v>435777</v>
      </c>
      <c r="U408" s="32">
        <f t="shared" si="22"/>
        <v>224339</v>
      </c>
      <c r="V408" s="32">
        <f t="shared" si="22"/>
        <v>211438</v>
      </c>
      <c r="W408" s="32">
        <f t="shared" si="22"/>
        <v>0</v>
      </c>
    </row>
    <row r="409" spans="1:23" s="3" customFormat="1" ht="15" customHeight="1" x14ac:dyDescent="0.3">
      <c r="A409" s="36"/>
      <c r="B409" s="34"/>
      <c r="C409" s="35" t="s">
        <v>342</v>
      </c>
      <c r="D409" s="32">
        <f>passengers!P409</f>
        <v>141373</v>
      </c>
      <c r="E409" s="32">
        <f>passengers!Q409</f>
        <v>74796</v>
      </c>
      <c r="F409" s="32">
        <f>passengers!R409</f>
        <v>66577</v>
      </c>
      <c r="G409" s="32">
        <f>passengers!S409</f>
        <v>0</v>
      </c>
      <c r="H409" s="32">
        <f>passengers!AF409</f>
        <v>178250</v>
      </c>
      <c r="I409" s="32">
        <f>passengers!AG409</f>
        <v>89761</v>
      </c>
      <c r="J409" s="32">
        <f>passengers!AH409</f>
        <v>88489</v>
      </c>
      <c r="K409" s="32">
        <f>passengers!AI409</f>
        <v>0</v>
      </c>
      <c r="L409" s="32">
        <f>passengers!AV409</f>
        <v>150177</v>
      </c>
      <c r="M409" s="32">
        <f>passengers!AW409</f>
        <v>74780</v>
      </c>
      <c r="N409" s="32">
        <f>passengers!AX409</f>
        <v>75397</v>
      </c>
      <c r="O409" s="32">
        <f>passengers!AY409</f>
        <v>0</v>
      </c>
      <c r="P409" s="32">
        <f>passengers!BL409</f>
        <v>106041</v>
      </c>
      <c r="Q409" s="32">
        <f>passengers!BM409</f>
        <v>52900</v>
      </c>
      <c r="R409" s="32">
        <f>passengers!BN409</f>
        <v>53141</v>
      </c>
      <c r="S409" s="32">
        <f>passengers!BO409</f>
        <v>0</v>
      </c>
      <c r="T409" s="32">
        <f t="shared" si="22"/>
        <v>575841</v>
      </c>
      <c r="U409" s="32">
        <f t="shared" si="22"/>
        <v>292237</v>
      </c>
      <c r="V409" s="32">
        <f t="shared" si="22"/>
        <v>283604</v>
      </c>
      <c r="W409" s="32">
        <f t="shared" si="22"/>
        <v>0</v>
      </c>
    </row>
    <row r="410" spans="1:23" s="3" customFormat="1" ht="15" customHeight="1" x14ac:dyDescent="0.3">
      <c r="A410" s="36"/>
      <c r="B410" s="34"/>
      <c r="C410" s="38" t="s">
        <v>343</v>
      </c>
      <c r="D410" s="32">
        <f>passengers!P410</f>
        <v>141373</v>
      </c>
      <c r="E410" s="32">
        <f>passengers!Q410</f>
        <v>74796</v>
      </c>
      <c r="F410" s="32">
        <f>passengers!R410</f>
        <v>66577</v>
      </c>
      <c r="G410" s="32">
        <f>passengers!S410</f>
        <v>0</v>
      </c>
      <c r="H410" s="32">
        <f>passengers!AF410</f>
        <v>178250</v>
      </c>
      <c r="I410" s="32">
        <f>passengers!AG410</f>
        <v>89761</v>
      </c>
      <c r="J410" s="32">
        <f>passengers!AH410</f>
        <v>88489</v>
      </c>
      <c r="K410" s="32">
        <f>passengers!AI410</f>
        <v>0</v>
      </c>
      <c r="L410" s="32">
        <f>passengers!AV410</f>
        <v>150177</v>
      </c>
      <c r="M410" s="32">
        <f>passengers!AW410</f>
        <v>74780</v>
      </c>
      <c r="N410" s="32">
        <f>passengers!AX410</f>
        <v>75397</v>
      </c>
      <c r="O410" s="32">
        <f>passengers!AY410</f>
        <v>0</v>
      </c>
      <c r="P410" s="32">
        <f>passengers!BL410</f>
        <v>106041</v>
      </c>
      <c r="Q410" s="32">
        <f>passengers!BM410</f>
        <v>52900</v>
      </c>
      <c r="R410" s="32">
        <f>passengers!BN410</f>
        <v>53141</v>
      </c>
      <c r="S410" s="32">
        <f>passengers!BO410</f>
        <v>0</v>
      </c>
      <c r="T410" s="32">
        <f t="shared" si="22"/>
        <v>575841</v>
      </c>
      <c r="U410" s="32">
        <f t="shared" si="22"/>
        <v>292237</v>
      </c>
      <c r="V410" s="32">
        <f t="shared" si="22"/>
        <v>283604</v>
      </c>
      <c r="W410" s="32">
        <f t="shared" si="22"/>
        <v>0</v>
      </c>
    </row>
    <row r="411" spans="1:23" s="3" customFormat="1" ht="15" customHeight="1" x14ac:dyDescent="0.3">
      <c r="A411" s="36"/>
      <c r="B411" s="34"/>
      <c r="C411" s="38" t="s">
        <v>344</v>
      </c>
      <c r="D411" s="32">
        <f>passengers!P411</f>
        <v>0</v>
      </c>
      <c r="E411" s="32">
        <f>passengers!Q411</f>
        <v>0</v>
      </c>
      <c r="F411" s="32">
        <f>passengers!R411</f>
        <v>0</v>
      </c>
      <c r="G411" s="32">
        <f>passengers!S411</f>
        <v>0</v>
      </c>
      <c r="H411" s="32">
        <f>passengers!AF411</f>
        <v>0</v>
      </c>
      <c r="I411" s="32">
        <f>passengers!AG411</f>
        <v>0</v>
      </c>
      <c r="J411" s="32">
        <f>passengers!AH411</f>
        <v>0</v>
      </c>
      <c r="K411" s="32">
        <f>passengers!AI411</f>
        <v>0</v>
      </c>
      <c r="L411" s="32">
        <f>passengers!AV411</f>
        <v>0</v>
      </c>
      <c r="M411" s="32">
        <f>passengers!AW411</f>
        <v>0</v>
      </c>
      <c r="N411" s="32">
        <f>passengers!AX411</f>
        <v>0</v>
      </c>
      <c r="O411" s="32">
        <f>passengers!AY411</f>
        <v>0</v>
      </c>
      <c r="P411" s="32">
        <f>passengers!BL411</f>
        <v>0</v>
      </c>
      <c r="Q411" s="32">
        <f>passengers!BM411</f>
        <v>0</v>
      </c>
      <c r="R411" s="32">
        <f>passengers!BN411</f>
        <v>0</v>
      </c>
      <c r="S411" s="32">
        <f>passengers!BO411</f>
        <v>0</v>
      </c>
      <c r="T411" s="32">
        <f t="shared" si="22"/>
        <v>0</v>
      </c>
      <c r="U411" s="32">
        <f t="shared" si="22"/>
        <v>0</v>
      </c>
      <c r="V411" s="32">
        <f t="shared" si="22"/>
        <v>0</v>
      </c>
      <c r="W411" s="32">
        <f t="shared" si="22"/>
        <v>0</v>
      </c>
    </row>
    <row r="412" spans="1:23" s="3" customFormat="1" ht="15" customHeight="1" x14ac:dyDescent="0.3">
      <c r="A412" s="36"/>
      <c r="B412" s="34"/>
      <c r="C412" s="35" t="s">
        <v>345</v>
      </c>
      <c r="D412" s="32">
        <f>passengers!P412</f>
        <v>112451</v>
      </c>
      <c r="E412" s="32">
        <f>passengers!Q412</f>
        <v>59886</v>
      </c>
      <c r="F412" s="32">
        <f>passengers!R412</f>
        <v>52565</v>
      </c>
      <c r="G412" s="32">
        <f>passengers!S412</f>
        <v>0</v>
      </c>
      <c r="H412" s="32">
        <f>passengers!AF412</f>
        <v>183113</v>
      </c>
      <c r="I412" s="32">
        <f>passengers!AG412</f>
        <v>97468</v>
      </c>
      <c r="J412" s="32">
        <f>passengers!AH412</f>
        <v>85645</v>
      </c>
      <c r="K412" s="32">
        <f>passengers!AI412</f>
        <v>0</v>
      </c>
      <c r="L412" s="32">
        <f>passengers!AV412</f>
        <v>188642</v>
      </c>
      <c r="M412" s="32">
        <f>passengers!AW412</f>
        <v>99243</v>
      </c>
      <c r="N412" s="32">
        <f>passengers!AX412</f>
        <v>89399</v>
      </c>
      <c r="O412" s="32">
        <f>passengers!AY412</f>
        <v>0</v>
      </c>
      <c r="P412" s="32">
        <f>passengers!BL412</f>
        <v>139888</v>
      </c>
      <c r="Q412" s="32">
        <f>passengers!BM412</f>
        <v>73821</v>
      </c>
      <c r="R412" s="32">
        <f>passengers!BN412</f>
        <v>66067</v>
      </c>
      <c r="S412" s="32">
        <f>passengers!BO412</f>
        <v>0</v>
      </c>
      <c r="T412" s="32">
        <f t="shared" si="22"/>
        <v>624094</v>
      </c>
      <c r="U412" s="32">
        <f t="shared" si="22"/>
        <v>330418</v>
      </c>
      <c r="V412" s="32">
        <f t="shared" si="22"/>
        <v>293676</v>
      </c>
      <c r="W412" s="32">
        <f t="shared" si="22"/>
        <v>0</v>
      </c>
    </row>
    <row r="413" spans="1:23" s="3" customFormat="1" ht="15" customHeight="1" x14ac:dyDescent="0.3">
      <c r="A413" s="36"/>
      <c r="B413" s="34"/>
      <c r="C413" s="38" t="s">
        <v>346</v>
      </c>
      <c r="D413" s="32">
        <f>passengers!P413</f>
        <v>13777</v>
      </c>
      <c r="E413" s="32">
        <f>passengers!Q413</f>
        <v>6679</v>
      </c>
      <c r="F413" s="32">
        <f>passengers!R413</f>
        <v>7098</v>
      </c>
      <c r="G413" s="32">
        <f>passengers!S413</f>
        <v>0</v>
      </c>
      <c r="H413" s="32">
        <f>passengers!AF413</f>
        <v>13786</v>
      </c>
      <c r="I413" s="32">
        <f>passengers!AG413</f>
        <v>6939</v>
      </c>
      <c r="J413" s="32">
        <f>passengers!AH413</f>
        <v>6847</v>
      </c>
      <c r="K413" s="32">
        <f>passengers!AI413</f>
        <v>0</v>
      </c>
      <c r="L413" s="32">
        <f>passengers!AV413</f>
        <v>18239</v>
      </c>
      <c r="M413" s="32">
        <f>passengers!AW413</f>
        <v>8762</v>
      </c>
      <c r="N413" s="32">
        <f>passengers!AX413</f>
        <v>9477</v>
      </c>
      <c r="O413" s="32">
        <f>passengers!AY413</f>
        <v>0</v>
      </c>
      <c r="P413" s="32">
        <f>passengers!BL413</f>
        <v>17225</v>
      </c>
      <c r="Q413" s="32">
        <f>passengers!BM413</f>
        <v>8978</v>
      </c>
      <c r="R413" s="32">
        <f>passengers!BN413</f>
        <v>8247</v>
      </c>
      <c r="S413" s="32">
        <f>passengers!BO413</f>
        <v>0</v>
      </c>
      <c r="T413" s="32">
        <f t="shared" si="22"/>
        <v>63027</v>
      </c>
      <c r="U413" s="32">
        <f t="shared" si="22"/>
        <v>31358</v>
      </c>
      <c r="V413" s="32">
        <f t="shared" si="22"/>
        <v>31669</v>
      </c>
      <c r="W413" s="32">
        <f t="shared" si="22"/>
        <v>0</v>
      </c>
    </row>
    <row r="414" spans="1:23" s="3" customFormat="1" ht="15" customHeight="1" x14ac:dyDescent="0.3">
      <c r="A414" s="36"/>
      <c r="B414" s="34"/>
      <c r="C414" s="38" t="s">
        <v>347</v>
      </c>
      <c r="D414" s="32">
        <f>passengers!P414</f>
        <v>98674</v>
      </c>
      <c r="E414" s="32">
        <f>passengers!Q414</f>
        <v>53207</v>
      </c>
      <c r="F414" s="32">
        <f>passengers!R414</f>
        <v>45467</v>
      </c>
      <c r="G414" s="32">
        <f>passengers!S414</f>
        <v>0</v>
      </c>
      <c r="H414" s="32">
        <f>passengers!AF414</f>
        <v>169327</v>
      </c>
      <c r="I414" s="32">
        <f>passengers!AG414</f>
        <v>90529</v>
      </c>
      <c r="J414" s="32">
        <f>passengers!AH414</f>
        <v>78798</v>
      </c>
      <c r="K414" s="32">
        <f>passengers!AI414</f>
        <v>0</v>
      </c>
      <c r="L414" s="32">
        <f>passengers!AV414</f>
        <v>170403</v>
      </c>
      <c r="M414" s="32">
        <f>passengers!AW414</f>
        <v>90481</v>
      </c>
      <c r="N414" s="32">
        <f>passengers!AX414</f>
        <v>79922</v>
      </c>
      <c r="O414" s="32">
        <f>passengers!AY414</f>
        <v>0</v>
      </c>
      <c r="P414" s="32">
        <f>passengers!BL414</f>
        <v>122663</v>
      </c>
      <c r="Q414" s="32">
        <f>passengers!BM414</f>
        <v>64843</v>
      </c>
      <c r="R414" s="32">
        <f>passengers!BN414</f>
        <v>57820</v>
      </c>
      <c r="S414" s="32">
        <f>passengers!BO414</f>
        <v>0</v>
      </c>
      <c r="T414" s="32">
        <f t="shared" si="22"/>
        <v>561067</v>
      </c>
      <c r="U414" s="32">
        <f t="shared" si="22"/>
        <v>299060</v>
      </c>
      <c r="V414" s="32">
        <f t="shared" si="22"/>
        <v>262007</v>
      </c>
      <c r="W414" s="32">
        <f t="shared" si="22"/>
        <v>0</v>
      </c>
    </row>
    <row r="415" spans="1:23" s="3" customFormat="1" ht="15" customHeight="1" x14ac:dyDescent="0.3">
      <c r="A415" s="36"/>
      <c r="B415" s="34"/>
      <c r="C415" s="38" t="s">
        <v>348</v>
      </c>
      <c r="D415" s="32">
        <f>passengers!P415</f>
        <v>0</v>
      </c>
      <c r="E415" s="32">
        <f>passengers!Q415</f>
        <v>0</v>
      </c>
      <c r="F415" s="32">
        <f>passengers!R415</f>
        <v>0</v>
      </c>
      <c r="G415" s="32">
        <f>passengers!S415</f>
        <v>0</v>
      </c>
      <c r="H415" s="32">
        <f>passengers!AF415</f>
        <v>0</v>
      </c>
      <c r="I415" s="32">
        <f>passengers!AG415</f>
        <v>0</v>
      </c>
      <c r="J415" s="32">
        <f>passengers!AH415</f>
        <v>0</v>
      </c>
      <c r="K415" s="32">
        <f>passengers!AI415</f>
        <v>0</v>
      </c>
      <c r="L415" s="32">
        <f>passengers!AV415</f>
        <v>0</v>
      </c>
      <c r="M415" s="32">
        <f>passengers!AW415</f>
        <v>0</v>
      </c>
      <c r="N415" s="32">
        <f>passengers!AX415</f>
        <v>0</v>
      </c>
      <c r="O415" s="32">
        <f>passengers!AY415</f>
        <v>0</v>
      </c>
      <c r="P415" s="32">
        <f>passengers!BL415</f>
        <v>0</v>
      </c>
      <c r="Q415" s="32">
        <f>passengers!BM415</f>
        <v>0</v>
      </c>
      <c r="R415" s="32">
        <f>passengers!BN415</f>
        <v>0</v>
      </c>
      <c r="S415" s="32">
        <f>passengers!BO415</f>
        <v>0</v>
      </c>
      <c r="T415" s="32">
        <f t="shared" si="22"/>
        <v>0</v>
      </c>
      <c r="U415" s="32">
        <f t="shared" si="22"/>
        <v>0</v>
      </c>
      <c r="V415" s="32">
        <f t="shared" si="22"/>
        <v>0</v>
      </c>
      <c r="W415" s="32">
        <f t="shared" si="22"/>
        <v>0</v>
      </c>
    </row>
    <row r="416" spans="1:23" s="3" customFormat="1" ht="15" customHeight="1" x14ac:dyDescent="0.3">
      <c r="A416" s="36"/>
      <c r="B416" s="34"/>
      <c r="C416" s="35" t="s">
        <v>349</v>
      </c>
      <c r="D416" s="32">
        <f>passengers!P416</f>
        <v>0</v>
      </c>
      <c r="E416" s="32">
        <f>passengers!Q416</f>
        <v>0</v>
      </c>
      <c r="F416" s="32">
        <f>passengers!R416</f>
        <v>0</v>
      </c>
      <c r="G416" s="32">
        <f>passengers!S416</f>
        <v>0</v>
      </c>
      <c r="H416" s="32">
        <f>passengers!AF416</f>
        <v>0</v>
      </c>
      <c r="I416" s="32">
        <f>passengers!AG416</f>
        <v>0</v>
      </c>
      <c r="J416" s="32">
        <f>passengers!AH416</f>
        <v>0</v>
      </c>
      <c r="K416" s="32">
        <f>passengers!AI416</f>
        <v>0</v>
      </c>
      <c r="L416" s="32">
        <f>passengers!AV416</f>
        <v>0</v>
      </c>
      <c r="M416" s="32">
        <f>passengers!AW416</f>
        <v>0</v>
      </c>
      <c r="N416" s="32">
        <f>passengers!AX416</f>
        <v>0</v>
      </c>
      <c r="O416" s="32">
        <f>passengers!AY416</f>
        <v>0</v>
      </c>
      <c r="P416" s="32">
        <f>passengers!BL416</f>
        <v>0</v>
      </c>
      <c r="Q416" s="32">
        <f>passengers!BM416</f>
        <v>0</v>
      </c>
      <c r="R416" s="32">
        <f>passengers!BN416</f>
        <v>0</v>
      </c>
      <c r="S416" s="32">
        <f>passengers!BO416</f>
        <v>0</v>
      </c>
      <c r="T416" s="32">
        <f t="shared" si="22"/>
        <v>0</v>
      </c>
      <c r="U416" s="32">
        <f t="shared" si="22"/>
        <v>0</v>
      </c>
      <c r="V416" s="32">
        <f t="shared" si="22"/>
        <v>0</v>
      </c>
      <c r="W416" s="32">
        <f t="shared" si="22"/>
        <v>0</v>
      </c>
    </row>
    <row r="417" spans="1:23" s="3" customFormat="1" ht="15" customHeight="1" x14ac:dyDescent="0.3">
      <c r="A417" s="36"/>
      <c r="B417" s="34"/>
      <c r="C417" s="35" t="s">
        <v>66</v>
      </c>
      <c r="D417" s="32">
        <f>passengers!P417</f>
        <v>43096</v>
      </c>
      <c r="E417" s="32">
        <f>passengers!Q417</f>
        <v>22431</v>
      </c>
      <c r="F417" s="32">
        <f>passengers!R417</f>
        <v>20665</v>
      </c>
      <c r="G417" s="32">
        <f>passengers!S417</f>
        <v>0</v>
      </c>
      <c r="H417" s="32">
        <f>passengers!AF417</f>
        <v>94929</v>
      </c>
      <c r="I417" s="32">
        <f>passengers!AG417</f>
        <v>44851</v>
      </c>
      <c r="J417" s="32">
        <f>passengers!AH417</f>
        <v>50078</v>
      </c>
      <c r="K417" s="32">
        <f>passengers!AI417</f>
        <v>0</v>
      </c>
      <c r="L417" s="32">
        <f>passengers!AV417</f>
        <v>57938</v>
      </c>
      <c r="M417" s="32">
        <f>passengers!AW417</f>
        <v>28150</v>
      </c>
      <c r="N417" s="32">
        <f>passengers!AX417</f>
        <v>29788</v>
      </c>
      <c r="O417" s="32">
        <f>passengers!AY417</f>
        <v>0</v>
      </c>
      <c r="P417" s="32">
        <f>passengers!BL417</f>
        <v>30722</v>
      </c>
      <c r="Q417" s="32">
        <f>passengers!BM417</f>
        <v>16334</v>
      </c>
      <c r="R417" s="32">
        <f>passengers!BN417</f>
        <v>14388</v>
      </c>
      <c r="S417" s="32">
        <f>passengers!BO417</f>
        <v>0</v>
      </c>
      <c r="T417" s="32">
        <f t="shared" si="22"/>
        <v>226685</v>
      </c>
      <c r="U417" s="32">
        <f t="shared" si="22"/>
        <v>111766</v>
      </c>
      <c r="V417" s="32">
        <f t="shared" si="22"/>
        <v>114919</v>
      </c>
      <c r="W417" s="32">
        <f t="shared" si="22"/>
        <v>0</v>
      </c>
    </row>
    <row r="418" spans="1:23" s="3" customFormat="1" ht="15" customHeight="1" x14ac:dyDescent="0.3">
      <c r="A418" s="36"/>
      <c r="B418" s="34"/>
      <c r="C418" s="35" t="s">
        <v>28</v>
      </c>
      <c r="D418" s="32">
        <f>passengers!P418</f>
        <v>10</v>
      </c>
      <c r="E418" s="32">
        <f>passengers!Q418</f>
        <v>3</v>
      </c>
      <c r="F418" s="32">
        <f>passengers!R418</f>
        <v>7</v>
      </c>
      <c r="G418" s="32">
        <f>passengers!S418</f>
        <v>0</v>
      </c>
      <c r="H418" s="32">
        <f>passengers!AF418</f>
        <v>0</v>
      </c>
      <c r="I418" s="32">
        <f>passengers!AG418</f>
        <v>0</v>
      </c>
      <c r="J418" s="32">
        <f>passengers!AH418</f>
        <v>0</v>
      </c>
      <c r="K418" s="32">
        <f>passengers!AI418</f>
        <v>0</v>
      </c>
      <c r="L418" s="32">
        <f>passengers!AV418</f>
        <v>0</v>
      </c>
      <c r="M418" s="32">
        <f>passengers!AW418</f>
        <v>0</v>
      </c>
      <c r="N418" s="32">
        <f>passengers!AX418</f>
        <v>0</v>
      </c>
      <c r="O418" s="32">
        <f>passengers!AY418</f>
        <v>0</v>
      </c>
      <c r="P418" s="32">
        <f>passengers!BL418</f>
        <v>0</v>
      </c>
      <c r="Q418" s="32">
        <f>passengers!BM418</f>
        <v>0</v>
      </c>
      <c r="R418" s="32">
        <f>passengers!BN418</f>
        <v>0</v>
      </c>
      <c r="S418" s="32">
        <f>passengers!BO418</f>
        <v>0</v>
      </c>
      <c r="T418" s="32">
        <f t="shared" si="22"/>
        <v>10</v>
      </c>
      <c r="U418" s="32">
        <f t="shared" si="22"/>
        <v>3</v>
      </c>
      <c r="V418" s="32">
        <f t="shared" si="22"/>
        <v>7</v>
      </c>
      <c r="W418" s="32">
        <f t="shared" si="22"/>
        <v>0</v>
      </c>
    </row>
    <row r="419" spans="1:23" s="3" customFormat="1" ht="15" customHeight="1" x14ac:dyDescent="0.3">
      <c r="A419" s="36"/>
      <c r="B419" s="34"/>
      <c r="C419" s="38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</row>
    <row r="420" spans="1:23" s="3" customFormat="1" ht="15" customHeight="1" x14ac:dyDescent="0.3">
      <c r="A420" s="33"/>
      <c r="B420" s="34" t="s">
        <v>350</v>
      </c>
      <c r="C420" s="35"/>
      <c r="D420" s="32">
        <f>passengers!P420</f>
        <v>337440</v>
      </c>
      <c r="E420" s="32">
        <f>passengers!Q420</f>
        <v>168204</v>
      </c>
      <c r="F420" s="32">
        <f>passengers!R420</f>
        <v>169236</v>
      </c>
      <c r="G420" s="32">
        <f>passengers!S420</f>
        <v>0</v>
      </c>
      <c r="H420" s="32">
        <f>passengers!AF420</f>
        <v>555512</v>
      </c>
      <c r="I420" s="32">
        <f>passengers!AG420</f>
        <v>276375</v>
      </c>
      <c r="J420" s="32">
        <f>passengers!AH420</f>
        <v>279137</v>
      </c>
      <c r="K420" s="32">
        <f>passengers!AI420</f>
        <v>0</v>
      </c>
      <c r="L420" s="32">
        <f>passengers!AV420</f>
        <v>548575</v>
      </c>
      <c r="M420" s="32">
        <f>passengers!AW420</f>
        <v>277664</v>
      </c>
      <c r="N420" s="32">
        <f>passengers!AX420</f>
        <v>270911</v>
      </c>
      <c r="O420" s="32">
        <f>passengers!AY420</f>
        <v>0</v>
      </c>
      <c r="P420" s="32">
        <f>passengers!BL420</f>
        <v>478014</v>
      </c>
      <c r="Q420" s="32">
        <f>passengers!BM420</f>
        <v>235916</v>
      </c>
      <c r="R420" s="32">
        <f>passengers!BN420</f>
        <v>242098</v>
      </c>
      <c r="S420" s="32">
        <f>passengers!BO420</f>
        <v>0</v>
      </c>
      <c r="T420" s="32">
        <f t="shared" ref="T420:W433" si="23">D420+H420+L420+P420</f>
        <v>1919541</v>
      </c>
      <c r="U420" s="32">
        <f t="shared" si="23"/>
        <v>958159</v>
      </c>
      <c r="V420" s="32">
        <f t="shared" si="23"/>
        <v>961382</v>
      </c>
      <c r="W420" s="32">
        <f t="shared" si="23"/>
        <v>0</v>
      </c>
    </row>
    <row r="421" spans="1:23" s="3" customFormat="1" ht="15" customHeight="1" x14ac:dyDescent="0.3">
      <c r="A421" s="33"/>
      <c r="B421" s="34"/>
      <c r="C421" s="35" t="s">
        <v>351</v>
      </c>
      <c r="D421" s="32">
        <f>passengers!P421</f>
        <v>319585</v>
      </c>
      <c r="E421" s="32">
        <f>passengers!Q421</f>
        <v>159922</v>
      </c>
      <c r="F421" s="32">
        <f>passengers!R421</f>
        <v>159663</v>
      </c>
      <c r="G421" s="32">
        <f>passengers!S421</f>
        <v>0</v>
      </c>
      <c r="H421" s="32">
        <f>passengers!AF421</f>
        <v>522441</v>
      </c>
      <c r="I421" s="32">
        <f>passengers!AG421</f>
        <v>260687</v>
      </c>
      <c r="J421" s="32">
        <f>passengers!AH421</f>
        <v>261754</v>
      </c>
      <c r="K421" s="32">
        <f>passengers!AI421</f>
        <v>0</v>
      </c>
      <c r="L421" s="32">
        <f>passengers!AV421</f>
        <v>517013</v>
      </c>
      <c r="M421" s="32">
        <f>passengers!AW421</f>
        <v>262113</v>
      </c>
      <c r="N421" s="32">
        <f>passengers!AX421</f>
        <v>254900</v>
      </c>
      <c r="O421" s="32">
        <f>passengers!AY421</f>
        <v>0</v>
      </c>
      <c r="P421" s="32">
        <f>passengers!BL421</f>
        <v>452785</v>
      </c>
      <c r="Q421" s="32">
        <f>passengers!BM421</f>
        <v>223497</v>
      </c>
      <c r="R421" s="32">
        <f>passengers!BN421</f>
        <v>229288</v>
      </c>
      <c r="S421" s="32">
        <f>passengers!BO421</f>
        <v>0</v>
      </c>
      <c r="T421" s="32">
        <f t="shared" si="23"/>
        <v>1811824</v>
      </c>
      <c r="U421" s="32">
        <f t="shared" si="23"/>
        <v>906219</v>
      </c>
      <c r="V421" s="32">
        <f t="shared" si="23"/>
        <v>905605</v>
      </c>
      <c r="W421" s="32">
        <f t="shared" si="23"/>
        <v>0</v>
      </c>
    </row>
    <row r="422" spans="1:23" s="3" customFormat="1" ht="15" customHeight="1" x14ac:dyDescent="0.3">
      <c r="A422" s="36"/>
      <c r="B422" s="34"/>
      <c r="C422" s="38" t="s">
        <v>352</v>
      </c>
      <c r="D422" s="32">
        <f>passengers!P422</f>
        <v>42039</v>
      </c>
      <c r="E422" s="32">
        <f>passengers!Q422</f>
        <v>23706</v>
      </c>
      <c r="F422" s="32">
        <f>passengers!R422</f>
        <v>18333</v>
      </c>
      <c r="G422" s="32">
        <f>passengers!S422</f>
        <v>0</v>
      </c>
      <c r="H422" s="32">
        <f>passengers!AF422</f>
        <v>75689</v>
      </c>
      <c r="I422" s="32">
        <f>passengers!AG422</f>
        <v>42107</v>
      </c>
      <c r="J422" s="32">
        <f>passengers!AH422</f>
        <v>33582</v>
      </c>
      <c r="K422" s="32">
        <f>passengers!AI422</f>
        <v>0</v>
      </c>
      <c r="L422" s="32">
        <f>passengers!AV422</f>
        <v>92771</v>
      </c>
      <c r="M422" s="32">
        <f>passengers!AW422</f>
        <v>46818</v>
      </c>
      <c r="N422" s="32">
        <f>passengers!AX422</f>
        <v>45953</v>
      </c>
      <c r="O422" s="32">
        <f>passengers!AY422</f>
        <v>0</v>
      </c>
      <c r="P422" s="32">
        <f>passengers!BL422</f>
        <v>73729</v>
      </c>
      <c r="Q422" s="32">
        <f>passengers!BM422</f>
        <v>40208</v>
      </c>
      <c r="R422" s="32">
        <f>passengers!BN422</f>
        <v>33521</v>
      </c>
      <c r="S422" s="32">
        <f>passengers!BO422</f>
        <v>0</v>
      </c>
      <c r="T422" s="32">
        <f t="shared" si="23"/>
        <v>284228</v>
      </c>
      <c r="U422" s="32">
        <f t="shared" si="23"/>
        <v>152839</v>
      </c>
      <c r="V422" s="32">
        <f t="shared" si="23"/>
        <v>131389</v>
      </c>
      <c r="W422" s="32">
        <f t="shared" si="23"/>
        <v>0</v>
      </c>
    </row>
    <row r="423" spans="1:23" s="3" customFormat="1" ht="15" customHeight="1" x14ac:dyDescent="0.3">
      <c r="A423" s="36"/>
      <c r="B423" s="34"/>
      <c r="C423" s="38" t="s">
        <v>351</v>
      </c>
      <c r="D423" s="32">
        <f>passengers!P423</f>
        <v>0</v>
      </c>
      <c r="E423" s="32">
        <f>passengers!Q423</f>
        <v>0</v>
      </c>
      <c r="F423" s="32">
        <f>passengers!R423</f>
        <v>0</v>
      </c>
      <c r="G423" s="32">
        <f>passengers!S423</f>
        <v>0</v>
      </c>
      <c r="H423" s="32">
        <f>passengers!AF423</f>
        <v>0</v>
      </c>
      <c r="I423" s="32">
        <f>passengers!AG423</f>
        <v>0</v>
      </c>
      <c r="J423" s="32">
        <f>passengers!AH423</f>
        <v>0</v>
      </c>
      <c r="K423" s="32">
        <f>passengers!AI423</f>
        <v>0</v>
      </c>
      <c r="L423" s="32">
        <f>passengers!AV423</f>
        <v>0</v>
      </c>
      <c r="M423" s="32">
        <f>passengers!AW423</f>
        <v>0</v>
      </c>
      <c r="N423" s="32">
        <f>passengers!AX423</f>
        <v>0</v>
      </c>
      <c r="O423" s="32">
        <f>passengers!AY423</f>
        <v>0</v>
      </c>
      <c r="P423" s="32">
        <f>passengers!BL423</f>
        <v>0</v>
      </c>
      <c r="Q423" s="32">
        <f>passengers!BM423</f>
        <v>0</v>
      </c>
      <c r="R423" s="32">
        <f>passengers!BN423</f>
        <v>0</v>
      </c>
      <c r="S423" s="32">
        <f>passengers!BO423</f>
        <v>0</v>
      </c>
      <c r="T423" s="32">
        <f t="shared" si="23"/>
        <v>0</v>
      </c>
      <c r="U423" s="32">
        <f t="shared" si="23"/>
        <v>0</v>
      </c>
      <c r="V423" s="32">
        <f t="shared" si="23"/>
        <v>0</v>
      </c>
      <c r="W423" s="32">
        <f t="shared" si="23"/>
        <v>0</v>
      </c>
    </row>
    <row r="424" spans="1:23" s="3" customFormat="1" ht="15" customHeight="1" x14ac:dyDescent="0.3">
      <c r="A424" s="36"/>
      <c r="B424" s="34"/>
      <c r="C424" s="38" t="s">
        <v>353</v>
      </c>
      <c r="D424" s="32">
        <f>passengers!P424</f>
        <v>0</v>
      </c>
      <c r="E424" s="32">
        <f>passengers!Q424</f>
        <v>0</v>
      </c>
      <c r="F424" s="32">
        <f>passengers!R424</f>
        <v>0</v>
      </c>
      <c r="G424" s="32">
        <f>passengers!S424</f>
        <v>0</v>
      </c>
      <c r="H424" s="32">
        <f>passengers!AF424</f>
        <v>0</v>
      </c>
      <c r="I424" s="32">
        <f>passengers!AG424</f>
        <v>0</v>
      </c>
      <c r="J424" s="32">
        <f>passengers!AH424</f>
        <v>0</v>
      </c>
      <c r="K424" s="32">
        <f>passengers!AI424</f>
        <v>0</v>
      </c>
      <c r="L424" s="32">
        <f>passengers!AV424</f>
        <v>0</v>
      </c>
      <c r="M424" s="32">
        <f>passengers!AW424</f>
        <v>0</v>
      </c>
      <c r="N424" s="32">
        <f>passengers!AX424</f>
        <v>0</v>
      </c>
      <c r="O424" s="32">
        <f>passengers!AY424</f>
        <v>0</v>
      </c>
      <c r="P424" s="32">
        <f>passengers!BL424</f>
        <v>0</v>
      </c>
      <c r="Q424" s="32">
        <f>passengers!BM424</f>
        <v>0</v>
      </c>
      <c r="R424" s="32">
        <f>passengers!BN424</f>
        <v>0</v>
      </c>
      <c r="S424" s="32">
        <f>passengers!BO424</f>
        <v>0</v>
      </c>
      <c r="T424" s="32">
        <f t="shared" si="23"/>
        <v>0</v>
      </c>
      <c r="U424" s="32">
        <f t="shared" si="23"/>
        <v>0</v>
      </c>
      <c r="V424" s="32">
        <f t="shared" si="23"/>
        <v>0</v>
      </c>
      <c r="W424" s="32">
        <f t="shared" si="23"/>
        <v>0</v>
      </c>
    </row>
    <row r="425" spans="1:23" s="3" customFormat="1" ht="15.6" x14ac:dyDescent="0.3">
      <c r="A425" s="36"/>
      <c r="B425" s="34"/>
      <c r="C425" s="38" t="s">
        <v>354</v>
      </c>
      <c r="D425" s="32">
        <f>passengers!P425</f>
        <v>277546</v>
      </c>
      <c r="E425" s="32">
        <f>passengers!Q425</f>
        <v>136216</v>
      </c>
      <c r="F425" s="32">
        <f>passengers!R425</f>
        <v>141330</v>
      </c>
      <c r="G425" s="32">
        <f>passengers!S425</f>
        <v>0</v>
      </c>
      <c r="H425" s="32">
        <f>passengers!AF425</f>
        <v>446752</v>
      </c>
      <c r="I425" s="32">
        <f>passengers!AG425</f>
        <v>218580</v>
      </c>
      <c r="J425" s="32">
        <f>passengers!AH425</f>
        <v>228172</v>
      </c>
      <c r="K425" s="32">
        <f>passengers!AI425</f>
        <v>0</v>
      </c>
      <c r="L425" s="32">
        <f>passengers!AV425</f>
        <v>424242</v>
      </c>
      <c r="M425" s="32">
        <f>passengers!AW425</f>
        <v>215295</v>
      </c>
      <c r="N425" s="32">
        <f>passengers!AX425</f>
        <v>208947</v>
      </c>
      <c r="O425" s="32">
        <f>passengers!AY425</f>
        <v>0</v>
      </c>
      <c r="P425" s="32">
        <f>passengers!BL425</f>
        <v>379056</v>
      </c>
      <c r="Q425" s="32">
        <f>passengers!BM425</f>
        <v>183289</v>
      </c>
      <c r="R425" s="32">
        <f>passengers!BN425</f>
        <v>195767</v>
      </c>
      <c r="S425" s="32">
        <f>passengers!BO425</f>
        <v>0</v>
      </c>
      <c r="T425" s="32">
        <f t="shared" si="23"/>
        <v>1527596</v>
      </c>
      <c r="U425" s="32">
        <f t="shared" si="23"/>
        <v>753380</v>
      </c>
      <c r="V425" s="32">
        <f t="shared" si="23"/>
        <v>774216</v>
      </c>
      <c r="W425" s="32">
        <f t="shared" si="23"/>
        <v>0</v>
      </c>
    </row>
    <row r="426" spans="1:23" s="3" customFormat="1" ht="15" customHeight="1" x14ac:dyDescent="0.3">
      <c r="A426" s="36"/>
      <c r="B426" s="34"/>
      <c r="C426" s="35" t="s">
        <v>355</v>
      </c>
      <c r="D426" s="32">
        <f>passengers!P426</f>
        <v>0</v>
      </c>
      <c r="E426" s="32">
        <f>passengers!Q426</f>
        <v>0</v>
      </c>
      <c r="F426" s="32">
        <f>passengers!R426</f>
        <v>0</v>
      </c>
      <c r="G426" s="32">
        <f>passengers!S426</f>
        <v>0</v>
      </c>
      <c r="H426" s="32">
        <f>passengers!AF426</f>
        <v>0</v>
      </c>
      <c r="I426" s="32">
        <f>passengers!AG426</f>
        <v>0</v>
      </c>
      <c r="J426" s="32">
        <f>passengers!AH426</f>
        <v>0</v>
      </c>
      <c r="K426" s="32">
        <f>passengers!AI426</f>
        <v>0</v>
      </c>
      <c r="L426" s="32">
        <f>passengers!AV426</f>
        <v>0</v>
      </c>
      <c r="M426" s="32">
        <f>passengers!AW426</f>
        <v>0</v>
      </c>
      <c r="N426" s="32">
        <f>passengers!AX426</f>
        <v>0</v>
      </c>
      <c r="O426" s="32">
        <f>passengers!AY426</f>
        <v>0</v>
      </c>
      <c r="P426" s="32">
        <f>passengers!BL426</f>
        <v>0</v>
      </c>
      <c r="Q426" s="32">
        <f>passengers!BM426</f>
        <v>0</v>
      </c>
      <c r="R426" s="32">
        <f>passengers!BN426</f>
        <v>0</v>
      </c>
      <c r="S426" s="32">
        <f>passengers!BO426</f>
        <v>0</v>
      </c>
      <c r="T426" s="32">
        <f t="shared" si="23"/>
        <v>0</v>
      </c>
      <c r="U426" s="32">
        <f t="shared" si="23"/>
        <v>0</v>
      </c>
      <c r="V426" s="32">
        <f t="shared" si="23"/>
        <v>0</v>
      </c>
      <c r="W426" s="32">
        <f t="shared" si="23"/>
        <v>0</v>
      </c>
    </row>
    <row r="427" spans="1:23" s="3" customFormat="1" ht="15" customHeight="1" x14ac:dyDescent="0.3">
      <c r="A427" s="36"/>
      <c r="B427" s="34"/>
      <c r="C427" s="38" t="s">
        <v>356</v>
      </c>
      <c r="D427" s="32">
        <f>passengers!P427</f>
        <v>0</v>
      </c>
      <c r="E427" s="32">
        <f>passengers!Q427</f>
        <v>0</v>
      </c>
      <c r="F427" s="32">
        <f>passengers!R427</f>
        <v>0</v>
      </c>
      <c r="G427" s="32">
        <f>passengers!S427</f>
        <v>0</v>
      </c>
      <c r="H427" s="32">
        <f>passengers!AF427</f>
        <v>0</v>
      </c>
      <c r="I427" s="32">
        <f>passengers!AG427</f>
        <v>0</v>
      </c>
      <c r="J427" s="32">
        <f>passengers!AH427</f>
        <v>0</v>
      </c>
      <c r="K427" s="32">
        <f>passengers!AI427</f>
        <v>0</v>
      </c>
      <c r="L427" s="32">
        <f>passengers!AV427</f>
        <v>0</v>
      </c>
      <c r="M427" s="32">
        <f>passengers!AW427</f>
        <v>0</v>
      </c>
      <c r="N427" s="32">
        <f>passengers!AX427</f>
        <v>0</v>
      </c>
      <c r="O427" s="32">
        <f>passengers!AY427</f>
        <v>0</v>
      </c>
      <c r="P427" s="32">
        <f>passengers!BL427</f>
        <v>0</v>
      </c>
      <c r="Q427" s="32">
        <f>passengers!BM427</f>
        <v>0</v>
      </c>
      <c r="R427" s="32">
        <f>passengers!BN427</f>
        <v>0</v>
      </c>
      <c r="S427" s="32">
        <f>passengers!BO427</f>
        <v>0</v>
      </c>
      <c r="T427" s="32">
        <f t="shared" si="23"/>
        <v>0</v>
      </c>
      <c r="U427" s="32">
        <f t="shared" si="23"/>
        <v>0</v>
      </c>
      <c r="V427" s="32">
        <f t="shared" si="23"/>
        <v>0</v>
      </c>
      <c r="W427" s="32">
        <f t="shared" si="23"/>
        <v>0</v>
      </c>
    </row>
    <row r="428" spans="1:23" s="3" customFormat="1" ht="15" customHeight="1" x14ac:dyDescent="0.3">
      <c r="A428" s="36"/>
      <c r="B428" s="34"/>
      <c r="C428" s="38" t="s">
        <v>357</v>
      </c>
      <c r="D428" s="32">
        <f>passengers!P428</f>
        <v>0</v>
      </c>
      <c r="E428" s="32">
        <f>passengers!Q428</f>
        <v>0</v>
      </c>
      <c r="F428" s="32">
        <f>passengers!R428</f>
        <v>0</v>
      </c>
      <c r="G428" s="32">
        <f>passengers!S428</f>
        <v>0</v>
      </c>
      <c r="H428" s="32">
        <f>passengers!AF428</f>
        <v>0</v>
      </c>
      <c r="I428" s="32">
        <f>passengers!AG428</f>
        <v>0</v>
      </c>
      <c r="J428" s="32">
        <f>passengers!AH428</f>
        <v>0</v>
      </c>
      <c r="K428" s="32">
        <f>passengers!AI428</f>
        <v>0</v>
      </c>
      <c r="L428" s="32">
        <f>passengers!AV428</f>
        <v>0</v>
      </c>
      <c r="M428" s="32">
        <f>passengers!AW428</f>
        <v>0</v>
      </c>
      <c r="N428" s="32">
        <f>passengers!AX428</f>
        <v>0</v>
      </c>
      <c r="O428" s="32">
        <f>passengers!AY428</f>
        <v>0</v>
      </c>
      <c r="P428" s="32">
        <f>passengers!BL428</f>
        <v>0</v>
      </c>
      <c r="Q428" s="32">
        <f>passengers!BM428</f>
        <v>0</v>
      </c>
      <c r="R428" s="32">
        <f>passengers!BN428</f>
        <v>0</v>
      </c>
      <c r="S428" s="32">
        <f>passengers!BO428</f>
        <v>0</v>
      </c>
      <c r="T428" s="32">
        <f t="shared" si="23"/>
        <v>0</v>
      </c>
      <c r="U428" s="32">
        <f t="shared" si="23"/>
        <v>0</v>
      </c>
      <c r="V428" s="32">
        <f t="shared" si="23"/>
        <v>0</v>
      </c>
      <c r="W428" s="32">
        <f t="shared" si="23"/>
        <v>0</v>
      </c>
    </row>
    <row r="429" spans="1:23" s="3" customFormat="1" ht="15" customHeight="1" x14ac:dyDescent="0.3">
      <c r="A429" s="36"/>
      <c r="B429" s="34"/>
      <c r="C429" s="35" t="s">
        <v>358</v>
      </c>
      <c r="D429" s="32">
        <f>passengers!P429</f>
        <v>17855</v>
      </c>
      <c r="E429" s="32">
        <f>passengers!Q429</f>
        <v>8282</v>
      </c>
      <c r="F429" s="32">
        <f>passengers!R429</f>
        <v>9573</v>
      </c>
      <c r="G429" s="32">
        <f>passengers!S429</f>
        <v>0</v>
      </c>
      <c r="H429" s="32">
        <f>passengers!AF429</f>
        <v>33071</v>
      </c>
      <c r="I429" s="32">
        <f>passengers!AG429</f>
        <v>15688</v>
      </c>
      <c r="J429" s="32">
        <f>passengers!AH429</f>
        <v>17383</v>
      </c>
      <c r="K429" s="32">
        <f>passengers!AI429</f>
        <v>0</v>
      </c>
      <c r="L429" s="32">
        <f>passengers!AV429</f>
        <v>31562</v>
      </c>
      <c r="M429" s="32">
        <f>passengers!AW429</f>
        <v>15551</v>
      </c>
      <c r="N429" s="32">
        <f>passengers!AX429</f>
        <v>16011</v>
      </c>
      <c r="O429" s="32">
        <f>passengers!AY429</f>
        <v>0</v>
      </c>
      <c r="P429" s="32">
        <f>passengers!BL429</f>
        <v>25229</v>
      </c>
      <c r="Q429" s="32">
        <f>passengers!BM429</f>
        <v>12419</v>
      </c>
      <c r="R429" s="32">
        <f>passengers!BN429</f>
        <v>12810</v>
      </c>
      <c r="S429" s="32">
        <f>passengers!BO429</f>
        <v>0</v>
      </c>
      <c r="T429" s="32">
        <f t="shared" si="23"/>
        <v>107717</v>
      </c>
      <c r="U429" s="32">
        <f t="shared" si="23"/>
        <v>51940</v>
      </c>
      <c r="V429" s="32">
        <f t="shared" si="23"/>
        <v>55777</v>
      </c>
      <c r="W429" s="32">
        <f t="shared" si="23"/>
        <v>0</v>
      </c>
    </row>
    <row r="430" spans="1:23" s="3" customFormat="1" ht="15" customHeight="1" x14ac:dyDescent="0.3">
      <c r="A430" s="36"/>
      <c r="B430" s="34"/>
      <c r="C430" s="38" t="s">
        <v>359</v>
      </c>
      <c r="D430" s="32">
        <f>passengers!P430</f>
        <v>17855</v>
      </c>
      <c r="E430" s="32">
        <f>passengers!Q430</f>
        <v>8282</v>
      </c>
      <c r="F430" s="32">
        <f>passengers!R430</f>
        <v>9573</v>
      </c>
      <c r="G430" s="32">
        <f>passengers!S430</f>
        <v>0</v>
      </c>
      <c r="H430" s="32">
        <f>passengers!AF430</f>
        <v>33071</v>
      </c>
      <c r="I430" s="32">
        <f>passengers!AG430</f>
        <v>15688</v>
      </c>
      <c r="J430" s="32">
        <f>passengers!AH430</f>
        <v>17383</v>
      </c>
      <c r="K430" s="32">
        <f>passengers!AI430</f>
        <v>0</v>
      </c>
      <c r="L430" s="32">
        <f>passengers!AV430</f>
        <v>31562</v>
      </c>
      <c r="M430" s="32">
        <f>passengers!AW430</f>
        <v>15551</v>
      </c>
      <c r="N430" s="32">
        <f>passengers!AX430</f>
        <v>16011</v>
      </c>
      <c r="O430" s="32">
        <f>passengers!AY430</f>
        <v>0</v>
      </c>
      <c r="P430" s="32">
        <f>passengers!BL430</f>
        <v>25229</v>
      </c>
      <c r="Q430" s="32">
        <f>passengers!BM430</f>
        <v>12419</v>
      </c>
      <c r="R430" s="32">
        <f>passengers!BN430</f>
        <v>12810</v>
      </c>
      <c r="S430" s="32">
        <f>passengers!BO430</f>
        <v>0</v>
      </c>
      <c r="T430" s="32">
        <f t="shared" si="23"/>
        <v>107717</v>
      </c>
      <c r="U430" s="32">
        <f t="shared" si="23"/>
        <v>51940</v>
      </c>
      <c r="V430" s="32">
        <f t="shared" si="23"/>
        <v>55777</v>
      </c>
      <c r="W430" s="32">
        <f t="shared" si="23"/>
        <v>0</v>
      </c>
    </row>
    <row r="431" spans="1:23" s="3" customFormat="1" ht="15" customHeight="1" x14ac:dyDescent="0.3">
      <c r="A431" s="36"/>
      <c r="B431" s="34"/>
      <c r="C431" s="38" t="s">
        <v>360</v>
      </c>
      <c r="D431" s="32">
        <f>passengers!P431</f>
        <v>0</v>
      </c>
      <c r="E431" s="32">
        <f>passengers!Q431</f>
        <v>0</v>
      </c>
      <c r="F431" s="32">
        <f>passengers!R431</f>
        <v>0</v>
      </c>
      <c r="G431" s="32">
        <f>passengers!S431</f>
        <v>0</v>
      </c>
      <c r="H431" s="32">
        <f>passengers!AF431</f>
        <v>0</v>
      </c>
      <c r="I431" s="32">
        <f>passengers!AG431</f>
        <v>0</v>
      </c>
      <c r="J431" s="32">
        <f>passengers!AH431</f>
        <v>0</v>
      </c>
      <c r="K431" s="32">
        <f>passengers!AI431</f>
        <v>0</v>
      </c>
      <c r="L431" s="32">
        <f>passengers!AV431</f>
        <v>0</v>
      </c>
      <c r="M431" s="32">
        <f>passengers!AW431</f>
        <v>0</v>
      </c>
      <c r="N431" s="32">
        <f>passengers!AX431</f>
        <v>0</v>
      </c>
      <c r="O431" s="32">
        <f>passengers!AY431</f>
        <v>0</v>
      </c>
      <c r="P431" s="32">
        <f>passengers!BL431</f>
        <v>0</v>
      </c>
      <c r="Q431" s="32">
        <f>passengers!BM431</f>
        <v>0</v>
      </c>
      <c r="R431" s="32">
        <f>passengers!BN431</f>
        <v>0</v>
      </c>
      <c r="S431" s="32">
        <f>passengers!BO431</f>
        <v>0</v>
      </c>
      <c r="T431" s="32">
        <f t="shared" si="23"/>
        <v>0</v>
      </c>
      <c r="U431" s="32">
        <f t="shared" si="23"/>
        <v>0</v>
      </c>
      <c r="V431" s="32">
        <f t="shared" si="23"/>
        <v>0</v>
      </c>
      <c r="W431" s="32">
        <f t="shared" si="23"/>
        <v>0</v>
      </c>
    </row>
    <row r="432" spans="1:23" s="3" customFormat="1" ht="15" customHeight="1" x14ac:dyDescent="0.3">
      <c r="A432" s="36"/>
      <c r="B432" s="34"/>
      <c r="C432" s="35" t="s">
        <v>66</v>
      </c>
      <c r="D432" s="32">
        <f>passengers!P432</f>
        <v>0</v>
      </c>
      <c r="E432" s="32">
        <f>passengers!Q432</f>
        <v>0</v>
      </c>
      <c r="F432" s="32">
        <f>passengers!R432</f>
        <v>0</v>
      </c>
      <c r="G432" s="32">
        <f>passengers!S432</f>
        <v>0</v>
      </c>
      <c r="H432" s="32">
        <f>passengers!AF432</f>
        <v>0</v>
      </c>
      <c r="I432" s="32">
        <f>passengers!AG432</f>
        <v>0</v>
      </c>
      <c r="J432" s="32">
        <f>passengers!AH432</f>
        <v>0</v>
      </c>
      <c r="K432" s="32">
        <f>passengers!AI432</f>
        <v>0</v>
      </c>
      <c r="L432" s="32">
        <f>passengers!AV432</f>
        <v>0</v>
      </c>
      <c r="M432" s="32">
        <f>passengers!AW432</f>
        <v>0</v>
      </c>
      <c r="N432" s="32">
        <f>passengers!AX432</f>
        <v>0</v>
      </c>
      <c r="O432" s="32">
        <f>passengers!AY432</f>
        <v>0</v>
      </c>
      <c r="P432" s="32">
        <f>passengers!BL432</f>
        <v>0</v>
      </c>
      <c r="Q432" s="32">
        <f>passengers!BM432</f>
        <v>0</v>
      </c>
      <c r="R432" s="32">
        <f>passengers!BN432</f>
        <v>0</v>
      </c>
      <c r="S432" s="32">
        <f>passengers!BO432</f>
        <v>0</v>
      </c>
      <c r="T432" s="32">
        <f t="shared" si="23"/>
        <v>0</v>
      </c>
      <c r="U432" s="32">
        <f t="shared" si="23"/>
        <v>0</v>
      </c>
      <c r="V432" s="32">
        <f t="shared" si="23"/>
        <v>0</v>
      </c>
      <c r="W432" s="32">
        <f t="shared" si="23"/>
        <v>0</v>
      </c>
    </row>
    <row r="433" spans="1:23" s="3" customFormat="1" ht="15" customHeight="1" x14ac:dyDescent="0.3">
      <c r="A433" s="36"/>
      <c r="B433" s="34"/>
      <c r="C433" s="35" t="s">
        <v>28</v>
      </c>
      <c r="D433" s="32">
        <f>passengers!P433</f>
        <v>0</v>
      </c>
      <c r="E433" s="32">
        <f>passengers!Q433</f>
        <v>0</v>
      </c>
      <c r="F433" s="32">
        <f>passengers!R433</f>
        <v>0</v>
      </c>
      <c r="G433" s="32">
        <f>passengers!S433</f>
        <v>0</v>
      </c>
      <c r="H433" s="32">
        <f>passengers!AF433</f>
        <v>0</v>
      </c>
      <c r="I433" s="32">
        <f>passengers!AG433</f>
        <v>0</v>
      </c>
      <c r="J433" s="32">
        <f>passengers!AH433</f>
        <v>0</v>
      </c>
      <c r="K433" s="32">
        <f>passengers!AI433</f>
        <v>0</v>
      </c>
      <c r="L433" s="32">
        <f>passengers!AV433</f>
        <v>0</v>
      </c>
      <c r="M433" s="32">
        <f>passengers!AW433</f>
        <v>0</v>
      </c>
      <c r="N433" s="32">
        <f>passengers!AX433</f>
        <v>0</v>
      </c>
      <c r="O433" s="32">
        <f>passengers!AY433</f>
        <v>0</v>
      </c>
      <c r="P433" s="32">
        <f>passengers!BL433</f>
        <v>0</v>
      </c>
      <c r="Q433" s="32">
        <f>passengers!BM433</f>
        <v>0</v>
      </c>
      <c r="R433" s="32">
        <f>passengers!BN433</f>
        <v>0</v>
      </c>
      <c r="S433" s="32">
        <f>passengers!BO433</f>
        <v>0</v>
      </c>
      <c r="T433" s="32">
        <f t="shared" si="23"/>
        <v>0</v>
      </c>
      <c r="U433" s="32">
        <f t="shared" si="23"/>
        <v>0</v>
      </c>
      <c r="V433" s="32">
        <f t="shared" si="23"/>
        <v>0</v>
      </c>
      <c r="W433" s="32">
        <f t="shared" si="23"/>
        <v>0</v>
      </c>
    </row>
    <row r="434" spans="1:23" s="3" customFormat="1" ht="15" customHeight="1" x14ac:dyDescent="0.3">
      <c r="A434" s="36"/>
      <c r="B434" s="34"/>
      <c r="C434" s="38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</row>
    <row r="435" spans="1:23" s="3" customFormat="1" ht="15" customHeight="1" x14ac:dyDescent="0.3">
      <c r="A435" s="33" t="s">
        <v>361</v>
      </c>
      <c r="B435" s="34"/>
      <c r="C435" s="35"/>
      <c r="D435" s="32">
        <f>passengers!P435</f>
        <v>1248278</v>
      </c>
      <c r="E435" s="32">
        <f>passengers!Q435</f>
        <v>633398</v>
      </c>
      <c r="F435" s="32">
        <f>passengers!R435</f>
        <v>614880</v>
      </c>
      <c r="G435" s="32">
        <f>passengers!S435</f>
        <v>0</v>
      </c>
      <c r="H435" s="32">
        <f>passengers!AF435</f>
        <v>1950382</v>
      </c>
      <c r="I435" s="32">
        <f>passengers!AG435</f>
        <v>1003654</v>
      </c>
      <c r="J435" s="32">
        <f>passengers!AH435</f>
        <v>946728</v>
      </c>
      <c r="K435" s="32">
        <f>passengers!AI435</f>
        <v>0</v>
      </c>
      <c r="L435" s="32">
        <f>passengers!AV435</f>
        <v>1992589</v>
      </c>
      <c r="M435" s="32">
        <f>passengers!AW435</f>
        <v>1015357</v>
      </c>
      <c r="N435" s="32">
        <f>passengers!AX435</f>
        <v>977232</v>
      </c>
      <c r="O435" s="32">
        <f>passengers!AY435</f>
        <v>0</v>
      </c>
      <c r="P435" s="32">
        <f>passengers!BL435</f>
        <v>1983425</v>
      </c>
      <c r="Q435" s="32">
        <f>passengers!BM435</f>
        <v>1018383</v>
      </c>
      <c r="R435" s="32">
        <f>passengers!BN435</f>
        <v>965042</v>
      </c>
      <c r="S435" s="32">
        <f>passengers!BO435</f>
        <v>0</v>
      </c>
      <c r="T435" s="32">
        <f>D435+H435+L435+P435</f>
        <v>7174674</v>
      </c>
      <c r="U435" s="32">
        <f>E435+I435+M435+Q435</f>
        <v>3670792</v>
      </c>
      <c r="V435" s="32">
        <f>F435+J435+N435+R435</f>
        <v>3503882</v>
      </c>
      <c r="W435" s="32">
        <f>G435+K435+O435+S435</f>
        <v>0</v>
      </c>
    </row>
    <row r="436" spans="1:23" s="3" customFormat="1" ht="15" customHeight="1" x14ac:dyDescent="0.3">
      <c r="A436" s="33"/>
      <c r="B436" s="34"/>
      <c r="C436" s="35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</row>
    <row r="437" spans="1:23" s="3" customFormat="1" ht="15" customHeight="1" x14ac:dyDescent="0.3">
      <c r="A437" s="33"/>
      <c r="B437" s="34" t="s">
        <v>362</v>
      </c>
      <c r="C437" s="35"/>
      <c r="D437" s="32">
        <f>passengers!P437</f>
        <v>618549</v>
      </c>
      <c r="E437" s="32">
        <f>passengers!Q437</f>
        <v>305072</v>
      </c>
      <c r="F437" s="32">
        <f>passengers!R437</f>
        <v>313477</v>
      </c>
      <c r="G437" s="32">
        <f>passengers!S437</f>
        <v>0</v>
      </c>
      <c r="H437" s="32">
        <f>passengers!AF437</f>
        <v>803016</v>
      </c>
      <c r="I437" s="32">
        <f>passengers!AG437</f>
        <v>408362</v>
      </c>
      <c r="J437" s="32">
        <f>passengers!AH437</f>
        <v>394654</v>
      </c>
      <c r="K437" s="32">
        <f>passengers!AI437</f>
        <v>0</v>
      </c>
      <c r="L437" s="32">
        <f>passengers!AV437</f>
        <v>808944</v>
      </c>
      <c r="M437" s="32">
        <f>passengers!AW437</f>
        <v>407527</v>
      </c>
      <c r="N437" s="32">
        <f>passengers!AX437</f>
        <v>401417</v>
      </c>
      <c r="O437" s="32">
        <f>passengers!AY437</f>
        <v>0</v>
      </c>
      <c r="P437" s="32">
        <f>passengers!BL437</f>
        <v>833928</v>
      </c>
      <c r="Q437" s="32">
        <f>passengers!BM437</f>
        <v>419414</v>
      </c>
      <c r="R437" s="32">
        <f>passengers!BN437</f>
        <v>414514</v>
      </c>
      <c r="S437" s="32">
        <f>passengers!BO437</f>
        <v>0</v>
      </c>
      <c r="T437" s="32">
        <f t="shared" ref="T437:W449" si="24">D437+H437+L437+P437</f>
        <v>3064437</v>
      </c>
      <c r="U437" s="32">
        <f t="shared" si="24"/>
        <v>1540375</v>
      </c>
      <c r="V437" s="32">
        <f t="shared" si="24"/>
        <v>1524062</v>
      </c>
      <c r="W437" s="32">
        <f t="shared" si="24"/>
        <v>0</v>
      </c>
    </row>
    <row r="438" spans="1:23" s="3" customFormat="1" ht="15" customHeight="1" x14ac:dyDescent="0.3">
      <c r="A438" s="36"/>
      <c r="B438" s="34"/>
      <c r="C438" s="35" t="s">
        <v>363</v>
      </c>
      <c r="D438" s="32">
        <f>passengers!P438</f>
        <v>0</v>
      </c>
      <c r="E438" s="32">
        <f>passengers!Q438</f>
        <v>0</v>
      </c>
      <c r="F438" s="32">
        <f>passengers!R438</f>
        <v>0</v>
      </c>
      <c r="G438" s="32">
        <f>passengers!S438</f>
        <v>0</v>
      </c>
      <c r="H438" s="32">
        <f>passengers!AF438</f>
        <v>0</v>
      </c>
      <c r="I438" s="32">
        <f>passengers!AG438</f>
        <v>0</v>
      </c>
      <c r="J438" s="32">
        <f>passengers!AH438</f>
        <v>0</v>
      </c>
      <c r="K438" s="32">
        <f>passengers!AI438</f>
        <v>0</v>
      </c>
      <c r="L438" s="32">
        <f>passengers!AV438</f>
        <v>0</v>
      </c>
      <c r="M438" s="32">
        <f>passengers!AW438</f>
        <v>0</v>
      </c>
      <c r="N438" s="32">
        <f>passengers!AX438</f>
        <v>0</v>
      </c>
      <c r="O438" s="32">
        <f>passengers!AY438</f>
        <v>0</v>
      </c>
      <c r="P438" s="32">
        <f>passengers!BL438</f>
        <v>0</v>
      </c>
      <c r="Q438" s="32">
        <f>passengers!BM438</f>
        <v>0</v>
      </c>
      <c r="R438" s="32">
        <f>passengers!BN438</f>
        <v>0</v>
      </c>
      <c r="S438" s="32">
        <f>passengers!BO438</f>
        <v>0</v>
      </c>
      <c r="T438" s="32">
        <f t="shared" si="24"/>
        <v>0</v>
      </c>
      <c r="U438" s="32">
        <f t="shared" si="24"/>
        <v>0</v>
      </c>
      <c r="V438" s="32">
        <f t="shared" si="24"/>
        <v>0</v>
      </c>
      <c r="W438" s="32">
        <f t="shared" si="24"/>
        <v>0</v>
      </c>
    </row>
    <row r="439" spans="1:23" s="3" customFormat="1" ht="15" customHeight="1" x14ac:dyDescent="0.3">
      <c r="A439" s="36"/>
      <c r="B439" s="34"/>
      <c r="C439" s="38" t="s">
        <v>364</v>
      </c>
      <c r="D439" s="32">
        <f>passengers!P439</f>
        <v>0</v>
      </c>
      <c r="E439" s="32">
        <f>passengers!Q439</f>
        <v>0</v>
      </c>
      <c r="F439" s="32">
        <f>passengers!R439</f>
        <v>0</v>
      </c>
      <c r="G439" s="32">
        <f>passengers!S439</f>
        <v>0</v>
      </c>
      <c r="H439" s="32">
        <f>passengers!AF439</f>
        <v>0</v>
      </c>
      <c r="I439" s="32">
        <f>passengers!AG439</f>
        <v>0</v>
      </c>
      <c r="J439" s="32">
        <f>passengers!AH439</f>
        <v>0</v>
      </c>
      <c r="K439" s="32">
        <f>passengers!AI439</f>
        <v>0</v>
      </c>
      <c r="L439" s="32">
        <f>passengers!AV439</f>
        <v>0</v>
      </c>
      <c r="M439" s="32">
        <f>passengers!AW439</f>
        <v>0</v>
      </c>
      <c r="N439" s="32">
        <f>passengers!AX439</f>
        <v>0</v>
      </c>
      <c r="O439" s="32">
        <f>passengers!AY439</f>
        <v>0</v>
      </c>
      <c r="P439" s="32">
        <f>passengers!BL439</f>
        <v>0</v>
      </c>
      <c r="Q439" s="32">
        <f>passengers!BM439</f>
        <v>0</v>
      </c>
      <c r="R439" s="32">
        <f>passengers!BN439</f>
        <v>0</v>
      </c>
      <c r="S439" s="32">
        <f>passengers!BO439</f>
        <v>0</v>
      </c>
      <c r="T439" s="32">
        <f t="shared" si="24"/>
        <v>0</v>
      </c>
      <c r="U439" s="32">
        <f t="shared" si="24"/>
        <v>0</v>
      </c>
      <c r="V439" s="32">
        <f t="shared" si="24"/>
        <v>0</v>
      </c>
      <c r="W439" s="32">
        <f t="shared" si="24"/>
        <v>0</v>
      </c>
    </row>
    <row r="440" spans="1:23" s="3" customFormat="1" ht="15" customHeight="1" x14ac:dyDescent="0.3">
      <c r="A440" s="36"/>
      <c r="B440" s="34"/>
      <c r="C440" s="38" t="s">
        <v>365</v>
      </c>
      <c r="D440" s="32">
        <f>passengers!P440</f>
        <v>0</v>
      </c>
      <c r="E440" s="32">
        <f>passengers!Q440</f>
        <v>0</v>
      </c>
      <c r="F440" s="32">
        <f>passengers!R440</f>
        <v>0</v>
      </c>
      <c r="G440" s="32">
        <f>passengers!S440</f>
        <v>0</v>
      </c>
      <c r="H440" s="32">
        <f>passengers!AF440</f>
        <v>0</v>
      </c>
      <c r="I440" s="32">
        <f>passengers!AG440</f>
        <v>0</v>
      </c>
      <c r="J440" s="32">
        <f>passengers!AH440</f>
        <v>0</v>
      </c>
      <c r="K440" s="32">
        <f>passengers!AI440</f>
        <v>0</v>
      </c>
      <c r="L440" s="32">
        <f>passengers!AV440</f>
        <v>0</v>
      </c>
      <c r="M440" s="32">
        <f>passengers!AW440</f>
        <v>0</v>
      </c>
      <c r="N440" s="32">
        <f>passengers!AX440</f>
        <v>0</v>
      </c>
      <c r="O440" s="32">
        <f>passengers!AY440</f>
        <v>0</v>
      </c>
      <c r="P440" s="32">
        <f>passengers!BL440</f>
        <v>0</v>
      </c>
      <c r="Q440" s="32">
        <f>passengers!BM440</f>
        <v>0</v>
      </c>
      <c r="R440" s="32">
        <f>passengers!BN440</f>
        <v>0</v>
      </c>
      <c r="S440" s="32">
        <f>passengers!BO440</f>
        <v>0</v>
      </c>
      <c r="T440" s="32">
        <f t="shared" si="24"/>
        <v>0</v>
      </c>
      <c r="U440" s="32">
        <f t="shared" si="24"/>
        <v>0</v>
      </c>
      <c r="V440" s="32">
        <f t="shared" si="24"/>
        <v>0</v>
      </c>
      <c r="W440" s="32">
        <f t="shared" si="24"/>
        <v>0</v>
      </c>
    </row>
    <row r="441" spans="1:23" s="3" customFormat="1" ht="15" customHeight="1" x14ac:dyDescent="0.3">
      <c r="A441" s="36"/>
      <c r="B441" s="34"/>
      <c r="C441" s="38" t="s">
        <v>366</v>
      </c>
      <c r="D441" s="32">
        <f>passengers!P441</f>
        <v>0</v>
      </c>
      <c r="E441" s="32">
        <f>passengers!Q441</f>
        <v>0</v>
      </c>
      <c r="F441" s="32">
        <f>passengers!R441</f>
        <v>0</v>
      </c>
      <c r="G441" s="32">
        <f>passengers!S441</f>
        <v>0</v>
      </c>
      <c r="H441" s="32">
        <f>passengers!AF441</f>
        <v>0</v>
      </c>
      <c r="I441" s="32">
        <f>passengers!AG441</f>
        <v>0</v>
      </c>
      <c r="J441" s="32">
        <f>passengers!AH441</f>
        <v>0</v>
      </c>
      <c r="K441" s="32">
        <f>passengers!AI441</f>
        <v>0</v>
      </c>
      <c r="L441" s="32">
        <f>passengers!AV441</f>
        <v>0</v>
      </c>
      <c r="M441" s="32">
        <f>passengers!AW441</f>
        <v>0</v>
      </c>
      <c r="N441" s="32">
        <f>passengers!AX441</f>
        <v>0</v>
      </c>
      <c r="O441" s="32">
        <f>passengers!AY441</f>
        <v>0</v>
      </c>
      <c r="P441" s="32">
        <f>passengers!BL441</f>
        <v>0</v>
      </c>
      <c r="Q441" s="32">
        <f>passengers!BM441</f>
        <v>0</v>
      </c>
      <c r="R441" s="32">
        <f>passengers!BN441</f>
        <v>0</v>
      </c>
      <c r="S441" s="32">
        <f>passengers!BO441</f>
        <v>0</v>
      </c>
      <c r="T441" s="32">
        <f t="shared" si="24"/>
        <v>0</v>
      </c>
      <c r="U441" s="32">
        <f t="shared" si="24"/>
        <v>0</v>
      </c>
      <c r="V441" s="32">
        <f t="shared" si="24"/>
        <v>0</v>
      </c>
      <c r="W441" s="32">
        <f t="shared" si="24"/>
        <v>0</v>
      </c>
    </row>
    <row r="442" spans="1:23" s="3" customFormat="1" ht="15" customHeight="1" x14ac:dyDescent="0.3">
      <c r="A442" s="36"/>
      <c r="B442" s="34"/>
      <c r="C442" s="38" t="s">
        <v>367</v>
      </c>
      <c r="D442" s="32">
        <f>passengers!P442</f>
        <v>0</v>
      </c>
      <c r="E442" s="32">
        <f>passengers!Q442</f>
        <v>0</v>
      </c>
      <c r="F442" s="32">
        <f>passengers!R442</f>
        <v>0</v>
      </c>
      <c r="G442" s="32">
        <f>passengers!S442</f>
        <v>0</v>
      </c>
      <c r="H442" s="32">
        <f>passengers!AF442</f>
        <v>0</v>
      </c>
      <c r="I442" s="32">
        <f>passengers!AG442</f>
        <v>0</v>
      </c>
      <c r="J442" s="32">
        <f>passengers!AH442</f>
        <v>0</v>
      </c>
      <c r="K442" s="32">
        <f>passengers!AI442</f>
        <v>0</v>
      </c>
      <c r="L442" s="32">
        <f>passengers!AV442</f>
        <v>0</v>
      </c>
      <c r="M442" s="32">
        <f>passengers!AW442</f>
        <v>0</v>
      </c>
      <c r="N442" s="32">
        <f>passengers!AX442</f>
        <v>0</v>
      </c>
      <c r="O442" s="32">
        <f>passengers!AY442</f>
        <v>0</v>
      </c>
      <c r="P442" s="32">
        <f>passengers!BL442</f>
        <v>0</v>
      </c>
      <c r="Q442" s="32">
        <f>passengers!BM442</f>
        <v>0</v>
      </c>
      <c r="R442" s="32">
        <f>passengers!BN442</f>
        <v>0</v>
      </c>
      <c r="S442" s="32">
        <f>passengers!BO442</f>
        <v>0</v>
      </c>
      <c r="T442" s="32">
        <f t="shared" si="24"/>
        <v>0</v>
      </c>
      <c r="U442" s="32">
        <f t="shared" si="24"/>
        <v>0</v>
      </c>
      <c r="V442" s="32">
        <f t="shared" si="24"/>
        <v>0</v>
      </c>
      <c r="W442" s="32">
        <f t="shared" si="24"/>
        <v>0</v>
      </c>
    </row>
    <row r="443" spans="1:23" s="3" customFormat="1" ht="15" customHeight="1" x14ac:dyDescent="0.3">
      <c r="A443" s="36"/>
      <c r="B443" s="34"/>
      <c r="C443" s="38" t="s">
        <v>368</v>
      </c>
      <c r="D443" s="32">
        <f>passengers!P443</f>
        <v>0</v>
      </c>
      <c r="E443" s="32">
        <f>passengers!Q443</f>
        <v>0</v>
      </c>
      <c r="F443" s="32">
        <f>passengers!R443</f>
        <v>0</v>
      </c>
      <c r="G443" s="32">
        <f>passengers!S443</f>
        <v>0</v>
      </c>
      <c r="H443" s="32">
        <f>passengers!AF443</f>
        <v>0</v>
      </c>
      <c r="I443" s="32">
        <f>passengers!AG443</f>
        <v>0</v>
      </c>
      <c r="J443" s="32">
        <f>passengers!AH443</f>
        <v>0</v>
      </c>
      <c r="K443" s="32">
        <f>passengers!AI443</f>
        <v>0</v>
      </c>
      <c r="L443" s="32">
        <f>passengers!AV443</f>
        <v>0</v>
      </c>
      <c r="M443" s="32">
        <f>passengers!AW443</f>
        <v>0</v>
      </c>
      <c r="N443" s="32">
        <f>passengers!AX443</f>
        <v>0</v>
      </c>
      <c r="O443" s="32">
        <f>passengers!AY443</f>
        <v>0</v>
      </c>
      <c r="P443" s="32">
        <f>passengers!BL443</f>
        <v>0</v>
      </c>
      <c r="Q443" s="32">
        <f>passengers!BM443</f>
        <v>0</v>
      </c>
      <c r="R443" s="32">
        <f>passengers!BN443</f>
        <v>0</v>
      </c>
      <c r="S443" s="32">
        <f>passengers!BO443</f>
        <v>0</v>
      </c>
      <c r="T443" s="32">
        <f t="shared" si="24"/>
        <v>0</v>
      </c>
      <c r="U443" s="32">
        <f t="shared" si="24"/>
        <v>0</v>
      </c>
      <c r="V443" s="32">
        <f t="shared" si="24"/>
        <v>0</v>
      </c>
      <c r="W443" s="32">
        <f t="shared" si="24"/>
        <v>0</v>
      </c>
    </row>
    <row r="444" spans="1:23" s="3" customFormat="1" ht="15" customHeight="1" x14ac:dyDescent="0.3">
      <c r="A444" s="36"/>
      <c r="B444" s="34"/>
      <c r="C444" s="38" t="s">
        <v>369</v>
      </c>
      <c r="D444" s="32">
        <f>passengers!P444</f>
        <v>0</v>
      </c>
      <c r="E444" s="32">
        <f>passengers!Q444</f>
        <v>0</v>
      </c>
      <c r="F444" s="32">
        <f>passengers!R444</f>
        <v>0</v>
      </c>
      <c r="G444" s="32">
        <f>passengers!S444</f>
        <v>0</v>
      </c>
      <c r="H444" s="32">
        <f>passengers!AF444</f>
        <v>0</v>
      </c>
      <c r="I444" s="32">
        <f>passengers!AG444</f>
        <v>0</v>
      </c>
      <c r="J444" s="32">
        <f>passengers!AH444</f>
        <v>0</v>
      </c>
      <c r="K444" s="32">
        <f>passengers!AI444</f>
        <v>0</v>
      </c>
      <c r="L444" s="32">
        <f>passengers!AV444</f>
        <v>0</v>
      </c>
      <c r="M444" s="32">
        <f>passengers!AW444</f>
        <v>0</v>
      </c>
      <c r="N444" s="32">
        <f>passengers!AX444</f>
        <v>0</v>
      </c>
      <c r="O444" s="32">
        <f>passengers!AY444</f>
        <v>0</v>
      </c>
      <c r="P444" s="32">
        <f>passengers!BL444</f>
        <v>0</v>
      </c>
      <c r="Q444" s="32">
        <f>passengers!BM444</f>
        <v>0</v>
      </c>
      <c r="R444" s="32">
        <f>passengers!BN444</f>
        <v>0</v>
      </c>
      <c r="S444" s="32">
        <f>passengers!BO444</f>
        <v>0</v>
      </c>
      <c r="T444" s="32">
        <f t="shared" si="24"/>
        <v>0</v>
      </c>
      <c r="U444" s="32">
        <f t="shared" si="24"/>
        <v>0</v>
      </c>
      <c r="V444" s="32">
        <f t="shared" si="24"/>
        <v>0</v>
      </c>
      <c r="W444" s="32">
        <f t="shared" si="24"/>
        <v>0</v>
      </c>
    </row>
    <row r="445" spans="1:23" s="3" customFormat="1" ht="15" customHeight="1" x14ac:dyDescent="0.3">
      <c r="A445" s="36"/>
      <c r="B445" s="34"/>
      <c r="C445" s="35" t="s">
        <v>370</v>
      </c>
      <c r="D445" s="32">
        <f>passengers!P445</f>
        <v>545801</v>
      </c>
      <c r="E445" s="32">
        <f>passengers!Q445</f>
        <v>268682</v>
      </c>
      <c r="F445" s="32">
        <f>passengers!R445</f>
        <v>277119</v>
      </c>
      <c r="G445" s="32">
        <f>passengers!S445</f>
        <v>0</v>
      </c>
      <c r="H445" s="32">
        <f>passengers!AF445</f>
        <v>717365</v>
      </c>
      <c r="I445" s="32">
        <f>passengers!AG445</f>
        <v>365213</v>
      </c>
      <c r="J445" s="32">
        <f>passengers!AH445</f>
        <v>352152</v>
      </c>
      <c r="K445" s="32">
        <f>passengers!AI445</f>
        <v>0</v>
      </c>
      <c r="L445" s="32">
        <f>passengers!AV445</f>
        <v>707175</v>
      </c>
      <c r="M445" s="32">
        <f>passengers!AW445</f>
        <v>357433</v>
      </c>
      <c r="N445" s="32">
        <f>passengers!AX445</f>
        <v>349742</v>
      </c>
      <c r="O445" s="32">
        <f>passengers!AY445</f>
        <v>0</v>
      </c>
      <c r="P445" s="32">
        <f>passengers!BL445</f>
        <v>689369</v>
      </c>
      <c r="Q445" s="32">
        <f>passengers!BM445</f>
        <v>345636</v>
      </c>
      <c r="R445" s="32">
        <f>passengers!BN445</f>
        <v>343733</v>
      </c>
      <c r="S445" s="32">
        <f>passengers!BO445</f>
        <v>0</v>
      </c>
      <c r="T445" s="32">
        <f>D445+H445+L445+P445</f>
        <v>2659710</v>
      </c>
      <c r="U445" s="32">
        <f>E445+I445+M445+Q445</f>
        <v>1336964</v>
      </c>
      <c r="V445" s="32">
        <f>F445+J445+N445+R445</f>
        <v>1322746</v>
      </c>
      <c r="W445" s="32">
        <f>G445+K445+O445+S445</f>
        <v>0</v>
      </c>
    </row>
    <row r="446" spans="1:23" s="3" customFormat="1" ht="15" customHeight="1" x14ac:dyDescent="0.3">
      <c r="A446" s="36"/>
      <c r="B446" s="34"/>
      <c r="C446" s="35" t="s">
        <v>371</v>
      </c>
      <c r="D446" s="32">
        <f>passengers!P446</f>
        <v>0</v>
      </c>
      <c r="E446" s="32">
        <f>passengers!Q446</f>
        <v>0</v>
      </c>
      <c r="F446" s="32">
        <f>passengers!R446</f>
        <v>0</v>
      </c>
      <c r="G446" s="32">
        <f>passengers!S446</f>
        <v>0</v>
      </c>
      <c r="H446" s="32">
        <f>passengers!AF446</f>
        <v>0</v>
      </c>
      <c r="I446" s="32">
        <f>passengers!AG446</f>
        <v>0</v>
      </c>
      <c r="J446" s="32">
        <f>passengers!AH446</f>
        <v>0</v>
      </c>
      <c r="K446" s="32">
        <f>passengers!AI446</f>
        <v>0</v>
      </c>
      <c r="L446" s="32">
        <f>passengers!AV446</f>
        <v>0</v>
      </c>
      <c r="M446" s="32">
        <f>passengers!AW446</f>
        <v>0</v>
      </c>
      <c r="N446" s="32">
        <f>passengers!AX446</f>
        <v>0</v>
      </c>
      <c r="O446" s="32">
        <f>passengers!AY446</f>
        <v>0</v>
      </c>
      <c r="P446" s="32">
        <f>passengers!BL446</f>
        <v>0</v>
      </c>
      <c r="Q446" s="32">
        <f>passengers!BM446</f>
        <v>0</v>
      </c>
      <c r="R446" s="32">
        <f>passengers!BN446</f>
        <v>0</v>
      </c>
      <c r="S446" s="32">
        <f>passengers!BO446</f>
        <v>0</v>
      </c>
      <c r="T446" s="32">
        <f t="shared" si="24"/>
        <v>0</v>
      </c>
      <c r="U446" s="32">
        <f t="shared" si="24"/>
        <v>0</v>
      </c>
      <c r="V446" s="32">
        <f t="shared" si="24"/>
        <v>0</v>
      </c>
      <c r="W446" s="32">
        <f t="shared" si="24"/>
        <v>0</v>
      </c>
    </row>
    <row r="447" spans="1:23" s="3" customFormat="1" ht="15" customHeight="1" x14ac:dyDescent="0.3">
      <c r="A447" s="36"/>
      <c r="B447" s="34"/>
      <c r="C447" s="38" t="s">
        <v>372</v>
      </c>
      <c r="D447" s="32">
        <f>passengers!P447</f>
        <v>0</v>
      </c>
      <c r="E447" s="32">
        <f>passengers!Q447</f>
        <v>0</v>
      </c>
      <c r="F447" s="32">
        <f>passengers!R447</f>
        <v>0</v>
      </c>
      <c r="G447" s="32">
        <f>passengers!S447</f>
        <v>0</v>
      </c>
      <c r="H447" s="32">
        <f>passengers!AF447</f>
        <v>0</v>
      </c>
      <c r="I447" s="32">
        <f>passengers!AG447</f>
        <v>0</v>
      </c>
      <c r="J447" s="32">
        <f>passengers!AH447</f>
        <v>0</v>
      </c>
      <c r="K447" s="32">
        <f>passengers!AI447</f>
        <v>0</v>
      </c>
      <c r="L447" s="32">
        <f>passengers!AV447</f>
        <v>0</v>
      </c>
      <c r="M447" s="32">
        <f>passengers!AW447</f>
        <v>0</v>
      </c>
      <c r="N447" s="32">
        <f>passengers!AX447</f>
        <v>0</v>
      </c>
      <c r="O447" s="32">
        <f>passengers!AY447</f>
        <v>0</v>
      </c>
      <c r="P447" s="32">
        <f>passengers!BL447</f>
        <v>0</v>
      </c>
      <c r="Q447" s="32">
        <f>passengers!BM447</f>
        <v>0</v>
      </c>
      <c r="R447" s="32">
        <f>passengers!BN447</f>
        <v>0</v>
      </c>
      <c r="S447" s="32">
        <f>passengers!BO447</f>
        <v>0</v>
      </c>
      <c r="T447" s="32">
        <f t="shared" si="24"/>
        <v>0</v>
      </c>
      <c r="U447" s="32">
        <f t="shared" si="24"/>
        <v>0</v>
      </c>
      <c r="V447" s="32">
        <f t="shared" si="24"/>
        <v>0</v>
      </c>
      <c r="W447" s="32">
        <f t="shared" si="24"/>
        <v>0</v>
      </c>
    </row>
    <row r="448" spans="1:23" s="3" customFormat="1" ht="15" customHeight="1" x14ac:dyDescent="0.3">
      <c r="A448" s="36"/>
      <c r="B448" s="34"/>
      <c r="C448" s="38" t="s">
        <v>373</v>
      </c>
      <c r="D448" s="32">
        <f>passengers!P448</f>
        <v>0</v>
      </c>
      <c r="E448" s="32">
        <f>passengers!Q448</f>
        <v>0</v>
      </c>
      <c r="F448" s="32">
        <f>passengers!R448</f>
        <v>0</v>
      </c>
      <c r="G448" s="32">
        <f>passengers!S448</f>
        <v>0</v>
      </c>
      <c r="H448" s="32">
        <f>passengers!AF448</f>
        <v>0</v>
      </c>
      <c r="I448" s="32">
        <f>passengers!AG448</f>
        <v>0</v>
      </c>
      <c r="J448" s="32">
        <f>passengers!AH448</f>
        <v>0</v>
      </c>
      <c r="K448" s="32">
        <f>passengers!AI448</f>
        <v>0</v>
      </c>
      <c r="L448" s="32">
        <f>passengers!AV448</f>
        <v>0</v>
      </c>
      <c r="M448" s="32">
        <f>passengers!AW448</f>
        <v>0</v>
      </c>
      <c r="N448" s="32">
        <f>passengers!AX448</f>
        <v>0</v>
      </c>
      <c r="O448" s="32">
        <f>passengers!AY448</f>
        <v>0</v>
      </c>
      <c r="P448" s="32">
        <f>passengers!BL448</f>
        <v>0</v>
      </c>
      <c r="Q448" s="32">
        <f>passengers!BM448</f>
        <v>0</v>
      </c>
      <c r="R448" s="32">
        <f>passengers!BN448</f>
        <v>0</v>
      </c>
      <c r="S448" s="32">
        <f>passengers!BO448</f>
        <v>0</v>
      </c>
      <c r="T448" s="32">
        <f t="shared" si="24"/>
        <v>0</v>
      </c>
      <c r="U448" s="32">
        <f t="shared" si="24"/>
        <v>0</v>
      </c>
      <c r="V448" s="32">
        <f t="shared" si="24"/>
        <v>0</v>
      </c>
      <c r="W448" s="32">
        <f t="shared" si="24"/>
        <v>0</v>
      </c>
    </row>
    <row r="449" spans="1:23" s="3" customFormat="1" ht="15" customHeight="1" x14ac:dyDescent="0.3">
      <c r="A449" s="36"/>
      <c r="B449" s="34"/>
      <c r="C449" s="35" t="s">
        <v>66</v>
      </c>
      <c r="D449" s="32">
        <f>passengers!P449</f>
        <v>0</v>
      </c>
      <c r="E449" s="32">
        <f>passengers!Q449</f>
        <v>0</v>
      </c>
      <c r="F449" s="32">
        <f>passengers!R449</f>
        <v>0</v>
      </c>
      <c r="G449" s="32">
        <f>passengers!S449</f>
        <v>0</v>
      </c>
      <c r="H449" s="32">
        <f>passengers!AF449</f>
        <v>0</v>
      </c>
      <c r="I449" s="32">
        <f>passengers!AG449</f>
        <v>0</v>
      </c>
      <c r="J449" s="32">
        <f>passengers!AH449</f>
        <v>0</v>
      </c>
      <c r="K449" s="32">
        <f>passengers!AI449</f>
        <v>0</v>
      </c>
      <c r="L449" s="32">
        <f>passengers!AV449</f>
        <v>0</v>
      </c>
      <c r="M449" s="32">
        <f>passengers!AW449</f>
        <v>0</v>
      </c>
      <c r="N449" s="32">
        <f>passengers!AX449</f>
        <v>0</v>
      </c>
      <c r="O449" s="32">
        <f>passengers!AY449</f>
        <v>0</v>
      </c>
      <c r="P449" s="32">
        <f>passengers!BL449</f>
        <v>0</v>
      </c>
      <c r="Q449" s="32">
        <f>passengers!BM449</f>
        <v>0</v>
      </c>
      <c r="R449" s="32">
        <f>passengers!BN449</f>
        <v>0</v>
      </c>
      <c r="S449" s="32">
        <f>passengers!BO449</f>
        <v>0</v>
      </c>
      <c r="T449" s="32">
        <f t="shared" si="24"/>
        <v>0</v>
      </c>
      <c r="U449" s="32">
        <f t="shared" si="24"/>
        <v>0</v>
      </c>
      <c r="V449" s="32">
        <f t="shared" si="24"/>
        <v>0</v>
      </c>
      <c r="W449" s="32">
        <f t="shared" si="24"/>
        <v>0</v>
      </c>
    </row>
    <row r="450" spans="1:23" s="3" customFormat="1" ht="15" customHeight="1" x14ac:dyDescent="0.3">
      <c r="A450" s="36"/>
      <c r="B450" s="34"/>
      <c r="C450" s="35" t="s">
        <v>28</v>
      </c>
      <c r="D450" s="32">
        <f>passengers!P450</f>
        <v>72748</v>
      </c>
      <c r="E450" s="32">
        <f>passengers!Q450</f>
        <v>36390</v>
      </c>
      <c r="F450" s="32">
        <f>passengers!R450</f>
        <v>36358</v>
      </c>
      <c r="G450" s="32">
        <f>passengers!S450</f>
        <v>0</v>
      </c>
      <c r="H450" s="32">
        <f>passengers!AF450</f>
        <v>85651</v>
      </c>
      <c r="I450" s="32">
        <f>passengers!AG450</f>
        <v>43149</v>
      </c>
      <c r="J450" s="32">
        <f>passengers!AH450</f>
        <v>42502</v>
      </c>
      <c r="K450" s="32">
        <f>passengers!AI450</f>
        <v>0</v>
      </c>
      <c r="L450" s="32">
        <f>passengers!AV450</f>
        <v>101769</v>
      </c>
      <c r="M450" s="32">
        <f>passengers!AW450</f>
        <v>50094</v>
      </c>
      <c r="N450" s="32">
        <f>passengers!AX450</f>
        <v>51675</v>
      </c>
      <c r="O450" s="32">
        <f>passengers!AY450</f>
        <v>0</v>
      </c>
      <c r="P450" s="32">
        <f>passengers!BL450</f>
        <v>144559</v>
      </c>
      <c r="Q450" s="32">
        <f>passengers!BM450</f>
        <v>73778</v>
      </c>
      <c r="R450" s="32">
        <f>passengers!BN450</f>
        <v>70781</v>
      </c>
      <c r="S450" s="32">
        <f>passengers!BO450</f>
        <v>0</v>
      </c>
      <c r="T450" s="32">
        <f>D450+H450+L450+P450</f>
        <v>404727</v>
      </c>
      <c r="U450" s="32">
        <f>E450+I450+M450+Q450</f>
        <v>203411</v>
      </c>
      <c r="V450" s="32">
        <f>F450+J450+N450+R450</f>
        <v>201316</v>
      </c>
      <c r="W450" s="32">
        <f>G450+K450+O450+S450</f>
        <v>0</v>
      </c>
    </row>
    <row r="451" spans="1:23" s="3" customFormat="1" ht="15" customHeight="1" x14ac:dyDescent="0.3">
      <c r="A451" s="36"/>
      <c r="B451" s="34"/>
      <c r="C451" s="38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</row>
    <row r="452" spans="1:23" s="3" customFormat="1" ht="15" customHeight="1" x14ac:dyDescent="0.3">
      <c r="A452" s="33"/>
      <c r="B452" s="34" t="s">
        <v>374</v>
      </c>
      <c r="C452" s="35"/>
      <c r="D452" s="32">
        <f>passengers!P452</f>
        <v>3830</v>
      </c>
      <c r="E452" s="32">
        <f>passengers!Q452</f>
        <v>1831</v>
      </c>
      <c r="F452" s="32">
        <f>passengers!R452</f>
        <v>1999</v>
      </c>
      <c r="G452" s="32">
        <f>passengers!S452</f>
        <v>0</v>
      </c>
      <c r="H452" s="32">
        <f>passengers!AF452</f>
        <v>3464</v>
      </c>
      <c r="I452" s="32">
        <f>passengers!AG452</f>
        <v>1747</v>
      </c>
      <c r="J452" s="32">
        <f>passengers!AH452</f>
        <v>1717</v>
      </c>
      <c r="K452" s="32">
        <f>passengers!AI452</f>
        <v>0</v>
      </c>
      <c r="L452" s="32">
        <f>passengers!AV452</f>
        <v>2925</v>
      </c>
      <c r="M452" s="32">
        <f>passengers!AW452</f>
        <v>1444</v>
      </c>
      <c r="N452" s="32">
        <f>passengers!AX452</f>
        <v>1481</v>
      </c>
      <c r="O452" s="32">
        <f>passengers!AY452</f>
        <v>0</v>
      </c>
      <c r="P452" s="32">
        <f>passengers!BL452</f>
        <v>8639</v>
      </c>
      <c r="Q452" s="32">
        <f>passengers!BM452</f>
        <v>4184</v>
      </c>
      <c r="R452" s="32">
        <f>passengers!BN452</f>
        <v>4455</v>
      </c>
      <c r="S452" s="32">
        <f>passengers!BO452</f>
        <v>0</v>
      </c>
      <c r="T452" s="32">
        <f t="shared" ref="T452:W461" si="25">D452+H452+L452+P452</f>
        <v>18858</v>
      </c>
      <c r="U452" s="32">
        <f t="shared" si="25"/>
        <v>9206</v>
      </c>
      <c r="V452" s="32">
        <f t="shared" si="25"/>
        <v>9652</v>
      </c>
      <c r="W452" s="32">
        <f t="shared" si="25"/>
        <v>0</v>
      </c>
    </row>
    <row r="453" spans="1:23" s="3" customFormat="1" ht="15" customHeight="1" x14ac:dyDescent="0.3">
      <c r="A453" s="36"/>
      <c r="B453" s="34"/>
      <c r="C453" s="35" t="s">
        <v>375</v>
      </c>
      <c r="D453" s="32">
        <f>passengers!P453</f>
        <v>0</v>
      </c>
      <c r="E453" s="32">
        <f>passengers!Q453</f>
        <v>0</v>
      </c>
      <c r="F453" s="32">
        <f>passengers!R453</f>
        <v>0</v>
      </c>
      <c r="G453" s="32">
        <f>passengers!S453</f>
        <v>0</v>
      </c>
      <c r="H453" s="32">
        <f>passengers!AF453</f>
        <v>0</v>
      </c>
      <c r="I453" s="32">
        <f>passengers!AG453</f>
        <v>0</v>
      </c>
      <c r="J453" s="32">
        <f>passengers!AH453</f>
        <v>0</v>
      </c>
      <c r="K453" s="32">
        <f>passengers!AI453</f>
        <v>0</v>
      </c>
      <c r="L453" s="32">
        <f>passengers!AV453</f>
        <v>75</v>
      </c>
      <c r="M453" s="32">
        <f>passengers!AW453</f>
        <v>50</v>
      </c>
      <c r="N453" s="32">
        <f>passengers!AX453</f>
        <v>25</v>
      </c>
      <c r="O453" s="32">
        <f>passengers!AY453</f>
        <v>0</v>
      </c>
      <c r="P453" s="32">
        <f>passengers!BL453</f>
        <v>2963</v>
      </c>
      <c r="Q453" s="32">
        <f>passengers!BM453</f>
        <v>1405</v>
      </c>
      <c r="R453" s="32">
        <f>passengers!BN453</f>
        <v>1558</v>
      </c>
      <c r="S453" s="32">
        <f>passengers!BO453</f>
        <v>0</v>
      </c>
      <c r="T453" s="32">
        <f t="shared" si="25"/>
        <v>3038</v>
      </c>
      <c r="U453" s="32">
        <f t="shared" si="25"/>
        <v>1455</v>
      </c>
      <c r="V453" s="32">
        <f t="shared" si="25"/>
        <v>1583</v>
      </c>
      <c r="W453" s="32">
        <f t="shared" si="25"/>
        <v>0</v>
      </c>
    </row>
    <row r="454" spans="1:23" s="3" customFormat="1" ht="15" customHeight="1" x14ac:dyDescent="0.3">
      <c r="A454" s="36"/>
      <c r="B454" s="34"/>
      <c r="C454" s="38" t="s">
        <v>376</v>
      </c>
      <c r="D454" s="32">
        <f>passengers!P454</f>
        <v>0</v>
      </c>
      <c r="E454" s="32">
        <f>passengers!Q454</f>
        <v>0</v>
      </c>
      <c r="F454" s="32">
        <f>passengers!R454</f>
        <v>0</v>
      </c>
      <c r="G454" s="32">
        <f>passengers!S454</f>
        <v>0</v>
      </c>
      <c r="H454" s="32">
        <f>passengers!AF454</f>
        <v>0</v>
      </c>
      <c r="I454" s="32">
        <f>passengers!AG454</f>
        <v>0</v>
      </c>
      <c r="J454" s="32">
        <f>passengers!AH454</f>
        <v>0</v>
      </c>
      <c r="K454" s="32">
        <f>passengers!AI454</f>
        <v>0</v>
      </c>
      <c r="L454" s="32">
        <f>passengers!AV454</f>
        <v>0</v>
      </c>
      <c r="M454" s="32">
        <f>passengers!AW454</f>
        <v>0</v>
      </c>
      <c r="N454" s="32">
        <f>passengers!AX454</f>
        <v>0</v>
      </c>
      <c r="O454" s="32">
        <f>passengers!AY454</f>
        <v>0</v>
      </c>
      <c r="P454" s="32">
        <f>passengers!BL454</f>
        <v>0</v>
      </c>
      <c r="Q454" s="32">
        <f>passengers!BM454</f>
        <v>0</v>
      </c>
      <c r="R454" s="32">
        <f>passengers!BN454</f>
        <v>0</v>
      </c>
      <c r="S454" s="32">
        <f>passengers!BO454</f>
        <v>0</v>
      </c>
      <c r="T454" s="32">
        <f t="shared" si="25"/>
        <v>0</v>
      </c>
      <c r="U454" s="32">
        <f t="shared" si="25"/>
        <v>0</v>
      </c>
      <c r="V454" s="32">
        <f t="shared" si="25"/>
        <v>0</v>
      </c>
      <c r="W454" s="32">
        <f t="shared" si="25"/>
        <v>0</v>
      </c>
    </row>
    <row r="455" spans="1:23" s="3" customFormat="1" ht="15" customHeight="1" x14ac:dyDescent="0.3">
      <c r="A455" s="36"/>
      <c r="B455" s="34"/>
      <c r="C455" s="38" t="s">
        <v>375</v>
      </c>
      <c r="D455" s="32">
        <f>passengers!P455</f>
        <v>0</v>
      </c>
      <c r="E455" s="32">
        <f>passengers!Q455</f>
        <v>0</v>
      </c>
      <c r="F455" s="32">
        <f>passengers!R455</f>
        <v>0</v>
      </c>
      <c r="G455" s="32">
        <f>passengers!S455</f>
        <v>0</v>
      </c>
      <c r="H455" s="32">
        <f>passengers!AF455</f>
        <v>0</v>
      </c>
      <c r="I455" s="32">
        <f>passengers!AG455</f>
        <v>0</v>
      </c>
      <c r="J455" s="32">
        <f>passengers!AH455</f>
        <v>0</v>
      </c>
      <c r="K455" s="32">
        <f>passengers!AI455</f>
        <v>0</v>
      </c>
      <c r="L455" s="32">
        <f>passengers!AV455</f>
        <v>75</v>
      </c>
      <c r="M455" s="32">
        <f>passengers!AW455</f>
        <v>50</v>
      </c>
      <c r="N455" s="32">
        <f>passengers!AX455</f>
        <v>25</v>
      </c>
      <c r="O455" s="32">
        <f>passengers!AY455</f>
        <v>0</v>
      </c>
      <c r="P455" s="32">
        <f>passengers!BL455</f>
        <v>2963</v>
      </c>
      <c r="Q455" s="32">
        <f>passengers!BM455</f>
        <v>1405</v>
      </c>
      <c r="R455" s="32">
        <f>passengers!BN455</f>
        <v>1558</v>
      </c>
      <c r="S455" s="32">
        <f>passengers!BO455</f>
        <v>0</v>
      </c>
      <c r="T455" s="32">
        <f t="shared" si="25"/>
        <v>3038</v>
      </c>
      <c r="U455" s="32">
        <f t="shared" si="25"/>
        <v>1455</v>
      </c>
      <c r="V455" s="32">
        <f t="shared" si="25"/>
        <v>1583</v>
      </c>
      <c r="W455" s="32">
        <f t="shared" si="25"/>
        <v>0</v>
      </c>
    </row>
    <row r="456" spans="1:23" s="3" customFormat="1" ht="15" customHeight="1" x14ac:dyDescent="0.3">
      <c r="A456" s="36"/>
      <c r="B456" s="34"/>
      <c r="C456" s="38" t="s">
        <v>377</v>
      </c>
      <c r="D456" s="32">
        <f>passengers!P456</f>
        <v>0</v>
      </c>
      <c r="E456" s="32">
        <f>passengers!Q456</f>
        <v>0</v>
      </c>
      <c r="F456" s="32">
        <f>passengers!R456</f>
        <v>0</v>
      </c>
      <c r="G456" s="32">
        <f>passengers!S456</f>
        <v>0</v>
      </c>
      <c r="H456" s="32">
        <f>passengers!AF456</f>
        <v>0</v>
      </c>
      <c r="I456" s="32">
        <f>passengers!AG456</f>
        <v>0</v>
      </c>
      <c r="J456" s="32">
        <f>passengers!AH456</f>
        <v>0</v>
      </c>
      <c r="K456" s="32">
        <f>passengers!AI456</f>
        <v>0</v>
      </c>
      <c r="L456" s="32">
        <f>passengers!AV456</f>
        <v>0</v>
      </c>
      <c r="M456" s="32">
        <f>passengers!AW456</f>
        <v>0</v>
      </c>
      <c r="N456" s="32">
        <f>passengers!AX456</f>
        <v>0</v>
      </c>
      <c r="O456" s="32">
        <f>passengers!AY456</f>
        <v>0</v>
      </c>
      <c r="P456" s="32">
        <f>passengers!BL456</f>
        <v>0</v>
      </c>
      <c r="Q456" s="32">
        <f>passengers!BM456</f>
        <v>0</v>
      </c>
      <c r="R456" s="32">
        <f>passengers!BN456</f>
        <v>0</v>
      </c>
      <c r="S456" s="32">
        <f>passengers!BO456</f>
        <v>0</v>
      </c>
      <c r="T456" s="32">
        <f t="shared" si="25"/>
        <v>0</v>
      </c>
      <c r="U456" s="32">
        <f t="shared" si="25"/>
        <v>0</v>
      </c>
      <c r="V456" s="32">
        <f t="shared" si="25"/>
        <v>0</v>
      </c>
      <c r="W456" s="32">
        <f t="shared" si="25"/>
        <v>0</v>
      </c>
    </row>
    <row r="457" spans="1:23" s="3" customFormat="1" ht="15" customHeight="1" x14ac:dyDescent="0.3">
      <c r="A457" s="36"/>
      <c r="B457" s="37"/>
      <c r="C457" s="35" t="s">
        <v>378</v>
      </c>
      <c r="D457" s="32">
        <f>passengers!P457</f>
        <v>0</v>
      </c>
      <c r="E457" s="32">
        <f>passengers!Q457</f>
        <v>0</v>
      </c>
      <c r="F457" s="32">
        <f>passengers!R457</f>
        <v>0</v>
      </c>
      <c r="G457" s="32">
        <f>passengers!S457</f>
        <v>0</v>
      </c>
      <c r="H457" s="32">
        <f>passengers!AF457</f>
        <v>0</v>
      </c>
      <c r="I457" s="32">
        <f>passengers!AG457</f>
        <v>0</v>
      </c>
      <c r="J457" s="32">
        <f>passengers!AH457</f>
        <v>0</v>
      </c>
      <c r="K457" s="32">
        <f>passengers!AI457</f>
        <v>0</v>
      </c>
      <c r="L457" s="32">
        <f>passengers!AV457</f>
        <v>0</v>
      </c>
      <c r="M457" s="32">
        <f>passengers!AW457</f>
        <v>0</v>
      </c>
      <c r="N457" s="32">
        <f>passengers!AX457</f>
        <v>0</v>
      </c>
      <c r="O457" s="32">
        <f>passengers!AY457</f>
        <v>0</v>
      </c>
      <c r="P457" s="32">
        <f>passengers!BL457</f>
        <v>0</v>
      </c>
      <c r="Q457" s="32">
        <f>passengers!BM457</f>
        <v>0</v>
      </c>
      <c r="R457" s="32">
        <f>passengers!BN457</f>
        <v>0</v>
      </c>
      <c r="S457" s="32">
        <f>passengers!BO457</f>
        <v>0</v>
      </c>
      <c r="T457" s="32">
        <f t="shared" si="25"/>
        <v>0</v>
      </c>
      <c r="U457" s="32">
        <f t="shared" si="25"/>
        <v>0</v>
      </c>
      <c r="V457" s="32">
        <f t="shared" si="25"/>
        <v>0</v>
      </c>
      <c r="W457" s="32">
        <f t="shared" si="25"/>
        <v>0</v>
      </c>
    </row>
    <row r="458" spans="1:23" s="3" customFormat="1" ht="15" customHeight="1" x14ac:dyDescent="0.3">
      <c r="A458" s="36"/>
      <c r="B458" s="37"/>
      <c r="C458" s="35" t="s">
        <v>379</v>
      </c>
      <c r="D458" s="32">
        <f>passengers!P458</f>
        <v>3830</v>
      </c>
      <c r="E458" s="32">
        <f>passengers!Q458</f>
        <v>1831</v>
      </c>
      <c r="F458" s="32">
        <f>passengers!R458</f>
        <v>1999</v>
      </c>
      <c r="G458" s="32">
        <f>passengers!S458</f>
        <v>0</v>
      </c>
      <c r="H458" s="32">
        <f>passengers!AF458</f>
        <v>3464</v>
      </c>
      <c r="I458" s="32">
        <f>passengers!AG458</f>
        <v>1747</v>
      </c>
      <c r="J458" s="32">
        <f>passengers!AH458</f>
        <v>1717</v>
      </c>
      <c r="K458" s="32">
        <f>passengers!AI458</f>
        <v>0</v>
      </c>
      <c r="L458" s="32">
        <f>passengers!AV458</f>
        <v>2850</v>
      </c>
      <c r="M458" s="32">
        <f>passengers!AW458</f>
        <v>1394</v>
      </c>
      <c r="N458" s="32">
        <f>passengers!AX458</f>
        <v>1456</v>
      </c>
      <c r="O458" s="32">
        <f>passengers!AY458</f>
        <v>0</v>
      </c>
      <c r="P458" s="32">
        <f>passengers!BL458</f>
        <v>3081</v>
      </c>
      <c r="Q458" s="32">
        <f>passengers!BM458</f>
        <v>1556</v>
      </c>
      <c r="R458" s="32">
        <f>passengers!BN458</f>
        <v>1525</v>
      </c>
      <c r="S458" s="32">
        <f>passengers!BO458</f>
        <v>0</v>
      </c>
      <c r="T458" s="32">
        <f t="shared" si="25"/>
        <v>13225</v>
      </c>
      <c r="U458" s="32">
        <f t="shared" si="25"/>
        <v>6528</v>
      </c>
      <c r="V458" s="32">
        <f t="shared" si="25"/>
        <v>6697</v>
      </c>
      <c r="W458" s="32">
        <f t="shared" si="25"/>
        <v>0</v>
      </c>
    </row>
    <row r="459" spans="1:23" s="3" customFormat="1" ht="15" customHeight="1" x14ac:dyDescent="0.3">
      <c r="A459" s="36"/>
      <c r="B459" s="37"/>
      <c r="C459" s="35" t="s">
        <v>380</v>
      </c>
      <c r="D459" s="32">
        <f>passengers!P459</f>
        <v>0</v>
      </c>
      <c r="E459" s="32">
        <f>passengers!Q459</f>
        <v>0</v>
      </c>
      <c r="F459" s="32">
        <f>passengers!R459</f>
        <v>0</v>
      </c>
      <c r="G459" s="32">
        <f>passengers!S459</f>
        <v>0</v>
      </c>
      <c r="H459" s="32">
        <f>passengers!AF459</f>
        <v>0</v>
      </c>
      <c r="I459" s="32">
        <f>passengers!AG459</f>
        <v>0</v>
      </c>
      <c r="J459" s="32">
        <f>passengers!AH459</f>
        <v>0</v>
      </c>
      <c r="K459" s="32">
        <f>passengers!AI459</f>
        <v>0</v>
      </c>
      <c r="L459" s="32">
        <f>passengers!AV459</f>
        <v>0</v>
      </c>
      <c r="M459" s="32">
        <f>passengers!AW459</f>
        <v>0</v>
      </c>
      <c r="N459" s="32">
        <f>passengers!AX459</f>
        <v>0</v>
      </c>
      <c r="O459" s="32">
        <f>passengers!AY459</f>
        <v>0</v>
      </c>
      <c r="P459" s="32">
        <f>passengers!BL459</f>
        <v>0</v>
      </c>
      <c r="Q459" s="32">
        <f>passengers!BM459</f>
        <v>0</v>
      </c>
      <c r="R459" s="32">
        <f>passengers!BN459</f>
        <v>0</v>
      </c>
      <c r="S459" s="32">
        <f>passengers!BO459</f>
        <v>0</v>
      </c>
      <c r="T459" s="32">
        <f t="shared" si="25"/>
        <v>0</v>
      </c>
      <c r="U459" s="32">
        <f t="shared" si="25"/>
        <v>0</v>
      </c>
      <c r="V459" s="32">
        <f t="shared" si="25"/>
        <v>0</v>
      </c>
      <c r="W459" s="32">
        <f t="shared" si="25"/>
        <v>0</v>
      </c>
    </row>
    <row r="460" spans="1:23" s="3" customFormat="1" ht="15" customHeight="1" x14ac:dyDescent="0.3">
      <c r="A460" s="36"/>
      <c r="B460" s="34"/>
      <c r="C460" s="35" t="s">
        <v>66</v>
      </c>
      <c r="D460" s="32">
        <f>passengers!P460</f>
        <v>0</v>
      </c>
      <c r="E460" s="32">
        <f>passengers!Q460</f>
        <v>0</v>
      </c>
      <c r="F460" s="32">
        <f>passengers!R460</f>
        <v>0</v>
      </c>
      <c r="G460" s="32">
        <f>passengers!S460</f>
        <v>0</v>
      </c>
      <c r="H460" s="32">
        <f>passengers!AF460</f>
        <v>0</v>
      </c>
      <c r="I460" s="32">
        <f>passengers!AG460</f>
        <v>0</v>
      </c>
      <c r="J460" s="32">
        <f>passengers!AH460</f>
        <v>0</v>
      </c>
      <c r="K460" s="32">
        <f>passengers!AI460</f>
        <v>0</v>
      </c>
      <c r="L460" s="32">
        <f>passengers!AV460</f>
        <v>0</v>
      </c>
      <c r="M460" s="32">
        <f>passengers!AW460</f>
        <v>0</v>
      </c>
      <c r="N460" s="32">
        <f>passengers!AX460</f>
        <v>0</v>
      </c>
      <c r="O460" s="32">
        <f>passengers!AY460</f>
        <v>0</v>
      </c>
      <c r="P460" s="32">
        <f>passengers!BL460</f>
        <v>2595</v>
      </c>
      <c r="Q460" s="32">
        <f>passengers!BM460</f>
        <v>1223</v>
      </c>
      <c r="R460" s="32">
        <f>passengers!BN460</f>
        <v>1372</v>
      </c>
      <c r="S460" s="32">
        <f>passengers!BO460</f>
        <v>0</v>
      </c>
      <c r="T460" s="32">
        <f>D460+H460+L460+P460</f>
        <v>2595</v>
      </c>
      <c r="U460" s="32">
        <f>E460+I460+M460+Q460</f>
        <v>1223</v>
      </c>
      <c r="V460" s="32">
        <f>F460+J460+N460+R460</f>
        <v>1372</v>
      </c>
      <c r="W460" s="32">
        <f>G460+K460+O460+S460</f>
        <v>0</v>
      </c>
    </row>
    <row r="461" spans="1:23" s="3" customFormat="1" ht="15" customHeight="1" x14ac:dyDescent="0.3">
      <c r="A461" s="36"/>
      <c r="B461" s="34"/>
      <c r="C461" s="35" t="s">
        <v>28</v>
      </c>
      <c r="D461" s="32">
        <f>passengers!P461</f>
        <v>0</v>
      </c>
      <c r="E461" s="32">
        <f>passengers!Q461</f>
        <v>0</v>
      </c>
      <c r="F461" s="32">
        <f>passengers!R461</f>
        <v>0</v>
      </c>
      <c r="G461" s="32">
        <f>passengers!S461</f>
        <v>0</v>
      </c>
      <c r="H461" s="32">
        <f>passengers!AF461</f>
        <v>0</v>
      </c>
      <c r="I461" s="32">
        <f>passengers!AG461</f>
        <v>0</v>
      </c>
      <c r="J461" s="32">
        <f>passengers!AH461</f>
        <v>0</v>
      </c>
      <c r="K461" s="32">
        <f>passengers!AI461</f>
        <v>0</v>
      </c>
      <c r="L461" s="32">
        <f>passengers!AV461</f>
        <v>0</v>
      </c>
      <c r="M461" s="32">
        <f>passengers!AW461</f>
        <v>0</v>
      </c>
      <c r="N461" s="32">
        <f>passengers!AX461</f>
        <v>0</v>
      </c>
      <c r="O461" s="32">
        <f>passengers!AY461</f>
        <v>0</v>
      </c>
      <c r="P461" s="32">
        <f>passengers!BL461</f>
        <v>0</v>
      </c>
      <c r="Q461" s="32">
        <f>passengers!BM461</f>
        <v>0</v>
      </c>
      <c r="R461" s="32">
        <f>passengers!BN461</f>
        <v>0</v>
      </c>
      <c r="S461" s="32">
        <f>passengers!BO461</f>
        <v>0</v>
      </c>
      <c r="T461" s="32">
        <f t="shared" si="25"/>
        <v>0</v>
      </c>
      <c r="U461" s="32">
        <f t="shared" si="25"/>
        <v>0</v>
      </c>
      <c r="V461" s="32">
        <f t="shared" si="25"/>
        <v>0</v>
      </c>
      <c r="W461" s="32">
        <f t="shared" si="25"/>
        <v>0</v>
      </c>
    </row>
    <row r="462" spans="1:23" s="3" customFormat="1" ht="15" customHeight="1" x14ac:dyDescent="0.3">
      <c r="A462" s="36"/>
      <c r="B462" s="34"/>
      <c r="C462" s="38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</row>
    <row r="463" spans="1:23" s="3" customFormat="1" ht="15" customHeight="1" x14ac:dyDescent="0.3">
      <c r="A463" s="33"/>
      <c r="B463" s="34" t="s">
        <v>381</v>
      </c>
      <c r="C463" s="35"/>
      <c r="D463" s="32">
        <f>passengers!P463</f>
        <v>136360</v>
      </c>
      <c r="E463" s="32">
        <f>passengers!Q463</f>
        <v>65448</v>
      </c>
      <c r="F463" s="32">
        <f>passengers!R463</f>
        <v>70912</v>
      </c>
      <c r="G463" s="32">
        <f>passengers!S463</f>
        <v>0</v>
      </c>
      <c r="H463" s="32">
        <f>passengers!AF463</f>
        <v>247027</v>
      </c>
      <c r="I463" s="32">
        <f>passengers!AG463</f>
        <v>125691</v>
      </c>
      <c r="J463" s="32">
        <f>passengers!AH463</f>
        <v>121336</v>
      </c>
      <c r="K463" s="32">
        <f>passengers!AI463</f>
        <v>0</v>
      </c>
      <c r="L463" s="32">
        <f>passengers!AV463</f>
        <v>253862</v>
      </c>
      <c r="M463" s="32">
        <f>passengers!AW463</f>
        <v>129260</v>
      </c>
      <c r="N463" s="32">
        <f>passengers!AX463</f>
        <v>124602</v>
      </c>
      <c r="O463" s="32">
        <f>passengers!AY463</f>
        <v>0</v>
      </c>
      <c r="P463" s="32">
        <f>passengers!BL463</f>
        <v>227197</v>
      </c>
      <c r="Q463" s="32">
        <f>passengers!BM463</f>
        <v>119026</v>
      </c>
      <c r="R463" s="32">
        <f>passengers!BN463</f>
        <v>108171</v>
      </c>
      <c r="S463" s="32">
        <f>passengers!BO463</f>
        <v>0</v>
      </c>
      <c r="T463" s="32">
        <f t="shared" ref="T463:W473" si="26">D463+H463+L463+P463</f>
        <v>864446</v>
      </c>
      <c r="U463" s="32">
        <f t="shared" si="26"/>
        <v>439425</v>
      </c>
      <c r="V463" s="32">
        <f t="shared" si="26"/>
        <v>425021</v>
      </c>
      <c r="W463" s="32">
        <f t="shared" si="26"/>
        <v>0</v>
      </c>
    </row>
    <row r="464" spans="1:23" s="3" customFormat="1" ht="15" customHeight="1" x14ac:dyDescent="0.3">
      <c r="A464" s="36"/>
      <c r="B464" s="34"/>
      <c r="C464" s="35" t="s">
        <v>382</v>
      </c>
      <c r="D464" s="32">
        <f>passengers!P464</f>
        <v>107793</v>
      </c>
      <c r="E464" s="32">
        <f>passengers!Q464</f>
        <v>53344</v>
      </c>
      <c r="F464" s="32">
        <f>passengers!R464</f>
        <v>54449</v>
      </c>
      <c r="G464" s="32">
        <f>passengers!S464</f>
        <v>0</v>
      </c>
      <c r="H464" s="32">
        <f>passengers!AF464</f>
        <v>182243</v>
      </c>
      <c r="I464" s="32">
        <f>passengers!AG464</f>
        <v>93257</v>
      </c>
      <c r="J464" s="32">
        <f>passengers!AH464</f>
        <v>88986</v>
      </c>
      <c r="K464" s="32">
        <f>passengers!AI464</f>
        <v>0</v>
      </c>
      <c r="L464" s="32">
        <f>passengers!AV464</f>
        <v>205300</v>
      </c>
      <c r="M464" s="32">
        <f>passengers!AW464</f>
        <v>105696</v>
      </c>
      <c r="N464" s="32">
        <f>passengers!AX464</f>
        <v>99604</v>
      </c>
      <c r="O464" s="32">
        <f>passengers!AY464</f>
        <v>0</v>
      </c>
      <c r="P464" s="32">
        <f>passengers!BL464</f>
        <v>172004</v>
      </c>
      <c r="Q464" s="32">
        <f>passengers!BM464</f>
        <v>92084</v>
      </c>
      <c r="R464" s="32">
        <f>passengers!BN464</f>
        <v>79920</v>
      </c>
      <c r="S464" s="32">
        <f>passengers!BO464</f>
        <v>0</v>
      </c>
      <c r="T464" s="32">
        <f t="shared" si="26"/>
        <v>667340</v>
      </c>
      <c r="U464" s="32">
        <f t="shared" si="26"/>
        <v>344381</v>
      </c>
      <c r="V464" s="32">
        <f t="shared" si="26"/>
        <v>322959</v>
      </c>
      <c r="W464" s="32">
        <f t="shared" si="26"/>
        <v>0</v>
      </c>
    </row>
    <row r="465" spans="1:23" s="3" customFormat="1" ht="15" customHeight="1" x14ac:dyDescent="0.3">
      <c r="A465" s="36"/>
      <c r="B465" s="34"/>
      <c r="C465" s="38" t="s">
        <v>383</v>
      </c>
      <c r="D465" s="32">
        <f>passengers!P465</f>
        <v>107793</v>
      </c>
      <c r="E465" s="32">
        <f>passengers!Q465</f>
        <v>53344</v>
      </c>
      <c r="F465" s="32">
        <f>passengers!R465</f>
        <v>54449</v>
      </c>
      <c r="G465" s="32">
        <f>passengers!S465</f>
        <v>0</v>
      </c>
      <c r="H465" s="32">
        <f>passengers!AF465</f>
        <v>182243</v>
      </c>
      <c r="I465" s="32">
        <f>passengers!AG465</f>
        <v>93257</v>
      </c>
      <c r="J465" s="32">
        <f>passengers!AH465</f>
        <v>88986</v>
      </c>
      <c r="K465" s="32">
        <f>passengers!AI465</f>
        <v>0</v>
      </c>
      <c r="L465" s="32">
        <f>passengers!AV465</f>
        <v>205300</v>
      </c>
      <c r="M465" s="32">
        <f>passengers!AW465</f>
        <v>105696</v>
      </c>
      <c r="N465" s="32">
        <f>passengers!AX465</f>
        <v>99604</v>
      </c>
      <c r="O465" s="32">
        <f>passengers!AY465</f>
        <v>0</v>
      </c>
      <c r="P465" s="32">
        <f>passengers!BL465</f>
        <v>172004</v>
      </c>
      <c r="Q465" s="32">
        <f>passengers!BM465</f>
        <v>92084</v>
      </c>
      <c r="R465" s="32">
        <f>passengers!BN465</f>
        <v>79920</v>
      </c>
      <c r="S465" s="32">
        <f>passengers!BO465</f>
        <v>0</v>
      </c>
      <c r="T465" s="32">
        <f t="shared" si="26"/>
        <v>667340</v>
      </c>
      <c r="U465" s="32">
        <f t="shared" si="26"/>
        <v>344381</v>
      </c>
      <c r="V465" s="32">
        <f t="shared" si="26"/>
        <v>322959</v>
      </c>
      <c r="W465" s="32">
        <f t="shared" si="26"/>
        <v>0</v>
      </c>
    </row>
    <row r="466" spans="1:23" s="3" customFormat="1" ht="15" customHeight="1" x14ac:dyDescent="0.3">
      <c r="A466" s="36"/>
      <c r="B466" s="34"/>
      <c r="C466" s="38" t="s">
        <v>382</v>
      </c>
      <c r="D466" s="32">
        <f>passengers!P466</f>
        <v>0</v>
      </c>
      <c r="E466" s="32">
        <f>passengers!Q466</f>
        <v>0</v>
      </c>
      <c r="F466" s="32">
        <f>passengers!R466</f>
        <v>0</v>
      </c>
      <c r="G466" s="32">
        <f>passengers!S466</f>
        <v>0</v>
      </c>
      <c r="H466" s="32">
        <f>passengers!AF466</f>
        <v>0</v>
      </c>
      <c r="I466" s="32">
        <f>passengers!AG466</f>
        <v>0</v>
      </c>
      <c r="J466" s="32">
        <f>passengers!AH466</f>
        <v>0</v>
      </c>
      <c r="K466" s="32">
        <f>passengers!AI466</f>
        <v>0</v>
      </c>
      <c r="L466" s="32">
        <f>passengers!AV466</f>
        <v>0</v>
      </c>
      <c r="M466" s="32">
        <f>passengers!AW466</f>
        <v>0</v>
      </c>
      <c r="N466" s="32">
        <f>passengers!AX466</f>
        <v>0</v>
      </c>
      <c r="O466" s="32">
        <f>passengers!AY466</f>
        <v>0</v>
      </c>
      <c r="P466" s="32">
        <f>passengers!BL466</f>
        <v>0</v>
      </c>
      <c r="Q466" s="32">
        <f>passengers!BM466</f>
        <v>0</v>
      </c>
      <c r="R466" s="32">
        <f>passengers!BN466</f>
        <v>0</v>
      </c>
      <c r="S466" s="32">
        <f>passengers!BO466</f>
        <v>0</v>
      </c>
      <c r="T466" s="32">
        <f t="shared" si="26"/>
        <v>0</v>
      </c>
      <c r="U466" s="32">
        <f t="shared" si="26"/>
        <v>0</v>
      </c>
      <c r="V466" s="32">
        <f t="shared" si="26"/>
        <v>0</v>
      </c>
      <c r="W466" s="32">
        <f t="shared" si="26"/>
        <v>0</v>
      </c>
    </row>
    <row r="467" spans="1:23" s="3" customFormat="1" ht="15" customHeight="1" x14ac:dyDescent="0.3">
      <c r="A467" s="36"/>
      <c r="B467" s="34"/>
      <c r="C467" s="38" t="s">
        <v>384</v>
      </c>
      <c r="D467" s="32">
        <f>passengers!P467</f>
        <v>0</v>
      </c>
      <c r="E467" s="32">
        <f>passengers!Q467</f>
        <v>0</v>
      </c>
      <c r="F467" s="32">
        <f>passengers!R467</f>
        <v>0</v>
      </c>
      <c r="G467" s="32">
        <f>passengers!S467</f>
        <v>0</v>
      </c>
      <c r="H467" s="32">
        <f>passengers!AF467</f>
        <v>0</v>
      </c>
      <c r="I467" s="32">
        <f>passengers!AG467</f>
        <v>0</v>
      </c>
      <c r="J467" s="32">
        <f>passengers!AH467</f>
        <v>0</v>
      </c>
      <c r="K467" s="32">
        <f>passengers!AI467</f>
        <v>0</v>
      </c>
      <c r="L467" s="32">
        <f>passengers!AV467</f>
        <v>0</v>
      </c>
      <c r="M467" s="32">
        <f>passengers!AW467</f>
        <v>0</v>
      </c>
      <c r="N467" s="32">
        <f>passengers!AX467</f>
        <v>0</v>
      </c>
      <c r="O467" s="32">
        <f>passengers!AY467</f>
        <v>0</v>
      </c>
      <c r="P467" s="32">
        <f>passengers!BL467</f>
        <v>0</v>
      </c>
      <c r="Q467" s="32">
        <f>passengers!BM467</f>
        <v>0</v>
      </c>
      <c r="R467" s="32">
        <f>passengers!BN467</f>
        <v>0</v>
      </c>
      <c r="S467" s="32">
        <f>passengers!BO467</f>
        <v>0</v>
      </c>
      <c r="T467" s="32">
        <f t="shared" si="26"/>
        <v>0</v>
      </c>
      <c r="U467" s="32">
        <f t="shared" si="26"/>
        <v>0</v>
      </c>
      <c r="V467" s="32">
        <f t="shared" si="26"/>
        <v>0</v>
      </c>
      <c r="W467" s="32">
        <f t="shared" si="26"/>
        <v>0</v>
      </c>
    </row>
    <row r="468" spans="1:23" s="3" customFormat="1" ht="15" customHeight="1" x14ac:dyDescent="0.3">
      <c r="A468" s="36"/>
      <c r="B468" s="34"/>
      <c r="C468" s="35" t="s">
        <v>385</v>
      </c>
      <c r="D468" s="32">
        <f>passengers!P468</f>
        <v>0</v>
      </c>
      <c r="E468" s="32">
        <f>passengers!Q468</f>
        <v>0</v>
      </c>
      <c r="F468" s="32">
        <f>passengers!R468</f>
        <v>0</v>
      </c>
      <c r="G468" s="32">
        <f>passengers!S468</f>
        <v>0</v>
      </c>
      <c r="H468" s="32">
        <f>passengers!AF468</f>
        <v>0</v>
      </c>
      <c r="I468" s="32">
        <f>passengers!AG468</f>
        <v>0</v>
      </c>
      <c r="J468" s="32">
        <f>passengers!AH468</f>
        <v>0</v>
      </c>
      <c r="K468" s="32">
        <f>passengers!AI468</f>
        <v>0</v>
      </c>
      <c r="L468" s="32">
        <f>passengers!AV468</f>
        <v>0</v>
      </c>
      <c r="M468" s="32">
        <f>passengers!AW468</f>
        <v>0</v>
      </c>
      <c r="N468" s="32">
        <f>passengers!AX468</f>
        <v>0</v>
      </c>
      <c r="O468" s="32">
        <f>passengers!AY468</f>
        <v>0</v>
      </c>
      <c r="P468" s="32">
        <f>passengers!BL468</f>
        <v>0</v>
      </c>
      <c r="Q468" s="32">
        <f>passengers!BM468</f>
        <v>0</v>
      </c>
      <c r="R468" s="32">
        <f>passengers!BN468</f>
        <v>0</v>
      </c>
      <c r="S468" s="32">
        <f>passengers!BO468</f>
        <v>0</v>
      </c>
      <c r="T468" s="32">
        <f t="shared" si="26"/>
        <v>0</v>
      </c>
      <c r="U468" s="32">
        <f t="shared" si="26"/>
        <v>0</v>
      </c>
      <c r="V468" s="32">
        <f t="shared" si="26"/>
        <v>0</v>
      </c>
      <c r="W468" s="32">
        <f t="shared" si="26"/>
        <v>0</v>
      </c>
    </row>
    <row r="469" spans="1:23" s="3" customFormat="1" ht="15" customHeight="1" x14ac:dyDescent="0.3">
      <c r="A469" s="36"/>
      <c r="B469" s="34"/>
      <c r="C469" s="35" t="s">
        <v>386</v>
      </c>
      <c r="D469" s="32">
        <f>passengers!P469</f>
        <v>0</v>
      </c>
      <c r="E469" s="32">
        <f>passengers!Q469</f>
        <v>0</v>
      </c>
      <c r="F469" s="32">
        <f>passengers!R469</f>
        <v>0</v>
      </c>
      <c r="G469" s="32">
        <f>passengers!S469</f>
        <v>0</v>
      </c>
      <c r="H469" s="32">
        <f>passengers!AF469</f>
        <v>358</v>
      </c>
      <c r="I469" s="32">
        <f>passengers!AG469</f>
        <v>206</v>
      </c>
      <c r="J469" s="32">
        <f>passengers!AH469</f>
        <v>152</v>
      </c>
      <c r="K469" s="32">
        <f>passengers!AI469</f>
        <v>0</v>
      </c>
      <c r="L469" s="32">
        <f>passengers!AV469</f>
        <v>226</v>
      </c>
      <c r="M469" s="32">
        <f>passengers!AW469</f>
        <v>136</v>
      </c>
      <c r="N469" s="32">
        <f>passengers!AX469</f>
        <v>90</v>
      </c>
      <c r="O469" s="32">
        <f>passengers!AY469</f>
        <v>0</v>
      </c>
      <c r="P469" s="32">
        <f>passengers!BL469</f>
        <v>0</v>
      </c>
      <c r="Q469" s="32">
        <f>passengers!BM469</f>
        <v>0</v>
      </c>
      <c r="R469" s="32">
        <f>passengers!BN469</f>
        <v>0</v>
      </c>
      <c r="S469" s="32">
        <f>passengers!BO469</f>
        <v>0</v>
      </c>
      <c r="T469" s="32">
        <f t="shared" si="26"/>
        <v>584</v>
      </c>
      <c r="U469" s="32">
        <f t="shared" si="26"/>
        <v>342</v>
      </c>
      <c r="V469" s="32">
        <f t="shared" si="26"/>
        <v>242</v>
      </c>
      <c r="W469" s="32">
        <f t="shared" si="26"/>
        <v>0</v>
      </c>
    </row>
    <row r="470" spans="1:23" s="3" customFormat="1" ht="15" customHeight="1" x14ac:dyDescent="0.3">
      <c r="A470" s="36"/>
      <c r="B470" s="34"/>
      <c r="C470" s="38" t="s">
        <v>387</v>
      </c>
      <c r="D470" s="32">
        <f>passengers!P470</f>
        <v>0</v>
      </c>
      <c r="E470" s="32">
        <f>passengers!Q470</f>
        <v>0</v>
      </c>
      <c r="F470" s="32">
        <f>passengers!R470</f>
        <v>0</v>
      </c>
      <c r="G470" s="32">
        <f>passengers!S470</f>
        <v>0</v>
      </c>
      <c r="H470" s="32">
        <f>passengers!AF470</f>
        <v>358</v>
      </c>
      <c r="I470" s="32">
        <f>passengers!AG470</f>
        <v>206</v>
      </c>
      <c r="J470" s="32">
        <f>passengers!AH470</f>
        <v>152</v>
      </c>
      <c r="K470" s="32">
        <f>passengers!AI470</f>
        <v>0</v>
      </c>
      <c r="L470" s="32">
        <f>passengers!AV470</f>
        <v>226</v>
      </c>
      <c r="M470" s="32">
        <f>passengers!AW470</f>
        <v>136</v>
      </c>
      <c r="N470" s="32">
        <f>passengers!AX470</f>
        <v>90</v>
      </c>
      <c r="O470" s="32">
        <f>passengers!AY470</f>
        <v>0</v>
      </c>
      <c r="P470" s="32">
        <f>passengers!BL470</f>
        <v>0</v>
      </c>
      <c r="Q470" s="32">
        <f>passengers!BM470</f>
        <v>0</v>
      </c>
      <c r="R470" s="32">
        <f>passengers!BN470</f>
        <v>0</v>
      </c>
      <c r="S470" s="32">
        <f>passengers!BO470</f>
        <v>0</v>
      </c>
      <c r="T470" s="32">
        <f t="shared" si="26"/>
        <v>584</v>
      </c>
      <c r="U470" s="32">
        <f t="shared" si="26"/>
        <v>342</v>
      </c>
      <c r="V470" s="32">
        <f t="shared" si="26"/>
        <v>242</v>
      </c>
      <c r="W470" s="32">
        <f t="shared" si="26"/>
        <v>0</v>
      </c>
    </row>
    <row r="471" spans="1:23" s="3" customFormat="1" ht="15" customHeight="1" x14ac:dyDescent="0.3">
      <c r="A471" s="36"/>
      <c r="B471" s="34"/>
      <c r="C471" s="38" t="s">
        <v>388</v>
      </c>
      <c r="D471" s="32">
        <f>passengers!P471</f>
        <v>0</v>
      </c>
      <c r="E471" s="32">
        <f>passengers!Q471</f>
        <v>0</v>
      </c>
      <c r="F471" s="32">
        <f>passengers!R471</f>
        <v>0</v>
      </c>
      <c r="G471" s="32">
        <f>passengers!S471</f>
        <v>0</v>
      </c>
      <c r="H471" s="32">
        <f>passengers!AF471</f>
        <v>0</v>
      </c>
      <c r="I471" s="32">
        <f>passengers!AG471</f>
        <v>0</v>
      </c>
      <c r="J471" s="32">
        <f>passengers!AH471</f>
        <v>0</v>
      </c>
      <c r="K471" s="32">
        <f>passengers!AI471</f>
        <v>0</v>
      </c>
      <c r="L471" s="32">
        <f>passengers!AV471</f>
        <v>0</v>
      </c>
      <c r="M471" s="32">
        <f>passengers!AW471</f>
        <v>0</v>
      </c>
      <c r="N471" s="32">
        <f>passengers!AX471</f>
        <v>0</v>
      </c>
      <c r="O471" s="32">
        <f>passengers!AY471</f>
        <v>0</v>
      </c>
      <c r="P471" s="32">
        <f>passengers!BL471</f>
        <v>0</v>
      </c>
      <c r="Q471" s="32">
        <f>passengers!BM471</f>
        <v>0</v>
      </c>
      <c r="R471" s="32">
        <f>passengers!BN471</f>
        <v>0</v>
      </c>
      <c r="S471" s="32">
        <f>passengers!BO471</f>
        <v>0</v>
      </c>
      <c r="T471" s="32">
        <f t="shared" si="26"/>
        <v>0</v>
      </c>
      <c r="U471" s="32">
        <f t="shared" si="26"/>
        <v>0</v>
      </c>
      <c r="V471" s="32">
        <f t="shared" si="26"/>
        <v>0</v>
      </c>
      <c r="W471" s="32">
        <f t="shared" si="26"/>
        <v>0</v>
      </c>
    </row>
    <row r="472" spans="1:23" s="3" customFormat="1" ht="15" customHeight="1" x14ac:dyDescent="0.3">
      <c r="A472" s="36"/>
      <c r="B472" s="34"/>
      <c r="C472" s="35" t="s">
        <v>66</v>
      </c>
      <c r="D472" s="32">
        <f>passengers!P472</f>
        <v>28567</v>
      </c>
      <c r="E472" s="32">
        <f>passengers!Q472</f>
        <v>12104</v>
      </c>
      <c r="F472" s="32">
        <f>passengers!R472</f>
        <v>16463</v>
      </c>
      <c r="G472" s="32">
        <f>passengers!S472</f>
        <v>0</v>
      </c>
      <c r="H472" s="32">
        <f>passengers!AF472</f>
        <v>64426</v>
      </c>
      <c r="I472" s="32">
        <f>passengers!AG472</f>
        <v>32228</v>
      </c>
      <c r="J472" s="32">
        <f>passengers!AH472</f>
        <v>32198</v>
      </c>
      <c r="K472" s="32">
        <f>passengers!AI472</f>
        <v>0</v>
      </c>
      <c r="L472" s="32">
        <f>passengers!AV472</f>
        <v>48336</v>
      </c>
      <c r="M472" s="32">
        <f>passengers!AW472</f>
        <v>23428</v>
      </c>
      <c r="N472" s="32">
        <f>passengers!AX472</f>
        <v>24908</v>
      </c>
      <c r="O472" s="32">
        <f>passengers!AY472</f>
        <v>0</v>
      </c>
      <c r="P472" s="32">
        <f>passengers!BL472</f>
        <v>55193</v>
      </c>
      <c r="Q472" s="32">
        <f>passengers!BM472</f>
        <v>26942</v>
      </c>
      <c r="R472" s="32">
        <f>passengers!BN472</f>
        <v>28251</v>
      </c>
      <c r="S472" s="32">
        <f>passengers!BO472</f>
        <v>0</v>
      </c>
      <c r="T472" s="32">
        <f t="shared" si="26"/>
        <v>196522</v>
      </c>
      <c r="U472" s="32">
        <f t="shared" si="26"/>
        <v>94702</v>
      </c>
      <c r="V472" s="32">
        <f t="shared" si="26"/>
        <v>101820</v>
      </c>
      <c r="W472" s="32">
        <f t="shared" si="26"/>
        <v>0</v>
      </c>
    </row>
    <row r="473" spans="1:23" s="3" customFormat="1" ht="15" customHeight="1" x14ac:dyDescent="0.3">
      <c r="A473" s="36"/>
      <c r="B473" s="34"/>
      <c r="C473" s="35" t="s">
        <v>28</v>
      </c>
      <c r="D473" s="32">
        <f>passengers!P473</f>
        <v>0</v>
      </c>
      <c r="E473" s="32">
        <f>passengers!Q473</f>
        <v>0</v>
      </c>
      <c r="F473" s="32">
        <f>passengers!R473</f>
        <v>0</v>
      </c>
      <c r="G473" s="32">
        <f>passengers!S473</f>
        <v>0</v>
      </c>
      <c r="H473" s="32">
        <f>passengers!AF473</f>
        <v>0</v>
      </c>
      <c r="I473" s="32">
        <f>passengers!AG473</f>
        <v>0</v>
      </c>
      <c r="J473" s="32">
        <f>passengers!AH473</f>
        <v>0</v>
      </c>
      <c r="K473" s="32">
        <f>passengers!AI473</f>
        <v>0</v>
      </c>
      <c r="L473" s="32">
        <f>passengers!AV473</f>
        <v>0</v>
      </c>
      <c r="M473" s="32">
        <f>passengers!AW473</f>
        <v>0</v>
      </c>
      <c r="N473" s="32">
        <f>passengers!AX473</f>
        <v>0</v>
      </c>
      <c r="O473" s="32">
        <f>passengers!AY473</f>
        <v>0</v>
      </c>
      <c r="P473" s="32">
        <f>passengers!BL473</f>
        <v>0</v>
      </c>
      <c r="Q473" s="32">
        <f>passengers!BM473</f>
        <v>0</v>
      </c>
      <c r="R473" s="32">
        <f>passengers!BN473</f>
        <v>0</v>
      </c>
      <c r="S473" s="32">
        <f>passengers!BO473</f>
        <v>0</v>
      </c>
      <c r="T473" s="32">
        <f t="shared" si="26"/>
        <v>0</v>
      </c>
      <c r="U473" s="32">
        <f t="shared" si="26"/>
        <v>0</v>
      </c>
      <c r="V473" s="32">
        <f t="shared" si="26"/>
        <v>0</v>
      </c>
      <c r="W473" s="32">
        <f t="shared" si="26"/>
        <v>0</v>
      </c>
    </row>
    <row r="474" spans="1:23" s="3" customFormat="1" ht="15" customHeight="1" x14ac:dyDescent="0.3">
      <c r="A474" s="36"/>
      <c r="B474" s="34"/>
      <c r="C474" s="38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</row>
    <row r="475" spans="1:23" s="3" customFormat="1" ht="15" customHeight="1" x14ac:dyDescent="0.3">
      <c r="A475" s="33"/>
      <c r="B475" s="34" t="s">
        <v>389</v>
      </c>
      <c r="C475" s="35"/>
      <c r="D475" s="32">
        <f>passengers!P475</f>
        <v>489539</v>
      </c>
      <c r="E475" s="32">
        <f>passengers!Q475</f>
        <v>261047</v>
      </c>
      <c r="F475" s="32">
        <f>passengers!R475</f>
        <v>228492</v>
      </c>
      <c r="G475" s="32">
        <f>passengers!S475</f>
        <v>0</v>
      </c>
      <c r="H475" s="32">
        <f>passengers!AF475</f>
        <v>896875</v>
      </c>
      <c r="I475" s="32">
        <f>passengers!AG475</f>
        <v>467854</v>
      </c>
      <c r="J475" s="32">
        <f>passengers!AH475</f>
        <v>429021</v>
      </c>
      <c r="K475" s="32">
        <f>passengers!AI475</f>
        <v>0</v>
      </c>
      <c r="L475" s="32">
        <f>passengers!AV475</f>
        <v>926858</v>
      </c>
      <c r="M475" s="32">
        <f>passengers!AW475</f>
        <v>477126</v>
      </c>
      <c r="N475" s="32">
        <f>passengers!AX475</f>
        <v>449732</v>
      </c>
      <c r="O475" s="32">
        <f>passengers!AY475</f>
        <v>0</v>
      </c>
      <c r="P475" s="32">
        <f>passengers!BL475</f>
        <v>913661</v>
      </c>
      <c r="Q475" s="32">
        <f>passengers!BM475</f>
        <v>475759</v>
      </c>
      <c r="R475" s="32">
        <f>passengers!BN475</f>
        <v>437902</v>
      </c>
      <c r="S475" s="32">
        <f>passengers!BO475</f>
        <v>0</v>
      </c>
      <c r="T475" s="32">
        <f t="shared" ref="T475:W489" si="27">D475+H475+L475+P475</f>
        <v>3226933</v>
      </c>
      <c r="U475" s="32">
        <f t="shared" si="27"/>
        <v>1681786</v>
      </c>
      <c r="V475" s="32">
        <f t="shared" si="27"/>
        <v>1545147</v>
      </c>
      <c r="W475" s="32">
        <f t="shared" si="27"/>
        <v>0</v>
      </c>
    </row>
    <row r="476" spans="1:23" s="3" customFormat="1" ht="15" customHeight="1" x14ac:dyDescent="0.3">
      <c r="A476" s="36"/>
      <c r="B476" s="34"/>
      <c r="C476" s="35" t="s">
        <v>390</v>
      </c>
      <c r="D476" s="32">
        <f>passengers!P476</f>
        <v>312319</v>
      </c>
      <c r="E476" s="32">
        <f>passengers!Q476</f>
        <v>168060</v>
      </c>
      <c r="F476" s="32">
        <f>passengers!R476</f>
        <v>144259</v>
      </c>
      <c r="G476" s="32">
        <f>passengers!S476</f>
        <v>0</v>
      </c>
      <c r="H476" s="32">
        <f>passengers!AF476</f>
        <v>557354</v>
      </c>
      <c r="I476" s="32">
        <f>passengers!AG476</f>
        <v>299369</v>
      </c>
      <c r="J476" s="32">
        <f>passengers!AH476</f>
        <v>257985</v>
      </c>
      <c r="K476" s="32">
        <f>passengers!AI476</f>
        <v>0</v>
      </c>
      <c r="L476" s="32">
        <f>passengers!AV476</f>
        <v>602700</v>
      </c>
      <c r="M476" s="32">
        <f>passengers!AW476</f>
        <v>315040</v>
      </c>
      <c r="N476" s="32">
        <f>passengers!AX476</f>
        <v>287660</v>
      </c>
      <c r="O476" s="32">
        <f>passengers!AY476</f>
        <v>0</v>
      </c>
      <c r="P476" s="32">
        <f>passengers!BL476</f>
        <v>585040</v>
      </c>
      <c r="Q476" s="32">
        <f>passengers!BM476</f>
        <v>310837</v>
      </c>
      <c r="R476" s="32">
        <f>passengers!BN476</f>
        <v>274203</v>
      </c>
      <c r="S476" s="32">
        <f>passengers!BO476</f>
        <v>0</v>
      </c>
      <c r="T476" s="32">
        <f t="shared" si="27"/>
        <v>2057413</v>
      </c>
      <c r="U476" s="32">
        <f t="shared" si="27"/>
        <v>1093306</v>
      </c>
      <c r="V476" s="32">
        <f t="shared" si="27"/>
        <v>964107</v>
      </c>
      <c r="W476" s="32">
        <f t="shared" si="27"/>
        <v>0</v>
      </c>
    </row>
    <row r="477" spans="1:23" s="3" customFormat="1" ht="15" customHeight="1" x14ac:dyDescent="0.3">
      <c r="A477" s="36"/>
      <c r="B477" s="34"/>
      <c r="C477" s="38" t="s">
        <v>391</v>
      </c>
      <c r="D477" s="32">
        <f>passengers!P477</f>
        <v>274599</v>
      </c>
      <c r="E477" s="32">
        <f>passengers!Q477</f>
        <v>147249</v>
      </c>
      <c r="F477" s="32">
        <f>passengers!R477</f>
        <v>127350</v>
      </c>
      <c r="G477" s="32">
        <f>passengers!S477</f>
        <v>0</v>
      </c>
      <c r="H477" s="32">
        <f>passengers!AF477</f>
        <v>478137</v>
      </c>
      <c r="I477" s="32">
        <f>passengers!AG477</f>
        <v>258316</v>
      </c>
      <c r="J477" s="32">
        <f>passengers!AH477</f>
        <v>219821</v>
      </c>
      <c r="K477" s="32">
        <f>passengers!AI477</f>
        <v>0</v>
      </c>
      <c r="L477" s="32">
        <f>passengers!AV477</f>
        <v>496771</v>
      </c>
      <c r="M477" s="32">
        <f>passengers!AW477</f>
        <v>258983</v>
      </c>
      <c r="N477" s="32">
        <f>passengers!AX477</f>
        <v>237788</v>
      </c>
      <c r="O477" s="32">
        <f>passengers!AY477</f>
        <v>0</v>
      </c>
      <c r="P477" s="32">
        <f>passengers!BL477</f>
        <v>473408</v>
      </c>
      <c r="Q477" s="32">
        <f>passengers!BM477</f>
        <v>248604</v>
      </c>
      <c r="R477" s="32">
        <f>passengers!BN477</f>
        <v>224804</v>
      </c>
      <c r="S477" s="32">
        <f>passengers!BO477</f>
        <v>0</v>
      </c>
      <c r="T477" s="32">
        <f t="shared" si="27"/>
        <v>1722915</v>
      </c>
      <c r="U477" s="32">
        <f t="shared" si="27"/>
        <v>913152</v>
      </c>
      <c r="V477" s="32">
        <f t="shared" si="27"/>
        <v>809763</v>
      </c>
      <c r="W477" s="32">
        <f t="shared" si="27"/>
        <v>0</v>
      </c>
    </row>
    <row r="478" spans="1:23" s="3" customFormat="1" ht="15" customHeight="1" x14ac:dyDescent="0.3">
      <c r="A478" s="36"/>
      <c r="B478" s="34"/>
      <c r="C478" s="38" t="s">
        <v>390</v>
      </c>
      <c r="D478" s="32">
        <f>passengers!P478</f>
        <v>37720</v>
      </c>
      <c r="E478" s="32">
        <f>passengers!Q478</f>
        <v>20811</v>
      </c>
      <c r="F478" s="32">
        <f>passengers!R478</f>
        <v>16909</v>
      </c>
      <c r="G478" s="32">
        <f>passengers!S478</f>
        <v>0</v>
      </c>
      <c r="H478" s="32">
        <f>passengers!AF478</f>
        <v>79217</v>
      </c>
      <c r="I478" s="32">
        <f>passengers!AG478</f>
        <v>41053</v>
      </c>
      <c r="J478" s="32">
        <f>passengers!AH478</f>
        <v>38164</v>
      </c>
      <c r="K478" s="32">
        <f>passengers!AI478</f>
        <v>0</v>
      </c>
      <c r="L478" s="32">
        <f>passengers!AV478</f>
        <v>105929</v>
      </c>
      <c r="M478" s="32">
        <f>passengers!AW478</f>
        <v>56057</v>
      </c>
      <c r="N478" s="32">
        <f>passengers!AX478</f>
        <v>49872</v>
      </c>
      <c r="O478" s="32">
        <f>passengers!AY478</f>
        <v>0</v>
      </c>
      <c r="P478" s="32">
        <f>passengers!BL478</f>
        <v>111632</v>
      </c>
      <c r="Q478" s="32">
        <f>passengers!BM478</f>
        <v>62233</v>
      </c>
      <c r="R478" s="32">
        <f>passengers!BN478</f>
        <v>49399</v>
      </c>
      <c r="S478" s="32">
        <f>passengers!BO478</f>
        <v>0</v>
      </c>
      <c r="T478" s="32">
        <f t="shared" si="27"/>
        <v>334498</v>
      </c>
      <c r="U478" s="32">
        <f t="shared" si="27"/>
        <v>180154</v>
      </c>
      <c r="V478" s="32">
        <f t="shared" si="27"/>
        <v>154344</v>
      </c>
      <c r="W478" s="32">
        <f t="shared" si="27"/>
        <v>0</v>
      </c>
    </row>
    <row r="479" spans="1:23" s="3" customFormat="1" ht="15" customHeight="1" x14ac:dyDescent="0.3">
      <c r="A479" s="36"/>
      <c r="B479" s="34"/>
      <c r="C479" s="35" t="s">
        <v>392</v>
      </c>
      <c r="D479" s="32">
        <f>passengers!P479</f>
        <v>177220</v>
      </c>
      <c r="E479" s="32">
        <f>passengers!Q479</f>
        <v>92987</v>
      </c>
      <c r="F479" s="32">
        <f>passengers!R479</f>
        <v>84233</v>
      </c>
      <c r="G479" s="32">
        <f>passengers!S479</f>
        <v>0</v>
      </c>
      <c r="H479" s="32">
        <f>passengers!AF479</f>
        <v>339521</v>
      </c>
      <c r="I479" s="32">
        <f>passengers!AG479</f>
        <v>168485</v>
      </c>
      <c r="J479" s="32">
        <f>passengers!AH479</f>
        <v>171036</v>
      </c>
      <c r="K479" s="32">
        <f>passengers!AI479</f>
        <v>0</v>
      </c>
      <c r="L479" s="32">
        <f>passengers!AV479</f>
        <v>324158</v>
      </c>
      <c r="M479" s="32">
        <f>passengers!AW479</f>
        <v>162086</v>
      </c>
      <c r="N479" s="32">
        <f>passengers!AX479</f>
        <v>162072</v>
      </c>
      <c r="O479" s="32">
        <f>passengers!AY479</f>
        <v>0</v>
      </c>
      <c r="P479" s="32">
        <f>passengers!BL479</f>
        <v>328621</v>
      </c>
      <c r="Q479" s="32">
        <f>passengers!BM479</f>
        <v>164922</v>
      </c>
      <c r="R479" s="32">
        <f>passengers!BN479</f>
        <v>163699</v>
      </c>
      <c r="S479" s="32">
        <f>passengers!BO479</f>
        <v>0</v>
      </c>
      <c r="T479" s="32">
        <f t="shared" si="27"/>
        <v>1169520</v>
      </c>
      <c r="U479" s="32">
        <f t="shared" si="27"/>
        <v>588480</v>
      </c>
      <c r="V479" s="32">
        <f t="shared" si="27"/>
        <v>581040</v>
      </c>
      <c r="W479" s="32">
        <f t="shared" si="27"/>
        <v>0</v>
      </c>
    </row>
    <row r="480" spans="1:23" s="3" customFormat="1" ht="15" customHeight="1" x14ac:dyDescent="0.3">
      <c r="A480" s="36"/>
      <c r="B480" s="34"/>
      <c r="C480" s="38" t="s">
        <v>393</v>
      </c>
      <c r="D480" s="32">
        <f>passengers!P480</f>
        <v>162362</v>
      </c>
      <c r="E480" s="32">
        <f>passengers!Q480</f>
        <v>86404</v>
      </c>
      <c r="F480" s="32">
        <f>passengers!R480</f>
        <v>75958</v>
      </c>
      <c r="G480" s="32">
        <f>passengers!S480</f>
        <v>0</v>
      </c>
      <c r="H480" s="32">
        <f>passengers!AF480</f>
        <v>317053</v>
      </c>
      <c r="I480" s="32">
        <f>passengers!AG480</f>
        <v>158813</v>
      </c>
      <c r="J480" s="32">
        <f>passengers!AH480</f>
        <v>158240</v>
      </c>
      <c r="K480" s="32">
        <f>passengers!AI480</f>
        <v>0</v>
      </c>
      <c r="L480" s="32">
        <f>passengers!AV480</f>
        <v>301591</v>
      </c>
      <c r="M480" s="32">
        <f>passengers!AW480</f>
        <v>151355</v>
      </c>
      <c r="N480" s="32">
        <f>passengers!AX480</f>
        <v>150236</v>
      </c>
      <c r="O480" s="32">
        <f>passengers!AY480</f>
        <v>0</v>
      </c>
      <c r="P480" s="32">
        <f>passengers!BL480</f>
        <v>308071</v>
      </c>
      <c r="Q480" s="32">
        <f>passengers!BM480</f>
        <v>155232</v>
      </c>
      <c r="R480" s="32">
        <f>passengers!BN480</f>
        <v>152839</v>
      </c>
      <c r="S480" s="32">
        <f>passengers!BO480</f>
        <v>0</v>
      </c>
      <c r="T480" s="32">
        <f t="shared" si="27"/>
        <v>1089077</v>
      </c>
      <c r="U480" s="32">
        <f t="shared" si="27"/>
        <v>551804</v>
      </c>
      <c r="V480" s="32">
        <f t="shared" si="27"/>
        <v>537273</v>
      </c>
      <c r="W480" s="32">
        <f t="shared" si="27"/>
        <v>0</v>
      </c>
    </row>
    <row r="481" spans="1:24" s="3" customFormat="1" ht="15" customHeight="1" x14ac:dyDescent="0.3">
      <c r="A481" s="36"/>
      <c r="B481" s="34"/>
      <c r="C481" s="38" t="s">
        <v>394</v>
      </c>
      <c r="D481" s="32">
        <f>passengers!P481</f>
        <v>14858</v>
      </c>
      <c r="E481" s="32">
        <f>passengers!Q481</f>
        <v>6583</v>
      </c>
      <c r="F481" s="32">
        <f>passengers!R481</f>
        <v>8275</v>
      </c>
      <c r="G481" s="32">
        <f>passengers!S481</f>
        <v>0</v>
      </c>
      <c r="H481" s="32">
        <f>passengers!AF481</f>
        <v>22468</v>
      </c>
      <c r="I481" s="32">
        <f>passengers!AG481</f>
        <v>9672</v>
      </c>
      <c r="J481" s="32">
        <f>passengers!AH481</f>
        <v>12796</v>
      </c>
      <c r="K481" s="32">
        <f>passengers!AI481</f>
        <v>0</v>
      </c>
      <c r="L481" s="32">
        <f>passengers!AV481</f>
        <v>22567</v>
      </c>
      <c r="M481" s="32">
        <f>passengers!AW481</f>
        <v>10731</v>
      </c>
      <c r="N481" s="32">
        <f>passengers!AX481</f>
        <v>11836</v>
      </c>
      <c r="O481" s="32">
        <f>passengers!AY481</f>
        <v>0</v>
      </c>
      <c r="P481" s="32">
        <f>passengers!BL481</f>
        <v>20550</v>
      </c>
      <c r="Q481" s="32">
        <f>passengers!BM481</f>
        <v>9690</v>
      </c>
      <c r="R481" s="41">
        <f>passengers!BN481</f>
        <v>10860</v>
      </c>
      <c r="S481" s="32">
        <f>passengers!BO481</f>
        <v>0</v>
      </c>
      <c r="T481" s="32">
        <f t="shared" si="27"/>
        <v>80443</v>
      </c>
      <c r="U481" s="32">
        <f t="shared" si="27"/>
        <v>36676</v>
      </c>
      <c r="V481" s="32">
        <f t="shared" si="27"/>
        <v>43767</v>
      </c>
      <c r="W481" s="32">
        <f t="shared" si="27"/>
        <v>0</v>
      </c>
    </row>
    <row r="482" spans="1:24" s="3" customFormat="1" ht="15" customHeight="1" x14ac:dyDescent="0.3">
      <c r="A482" s="36"/>
      <c r="B482" s="34"/>
      <c r="C482" s="35" t="s">
        <v>395</v>
      </c>
      <c r="D482" s="32">
        <f>passengers!P482</f>
        <v>0</v>
      </c>
      <c r="E482" s="32">
        <f>passengers!Q482</f>
        <v>0</v>
      </c>
      <c r="F482" s="32">
        <f>passengers!R482</f>
        <v>0</v>
      </c>
      <c r="G482" s="32">
        <f>passengers!S482</f>
        <v>0</v>
      </c>
      <c r="H482" s="32">
        <f>passengers!AF482</f>
        <v>0</v>
      </c>
      <c r="I482" s="32">
        <f>passengers!AG482</f>
        <v>0</v>
      </c>
      <c r="J482" s="32">
        <f>passengers!AH482</f>
        <v>0</v>
      </c>
      <c r="K482" s="32">
        <f>passengers!AI482</f>
        <v>0</v>
      </c>
      <c r="L482" s="32">
        <f>passengers!AV482</f>
        <v>0</v>
      </c>
      <c r="M482" s="32">
        <f>passengers!AW482</f>
        <v>0</v>
      </c>
      <c r="N482" s="32">
        <f>passengers!AX482</f>
        <v>0</v>
      </c>
      <c r="O482" s="32">
        <f>passengers!AY482</f>
        <v>0</v>
      </c>
      <c r="P482" s="32">
        <f>passengers!BL482</f>
        <v>0</v>
      </c>
      <c r="Q482" s="32">
        <f>passengers!BM482</f>
        <v>0</v>
      </c>
      <c r="R482" s="32">
        <f>passengers!BN482</f>
        <v>0</v>
      </c>
      <c r="S482" s="32">
        <f>passengers!BO482</f>
        <v>0</v>
      </c>
      <c r="T482" s="32">
        <f t="shared" si="27"/>
        <v>0</v>
      </c>
      <c r="U482" s="32">
        <f t="shared" si="27"/>
        <v>0</v>
      </c>
      <c r="V482" s="32">
        <f t="shared" si="27"/>
        <v>0</v>
      </c>
      <c r="W482" s="32">
        <f t="shared" si="27"/>
        <v>0</v>
      </c>
    </row>
    <row r="483" spans="1:24" s="3" customFormat="1" ht="15" customHeight="1" x14ac:dyDescent="0.3">
      <c r="A483" s="36"/>
      <c r="B483" s="34"/>
      <c r="C483" s="38" t="s">
        <v>396</v>
      </c>
      <c r="D483" s="32">
        <f>passengers!P483</f>
        <v>0</v>
      </c>
      <c r="E483" s="32">
        <f>passengers!Q483</f>
        <v>0</v>
      </c>
      <c r="F483" s="32">
        <f>passengers!R483</f>
        <v>0</v>
      </c>
      <c r="G483" s="32">
        <f>passengers!S483</f>
        <v>0</v>
      </c>
      <c r="H483" s="32">
        <f>passengers!AF483</f>
        <v>0</v>
      </c>
      <c r="I483" s="32">
        <f>passengers!AG483</f>
        <v>0</v>
      </c>
      <c r="J483" s="32">
        <f>passengers!AH483</f>
        <v>0</v>
      </c>
      <c r="K483" s="32">
        <f>passengers!AI483</f>
        <v>0</v>
      </c>
      <c r="L483" s="32">
        <f>passengers!AV483</f>
        <v>0</v>
      </c>
      <c r="M483" s="32">
        <f>passengers!AW483</f>
        <v>0</v>
      </c>
      <c r="N483" s="32">
        <f>passengers!AX483</f>
        <v>0</v>
      </c>
      <c r="O483" s="32">
        <f>passengers!AY483</f>
        <v>0</v>
      </c>
      <c r="P483" s="32">
        <f>passengers!BL483</f>
        <v>0</v>
      </c>
      <c r="Q483" s="32">
        <f>passengers!BM483</f>
        <v>0</v>
      </c>
      <c r="R483" s="32">
        <f>passengers!BN483</f>
        <v>0</v>
      </c>
      <c r="S483" s="32">
        <f>passengers!BO483</f>
        <v>0</v>
      </c>
      <c r="T483" s="32">
        <f t="shared" si="27"/>
        <v>0</v>
      </c>
      <c r="U483" s="32">
        <f t="shared" si="27"/>
        <v>0</v>
      </c>
      <c r="V483" s="32">
        <f t="shared" si="27"/>
        <v>0</v>
      </c>
      <c r="W483" s="32">
        <f t="shared" si="27"/>
        <v>0</v>
      </c>
    </row>
    <row r="484" spans="1:24" s="3" customFormat="1" ht="15" customHeight="1" x14ac:dyDescent="0.3">
      <c r="A484" s="36"/>
      <c r="B484" s="34"/>
      <c r="C484" s="38" t="s">
        <v>397</v>
      </c>
      <c r="D484" s="32">
        <f>passengers!P484</f>
        <v>0</v>
      </c>
      <c r="E484" s="32">
        <f>passengers!Q484</f>
        <v>0</v>
      </c>
      <c r="F484" s="32">
        <f>passengers!R484</f>
        <v>0</v>
      </c>
      <c r="G484" s="32">
        <f>passengers!S484</f>
        <v>0</v>
      </c>
      <c r="H484" s="32">
        <f>passengers!AF484</f>
        <v>0</v>
      </c>
      <c r="I484" s="32">
        <f>passengers!AG484</f>
        <v>0</v>
      </c>
      <c r="J484" s="32">
        <f>passengers!AH484</f>
        <v>0</v>
      </c>
      <c r="K484" s="32">
        <f>passengers!AI484</f>
        <v>0</v>
      </c>
      <c r="L484" s="32">
        <f>passengers!AV484</f>
        <v>0</v>
      </c>
      <c r="M484" s="32">
        <f>passengers!AW484</f>
        <v>0</v>
      </c>
      <c r="N484" s="32">
        <f>passengers!AX484</f>
        <v>0</v>
      </c>
      <c r="O484" s="32">
        <f>passengers!AY484</f>
        <v>0</v>
      </c>
      <c r="P484" s="32">
        <f>passengers!BL484</f>
        <v>0</v>
      </c>
      <c r="Q484" s="32">
        <f>passengers!BM484</f>
        <v>0</v>
      </c>
      <c r="R484" s="32">
        <f>passengers!BN484</f>
        <v>0</v>
      </c>
      <c r="S484" s="32">
        <f>passengers!BO484</f>
        <v>0</v>
      </c>
      <c r="T484" s="32">
        <f t="shared" si="27"/>
        <v>0</v>
      </c>
      <c r="U484" s="32">
        <f t="shared" si="27"/>
        <v>0</v>
      </c>
      <c r="V484" s="32">
        <f t="shared" si="27"/>
        <v>0</v>
      </c>
      <c r="W484" s="32">
        <f t="shared" si="27"/>
        <v>0</v>
      </c>
    </row>
    <row r="485" spans="1:24" s="3" customFormat="1" ht="15" customHeight="1" x14ac:dyDescent="0.3">
      <c r="A485" s="36"/>
      <c r="B485" s="34"/>
      <c r="C485" s="35" t="s">
        <v>398</v>
      </c>
      <c r="D485" s="32">
        <f>passengers!P485</f>
        <v>0</v>
      </c>
      <c r="E485" s="32">
        <f>passengers!Q485</f>
        <v>0</v>
      </c>
      <c r="F485" s="32">
        <f>passengers!R485</f>
        <v>0</v>
      </c>
      <c r="G485" s="32">
        <f>passengers!S485</f>
        <v>0</v>
      </c>
      <c r="H485" s="32">
        <f>passengers!AF485</f>
        <v>0</v>
      </c>
      <c r="I485" s="32">
        <f>passengers!AG485</f>
        <v>0</v>
      </c>
      <c r="J485" s="32">
        <f>passengers!AH485</f>
        <v>0</v>
      </c>
      <c r="K485" s="32">
        <f>passengers!AI485</f>
        <v>0</v>
      </c>
      <c r="L485" s="32">
        <f>passengers!AV485</f>
        <v>0</v>
      </c>
      <c r="M485" s="32">
        <f>passengers!AW485</f>
        <v>0</v>
      </c>
      <c r="N485" s="32">
        <f>passengers!AX485</f>
        <v>0</v>
      </c>
      <c r="O485" s="32">
        <f>passengers!AY485</f>
        <v>0</v>
      </c>
      <c r="P485" s="32">
        <f>passengers!BL485</f>
        <v>0</v>
      </c>
      <c r="Q485" s="32">
        <f>passengers!BM485</f>
        <v>0</v>
      </c>
      <c r="R485" s="32">
        <f>passengers!BN485</f>
        <v>0</v>
      </c>
      <c r="S485" s="32">
        <f>passengers!BO485</f>
        <v>0</v>
      </c>
      <c r="T485" s="32">
        <f t="shared" si="27"/>
        <v>0</v>
      </c>
      <c r="U485" s="32">
        <f t="shared" si="27"/>
        <v>0</v>
      </c>
      <c r="V485" s="32">
        <f t="shared" si="27"/>
        <v>0</v>
      </c>
      <c r="W485" s="32">
        <f t="shared" si="27"/>
        <v>0</v>
      </c>
    </row>
    <row r="486" spans="1:24" s="3" customFormat="1" ht="15" customHeight="1" x14ac:dyDescent="0.3">
      <c r="A486" s="36"/>
      <c r="B486" s="34"/>
      <c r="C486" s="38" t="s">
        <v>399</v>
      </c>
      <c r="D486" s="32">
        <f>passengers!P486</f>
        <v>0</v>
      </c>
      <c r="E486" s="32">
        <f>passengers!Q486</f>
        <v>0</v>
      </c>
      <c r="F486" s="32">
        <f>passengers!R486</f>
        <v>0</v>
      </c>
      <c r="G486" s="32">
        <f>passengers!S486</f>
        <v>0</v>
      </c>
      <c r="H486" s="32">
        <f>passengers!AF486</f>
        <v>0</v>
      </c>
      <c r="I486" s="32">
        <f>passengers!AG486</f>
        <v>0</v>
      </c>
      <c r="J486" s="32">
        <f>passengers!AH486</f>
        <v>0</v>
      </c>
      <c r="K486" s="32">
        <f>passengers!AI486</f>
        <v>0</v>
      </c>
      <c r="L486" s="32">
        <f>passengers!AV486</f>
        <v>0</v>
      </c>
      <c r="M486" s="32">
        <f>passengers!AW486</f>
        <v>0</v>
      </c>
      <c r="N486" s="32">
        <f>passengers!AX486</f>
        <v>0</v>
      </c>
      <c r="O486" s="32">
        <f>passengers!AY486</f>
        <v>0</v>
      </c>
      <c r="P486" s="32">
        <f>passengers!BL486</f>
        <v>0</v>
      </c>
      <c r="Q486" s="32">
        <f>passengers!BM486</f>
        <v>0</v>
      </c>
      <c r="R486" s="32">
        <f>passengers!BN486</f>
        <v>0</v>
      </c>
      <c r="S486" s="32">
        <f>passengers!BO486</f>
        <v>0</v>
      </c>
      <c r="T486" s="32">
        <f t="shared" si="27"/>
        <v>0</v>
      </c>
      <c r="U486" s="32">
        <f t="shared" si="27"/>
        <v>0</v>
      </c>
      <c r="V486" s="32">
        <f t="shared" si="27"/>
        <v>0</v>
      </c>
      <c r="W486" s="32">
        <f t="shared" si="27"/>
        <v>0</v>
      </c>
    </row>
    <row r="487" spans="1:24" s="3" customFormat="1" ht="15" customHeight="1" x14ac:dyDescent="0.3">
      <c r="A487" s="36"/>
      <c r="B487" s="34"/>
      <c r="C487" s="38" t="s">
        <v>400</v>
      </c>
      <c r="D487" s="32">
        <f>passengers!P487</f>
        <v>0</v>
      </c>
      <c r="E487" s="32">
        <f>passengers!Q487</f>
        <v>0</v>
      </c>
      <c r="F487" s="32">
        <f>passengers!R487</f>
        <v>0</v>
      </c>
      <c r="G487" s="32">
        <f>passengers!S487</f>
        <v>0</v>
      </c>
      <c r="H487" s="32">
        <f>passengers!AF487</f>
        <v>0</v>
      </c>
      <c r="I487" s="32">
        <f>passengers!AG487</f>
        <v>0</v>
      </c>
      <c r="J487" s="32">
        <f>passengers!AH487</f>
        <v>0</v>
      </c>
      <c r="K487" s="32">
        <f>passengers!AI487</f>
        <v>0</v>
      </c>
      <c r="L487" s="32">
        <f>passengers!AV487</f>
        <v>0</v>
      </c>
      <c r="M487" s="32">
        <f>passengers!AW487</f>
        <v>0</v>
      </c>
      <c r="N487" s="32">
        <f>passengers!AX487</f>
        <v>0</v>
      </c>
      <c r="O487" s="32">
        <f>passengers!AY487</f>
        <v>0</v>
      </c>
      <c r="P487" s="32">
        <f>passengers!BL487</f>
        <v>0</v>
      </c>
      <c r="Q487" s="32">
        <f>passengers!BM487</f>
        <v>0</v>
      </c>
      <c r="R487" s="32">
        <f>passengers!BN487</f>
        <v>0</v>
      </c>
      <c r="S487" s="32">
        <f>passengers!BO487</f>
        <v>0</v>
      </c>
      <c r="T487" s="32">
        <f t="shared" si="27"/>
        <v>0</v>
      </c>
      <c r="U487" s="32">
        <f t="shared" si="27"/>
        <v>0</v>
      </c>
      <c r="V487" s="32">
        <f t="shared" si="27"/>
        <v>0</v>
      </c>
      <c r="W487" s="32">
        <f t="shared" si="27"/>
        <v>0</v>
      </c>
    </row>
    <row r="488" spans="1:24" s="3" customFormat="1" ht="15" customHeight="1" x14ac:dyDescent="0.3">
      <c r="A488" s="36"/>
      <c r="B488" s="34"/>
      <c r="C488" s="35" t="s">
        <v>66</v>
      </c>
      <c r="D488" s="32">
        <f>passengers!P488</f>
        <v>0</v>
      </c>
      <c r="E488" s="32">
        <f>passengers!Q488</f>
        <v>0</v>
      </c>
      <c r="F488" s="32">
        <f>passengers!R488</f>
        <v>0</v>
      </c>
      <c r="G488" s="32">
        <f>passengers!S488</f>
        <v>0</v>
      </c>
      <c r="H488" s="32">
        <f>passengers!AF488</f>
        <v>0</v>
      </c>
      <c r="I488" s="32">
        <f>passengers!AG488</f>
        <v>0</v>
      </c>
      <c r="J488" s="32">
        <f>passengers!AH488</f>
        <v>0</v>
      </c>
      <c r="K488" s="32">
        <f>passengers!AI488</f>
        <v>0</v>
      </c>
      <c r="L488" s="32">
        <f>passengers!AV488</f>
        <v>0</v>
      </c>
      <c r="M488" s="32">
        <f>passengers!AW488</f>
        <v>0</v>
      </c>
      <c r="N488" s="32">
        <f>passengers!AX488</f>
        <v>0</v>
      </c>
      <c r="O488" s="32">
        <f>passengers!AY488</f>
        <v>0</v>
      </c>
      <c r="P488" s="32">
        <f>passengers!BL488</f>
        <v>0</v>
      </c>
      <c r="Q488" s="32">
        <f>passengers!BM488</f>
        <v>0</v>
      </c>
      <c r="R488" s="32">
        <f>passengers!BN488</f>
        <v>0</v>
      </c>
      <c r="S488" s="32">
        <f>passengers!BO488</f>
        <v>0</v>
      </c>
      <c r="T488" s="32">
        <f t="shared" si="27"/>
        <v>0</v>
      </c>
      <c r="U488" s="32">
        <f t="shared" si="27"/>
        <v>0</v>
      </c>
      <c r="V488" s="32">
        <f t="shared" si="27"/>
        <v>0</v>
      </c>
      <c r="W488" s="32">
        <f t="shared" si="27"/>
        <v>0</v>
      </c>
    </row>
    <row r="489" spans="1:24" s="3" customFormat="1" ht="15" customHeight="1" x14ac:dyDescent="0.3">
      <c r="A489" s="36"/>
      <c r="B489" s="34"/>
      <c r="C489" s="35" t="s">
        <v>28</v>
      </c>
      <c r="D489" s="32">
        <f>passengers!P489</f>
        <v>0</v>
      </c>
      <c r="E489" s="32">
        <f>passengers!Q489</f>
        <v>0</v>
      </c>
      <c r="F489" s="32">
        <f>passengers!R489</f>
        <v>0</v>
      </c>
      <c r="G489" s="32">
        <f>passengers!S489</f>
        <v>0</v>
      </c>
      <c r="H489" s="32">
        <f>passengers!AF489</f>
        <v>0</v>
      </c>
      <c r="I489" s="32">
        <f>passengers!AG489</f>
        <v>0</v>
      </c>
      <c r="J489" s="32">
        <f>passengers!AH489</f>
        <v>0</v>
      </c>
      <c r="K489" s="32">
        <f>passengers!AI489</f>
        <v>0</v>
      </c>
      <c r="L489" s="32">
        <f>passengers!AV489</f>
        <v>0</v>
      </c>
      <c r="M489" s="32">
        <f>passengers!AW489</f>
        <v>0</v>
      </c>
      <c r="N489" s="32">
        <f>passengers!AX489</f>
        <v>0</v>
      </c>
      <c r="O489" s="32">
        <f>passengers!AY489</f>
        <v>0</v>
      </c>
      <c r="P489" s="32">
        <f>passengers!BL489</f>
        <v>0</v>
      </c>
      <c r="Q489" s="32">
        <f>passengers!BM489</f>
        <v>0</v>
      </c>
      <c r="R489" s="32">
        <f>passengers!BN489</f>
        <v>0</v>
      </c>
      <c r="S489" s="32">
        <f>passengers!BO489</f>
        <v>0</v>
      </c>
      <c r="T489" s="32">
        <f t="shared" si="27"/>
        <v>0</v>
      </c>
      <c r="U489" s="32">
        <f t="shared" si="27"/>
        <v>0</v>
      </c>
      <c r="V489" s="32">
        <f t="shared" si="27"/>
        <v>0</v>
      </c>
      <c r="W489" s="32">
        <f t="shared" si="27"/>
        <v>0</v>
      </c>
    </row>
    <row r="490" spans="1:24" s="3" customFormat="1" ht="15" customHeight="1" x14ac:dyDescent="0.3">
      <c r="A490" s="36"/>
      <c r="B490" s="34"/>
      <c r="C490" s="38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</row>
    <row r="491" spans="1:24" s="3" customFormat="1" ht="15" customHeight="1" x14ac:dyDescent="0.3">
      <c r="A491" s="33"/>
      <c r="B491" s="34" t="s">
        <v>10</v>
      </c>
      <c r="C491" s="35"/>
      <c r="D491" s="32">
        <f>SUM(E491:G491)</f>
        <v>10367895</v>
      </c>
      <c r="E491" s="32">
        <f>E10+E85+E209+E362+E435</f>
        <v>5233004</v>
      </c>
      <c r="F491" s="32">
        <f>F10+F85+F209+F362+F435</f>
        <v>5134891</v>
      </c>
      <c r="G491" s="32">
        <f>G10+G85+G209+G362+G435</f>
        <v>0</v>
      </c>
      <c r="H491" s="32">
        <f>SUM(I491:K491)</f>
        <v>17682390</v>
      </c>
      <c r="I491" s="32">
        <f>I10+I85+I209+I362+I435</f>
        <v>8946122</v>
      </c>
      <c r="J491" s="32">
        <f>J10+J85+J209+J362+J435</f>
        <v>8736268</v>
      </c>
      <c r="K491" s="32">
        <f>K10+K85+K209+K362+K435</f>
        <v>0</v>
      </c>
      <c r="L491" s="32">
        <f>SUM(M491:O491)</f>
        <v>15868107</v>
      </c>
      <c r="M491" s="32">
        <f>M10+M85+M209+M362+M435</f>
        <v>7993893</v>
      </c>
      <c r="N491" s="32">
        <f>N10+N85+N209+N362+N435</f>
        <v>7874214</v>
      </c>
      <c r="O491" s="32">
        <f>O10+O85+O209+O362+O435</f>
        <v>0</v>
      </c>
      <c r="P491" s="32">
        <f>SUM(Q491:S491)</f>
        <v>15274584</v>
      </c>
      <c r="Q491" s="32">
        <f>Q10+Q85+Q209+Q362+Q435</f>
        <v>7760662</v>
      </c>
      <c r="R491" s="32">
        <f>R10+R85+R209+R362+R435</f>
        <v>7513922</v>
      </c>
      <c r="S491" s="32">
        <f>S10+S85+S209+S362+S435</f>
        <v>0</v>
      </c>
      <c r="T491" s="32">
        <f>SUM(U491:W491)</f>
        <v>59192976</v>
      </c>
      <c r="U491" s="32">
        <f>U10+U85+U209+U362+U435</f>
        <v>29933681</v>
      </c>
      <c r="V491" s="32">
        <f>V10+V85+V209+V362+V435</f>
        <v>29259295</v>
      </c>
      <c r="W491" s="32">
        <f>W10+W85+W209+W362+W435</f>
        <v>0</v>
      </c>
    </row>
    <row r="492" spans="1:24" s="3" customFormat="1" ht="15" customHeight="1" x14ac:dyDescent="0.3">
      <c r="A492" s="42"/>
      <c r="B492" s="43"/>
      <c r="C492" s="44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</row>
    <row r="493" spans="1:24" ht="15" customHeight="1" x14ac:dyDescent="0.25">
      <c r="A493" s="4"/>
      <c r="B493" s="4"/>
      <c r="C493" s="4"/>
    </row>
    <row r="494" spans="1:24" s="47" customFormat="1" ht="15" customHeight="1" x14ac:dyDescent="0.2">
      <c r="A494" s="46" t="str">
        <f>[1]summary!$A$57</f>
        <v>Source: Port Management Offices' Monthly Statistical Report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</row>
    <row r="495" spans="1:24" s="47" customFormat="1" ht="15" customHeight="1" x14ac:dyDescent="0.2">
      <c r="A495" s="46" t="str">
        <f>[1]summary!$A$58</f>
        <v>Notes: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</row>
    <row r="496" spans="1:24" s="47" customFormat="1" ht="15" customHeight="1" x14ac:dyDescent="0.2">
      <c r="A496" s="46" t="str">
        <f>[1]summary!$A$59</f>
        <v>(1) Values may not add up due to rounding off.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</row>
    <row r="497" spans="1:24" s="47" customFormat="1" ht="15" customHeight="1" x14ac:dyDescent="0.2">
      <c r="A497" s="46" t="str">
        <f>[1]summary!$A$60</f>
        <v>(2) TMOs' statistics contain only the Terminal Ports under its jurisdiction. Statistics for Other Government Ports and Private Ports are presented in lump-sum totals.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</row>
  </sheetData>
  <mergeCells count="6">
    <mergeCell ref="A6:C7"/>
    <mergeCell ref="D6:G6"/>
    <mergeCell ref="H6:K6"/>
    <mergeCell ref="L6:O6"/>
    <mergeCell ref="P6:S6"/>
    <mergeCell ref="T6:W6"/>
  </mergeCells>
  <pageMargins left="0.7" right="0.7" top="0.75" bottom="0.75" header="0.3" footer="0.3"/>
  <pageSetup paperSize="9" scale="25" fitToWidth="0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4E259-E2B4-4388-A26C-0E1AB1CE3490}">
  <sheetPr>
    <tabColor theme="1" tint="4.9989318521683403E-2"/>
  </sheetPr>
  <dimension ref="A1:BS499"/>
  <sheetViews>
    <sheetView zoomScaleNormal="100" zoomScaleSheetLayoutView="100" workbookViewId="0">
      <pane xSplit="3" ySplit="7" topLeftCell="D8" activePane="bottomRight" state="frozen"/>
      <selection activeCell="E35" sqref="E35"/>
      <selection pane="topRight" activeCell="E35" sqref="E35"/>
      <selection pane="bottomLeft" activeCell="E35" sqref="E35"/>
      <selection pane="bottomRight" activeCell="E35" sqref="E35"/>
    </sheetView>
  </sheetViews>
  <sheetFormatPr defaultColWidth="10" defaultRowHeight="15" customHeight="1" x14ac:dyDescent="0.3"/>
  <cols>
    <col min="1" max="1" width="2.6640625" style="48" customWidth="1"/>
    <col min="2" max="2" width="2.6640625" style="1" customWidth="1"/>
    <col min="3" max="3" width="54.5546875" style="49" customWidth="1"/>
    <col min="4" max="35" width="14" style="3" customWidth="1"/>
    <col min="36" max="60" width="15.6640625" style="3" customWidth="1"/>
    <col min="61" max="67" width="15.6640625" style="3" hidden="1" customWidth="1"/>
    <col min="68" max="71" width="15.6640625" style="3" bestFit="1" customWidth="1"/>
    <col min="72" max="72" width="3" style="4" customWidth="1"/>
    <col min="73" max="16384" width="10" style="4"/>
  </cols>
  <sheetData>
    <row r="1" spans="1:71" ht="15" customHeight="1" x14ac:dyDescent="0.3">
      <c r="A1" s="1" t="s">
        <v>0</v>
      </c>
      <c r="C1" s="2"/>
    </row>
    <row r="2" spans="1:71" ht="15" customHeight="1" x14ac:dyDescent="0.3">
      <c r="A2" s="50" t="s">
        <v>1</v>
      </c>
      <c r="C2" s="2"/>
      <c r="Q2" s="5"/>
      <c r="T2" s="49"/>
    </row>
    <row r="3" spans="1:71" ht="15" customHeight="1" x14ac:dyDescent="0.3">
      <c r="A3" s="51" t="s">
        <v>2</v>
      </c>
      <c r="C3" s="2"/>
      <c r="Q3" s="5"/>
      <c r="BP3" s="3" t="s">
        <v>3</v>
      </c>
    </row>
    <row r="4" spans="1:71" ht="15" customHeight="1" x14ac:dyDescent="0.3">
      <c r="A4" s="50" t="s">
        <v>4</v>
      </c>
      <c r="C4" s="2"/>
    </row>
    <row r="5" spans="1:71" ht="15" customHeight="1" x14ac:dyDescent="0.3">
      <c r="A5" s="1"/>
      <c r="C5" s="2"/>
    </row>
    <row r="6" spans="1:71" ht="15" customHeight="1" x14ac:dyDescent="0.25">
      <c r="A6" s="7" t="s">
        <v>5</v>
      </c>
      <c r="B6" s="8"/>
      <c r="C6" s="9"/>
      <c r="D6" s="52" t="s">
        <v>401</v>
      </c>
      <c r="E6" s="52"/>
      <c r="F6" s="52"/>
      <c r="G6" s="52"/>
      <c r="H6" s="52" t="s">
        <v>402</v>
      </c>
      <c r="I6" s="52"/>
      <c r="J6" s="52"/>
      <c r="K6" s="52"/>
      <c r="L6" s="52" t="s">
        <v>403</v>
      </c>
      <c r="M6" s="52"/>
      <c r="N6" s="52"/>
      <c r="O6" s="52"/>
      <c r="P6" s="10" t="s">
        <v>6</v>
      </c>
      <c r="Q6" s="10"/>
      <c r="R6" s="10"/>
      <c r="S6" s="10"/>
      <c r="T6" s="52" t="s">
        <v>404</v>
      </c>
      <c r="U6" s="52"/>
      <c r="V6" s="52"/>
      <c r="W6" s="52"/>
      <c r="X6" s="52" t="s">
        <v>405</v>
      </c>
      <c r="Y6" s="52"/>
      <c r="Z6" s="52"/>
      <c r="AA6" s="52"/>
      <c r="AB6" s="52" t="s">
        <v>406</v>
      </c>
      <c r="AC6" s="52"/>
      <c r="AD6" s="52"/>
      <c r="AE6" s="52"/>
      <c r="AF6" s="11" t="s">
        <v>7</v>
      </c>
      <c r="AG6" s="11"/>
      <c r="AH6" s="11"/>
      <c r="AI6" s="11"/>
      <c r="AJ6" s="52" t="s">
        <v>407</v>
      </c>
      <c r="AK6" s="52"/>
      <c r="AL6" s="52"/>
      <c r="AM6" s="52"/>
      <c r="AN6" s="52" t="s">
        <v>408</v>
      </c>
      <c r="AO6" s="52"/>
      <c r="AP6" s="52"/>
      <c r="AQ6" s="52"/>
      <c r="AR6" s="52" t="s">
        <v>409</v>
      </c>
      <c r="AS6" s="52"/>
      <c r="AT6" s="52"/>
      <c r="AU6" s="52"/>
      <c r="AV6" s="12" t="s">
        <v>8</v>
      </c>
      <c r="AW6" s="12"/>
      <c r="AX6" s="12"/>
      <c r="AY6" s="12"/>
      <c r="AZ6" s="52" t="s">
        <v>410</v>
      </c>
      <c r="BA6" s="52"/>
      <c r="BB6" s="52"/>
      <c r="BC6" s="52"/>
      <c r="BD6" s="52" t="s">
        <v>411</v>
      </c>
      <c r="BE6" s="52"/>
      <c r="BF6" s="52"/>
      <c r="BG6" s="52"/>
      <c r="BH6" s="52" t="s">
        <v>412</v>
      </c>
      <c r="BI6" s="52"/>
      <c r="BJ6" s="52"/>
      <c r="BK6" s="52"/>
      <c r="BL6" s="13" t="s">
        <v>9</v>
      </c>
      <c r="BM6" s="13"/>
      <c r="BN6" s="13"/>
      <c r="BO6" s="13"/>
      <c r="BP6" s="14" t="s">
        <v>10</v>
      </c>
      <c r="BQ6" s="14"/>
      <c r="BR6" s="14"/>
      <c r="BS6" s="14"/>
    </row>
    <row r="7" spans="1:71" ht="15" customHeight="1" x14ac:dyDescent="0.25">
      <c r="A7" s="16"/>
      <c r="B7" s="17"/>
      <c r="C7" s="18"/>
      <c r="D7" s="53" t="s">
        <v>11</v>
      </c>
      <c r="E7" s="53" t="s">
        <v>12</v>
      </c>
      <c r="F7" s="53" t="s">
        <v>13</v>
      </c>
      <c r="G7" s="53" t="s">
        <v>14</v>
      </c>
      <c r="H7" s="53" t="s">
        <v>11</v>
      </c>
      <c r="I7" s="53" t="s">
        <v>12</v>
      </c>
      <c r="J7" s="53" t="s">
        <v>13</v>
      </c>
      <c r="K7" s="53" t="s">
        <v>14</v>
      </c>
      <c r="L7" s="53" t="s">
        <v>11</v>
      </c>
      <c r="M7" s="53" t="s">
        <v>12</v>
      </c>
      <c r="N7" s="53" t="s">
        <v>13</v>
      </c>
      <c r="O7" s="53" t="s">
        <v>14</v>
      </c>
      <c r="P7" s="19" t="s">
        <v>11</v>
      </c>
      <c r="Q7" s="19" t="s">
        <v>12</v>
      </c>
      <c r="R7" s="19" t="s">
        <v>13</v>
      </c>
      <c r="S7" s="19" t="s">
        <v>14</v>
      </c>
      <c r="T7" s="53" t="s">
        <v>11</v>
      </c>
      <c r="U7" s="53" t="s">
        <v>12</v>
      </c>
      <c r="V7" s="53" t="s">
        <v>13</v>
      </c>
      <c r="W7" s="53" t="s">
        <v>14</v>
      </c>
      <c r="X7" s="53" t="s">
        <v>11</v>
      </c>
      <c r="Y7" s="53" t="s">
        <v>12</v>
      </c>
      <c r="Z7" s="53" t="s">
        <v>13</v>
      </c>
      <c r="AA7" s="53" t="s">
        <v>14</v>
      </c>
      <c r="AB7" s="53" t="s">
        <v>11</v>
      </c>
      <c r="AC7" s="53" t="s">
        <v>12</v>
      </c>
      <c r="AD7" s="53" t="s">
        <v>13</v>
      </c>
      <c r="AE7" s="53" t="s">
        <v>14</v>
      </c>
      <c r="AF7" s="20" t="s">
        <v>11</v>
      </c>
      <c r="AG7" s="20" t="s">
        <v>12</v>
      </c>
      <c r="AH7" s="20" t="s">
        <v>13</v>
      </c>
      <c r="AI7" s="20" t="s">
        <v>14</v>
      </c>
      <c r="AJ7" s="53" t="s">
        <v>11</v>
      </c>
      <c r="AK7" s="53" t="s">
        <v>12</v>
      </c>
      <c r="AL7" s="53" t="s">
        <v>13</v>
      </c>
      <c r="AM7" s="53" t="s">
        <v>14</v>
      </c>
      <c r="AN7" s="53" t="s">
        <v>11</v>
      </c>
      <c r="AO7" s="53" t="s">
        <v>12</v>
      </c>
      <c r="AP7" s="53" t="s">
        <v>13</v>
      </c>
      <c r="AQ7" s="53" t="s">
        <v>14</v>
      </c>
      <c r="AR7" s="53" t="s">
        <v>11</v>
      </c>
      <c r="AS7" s="53" t="s">
        <v>12</v>
      </c>
      <c r="AT7" s="53" t="s">
        <v>13</v>
      </c>
      <c r="AU7" s="53" t="s">
        <v>14</v>
      </c>
      <c r="AV7" s="21" t="s">
        <v>11</v>
      </c>
      <c r="AW7" s="21" t="s">
        <v>12</v>
      </c>
      <c r="AX7" s="21" t="s">
        <v>13</v>
      </c>
      <c r="AY7" s="21" t="s">
        <v>14</v>
      </c>
      <c r="AZ7" s="53" t="s">
        <v>11</v>
      </c>
      <c r="BA7" s="53" t="s">
        <v>12</v>
      </c>
      <c r="BB7" s="53" t="s">
        <v>13</v>
      </c>
      <c r="BC7" s="53" t="s">
        <v>14</v>
      </c>
      <c r="BD7" s="53" t="s">
        <v>11</v>
      </c>
      <c r="BE7" s="53" t="s">
        <v>12</v>
      </c>
      <c r="BF7" s="53" t="s">
        <v>13</v>
      </c>
      <c r="BG7" s="53" t="s">
        <v>14</v>
      </c>
      <c r="BH7" s="53" t="s">
        <v>11</v>
      </c>
      <c r="BI7" s="53" t="s">
        <v>12</v>
      </c>
      <c r="BJ7" s="53" t="s">
        <v>13</v>
      </c>
      <c r="BK7" s="53" t="s">
        <v>14</v>
      </c>
      <c r="BL7" s="22" t="s">
        <v>11</v>
      </c>
      <c r="BM7" s="22" t="s">
        <v>12</v>
      </c>
      <c r="BN7" s="22" t="s">
        <v>13</v>
      </c>
      <c r="BO7" s="22" t="s">
        <v>14</v>
      </c>
      <c r="BP7" s="23" t="s">
        <v>11</v>
      </c>
      <c r="BQ7" s="23" t="s">
        <v>12</v>
      </c>
      <c r="BR7" s="23" t="s">
        <v>13</v>
      </c>
      <c r="BS7" s="23" t="s">
        <v>15</v>
      </c>
    </row>
    <row r="8" spans="1:71" s="3" customFormat="1" ht="15" customHeight="1" x14ac:dyDescent="0.25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</row>
    <row r="9" spans="1:71" s="3" customFormat="1" ht="15" customHeight="1" x14ac:dyDescent="0.25">
      <c r="A9" s="29"/>
      <c r="B9" s="30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s="3" customFormat="1" ht="15" customHeight="1" x14ac:dyDescent="0.3">
      <c r="A10" s="33" t="s">
        <v>16</v>
      </c>
      <c r="B10" s="34"/>
      <c r="C10" s="35"/>
      <c r="D10" s="32">
        <f>SUM(E10:G10)</f>
        <v>21423</v>
      </c>
      <c r="E10" s="32">
        <f>E12+E25+E29+E49+E69</f>
        <v>11581</v>
      </c>
      <c r="F10" s="32">
        <f>F12+F25+F29+F49+F69</f>
        <v>9842</v>
      </c>
      <c r="G10" s="32">
        <f>G12+G25+G29+G49+G69</f>
        <v>0</v>
      </c>
      <c r="H10" s="32">
        <f t="shared" ref="H10" si="0">SUM(I10:K10)</f>
        <v>18546</v>
      </c>
      <c r="I10" s="32">
        <f t="shared" ref="I10:K10" si="1">I12+I25+I29+I49+I69</f>
        <v>7166</v>
      </c>
      <c r="J10" s="32">
        <f t="shared" si="1"/>
        <v>11380</v>
      </c>
      <c r="K10" s="32">
        <f t="shared" si="1"/>
        <v>0</v>
      </c>
      <c r="L10" s="32">
        <f t="shared" ref="L10" si="2">SUM(M10:O10)</f>
        <v>26642</v>
      </c>
      <c r="M10" s="32">
        <f t="shared" ref="M10:O10" si="3">M12+M25+M29+M49+M69</f>
        <v>11313</v>
      </c>
      <c r="N10" s="32">
        <f t="shared" si="3"/>
        <v>15329</v>
      </c>
      <c r="O10" s="32">
        <f t="shared" si="3"/>
        <v>0</v>
      </c>
      <c r="P10" s="32">
        <f>SUM(Q10:S10)</f>
        <v>66611</v>
      </c>
      <c r="Q10" s="32">
        <f>Q12+Q25+Q29+Q49+Q69</f>
        <v>30060</v>
      </c>
      <c r="R10" s="32">
        <f>R12+R25+R29+R49+R69</f>
        <v>36551</v>
      </c>
      <c r="S10" s="32">
        <f>S12+S25+S29+S49+S69</f>
        <v>0</v>
      </c>
      <c r="T10" s="32">
        <f t="shared" ref="T10" si="4">SUM(U10:W10)</f>
        <v>29717</v>
      </c>
      <c r="U10" s="32">
        <f t="shared" ref="U10:W10" si="5">U12+U25+U29+U49+U69</f>
        <v>12045</v>
      </c>
      <c r="V10" s="32">
        <f t="shared" si="5"/>
        <v>17672</v>
      </c>
      <c r="W10" s="32">
        <f t="shared" si="5"/>
        <v>0</v>
      </c>
      <c r="X10" s="32">
        <f t="shared" ref="X10" si="6">SUM(Y10:AA10)</f>
        <v>43319</v>
      </c>
      <c r="Y10" s="32">
        <f t="shared" ref="Y10:AA10" si="7">Y12+Y25+Y29+Y49+Y69</f>
        <v>21487</v>
      </c>
      <c r="Z10" s="32">
        <f t="shared" si="7"/>
        <v>21832</v>
      </c>
      <c r="AA10" s="32">
        <f t="shared" si="7"/>
        <v>0</v>
      </c>
      <c r="AB10" s="32">
        <f t="shared" ref="AB10" si="8">SUM(AC10:AE10)</f>
        <v>48664</v>
      </c>
      <c r="AC10" s="32">
        <f t="shared" ref="AC10:AE10" si="9">AC12+AC25+AC29+AC49+AC69</f>
        <v>25908</v>
      </c>
      <c r="AD10" s="32">
        <f t="shared" si="9"/>
        <v>22756</v>
      </c>
      <c r="AE10" s="32">
        <f t="shared" si="9"/>
        <v>0</v>
      </c>
      <c r="AF10" s="32">
        <f t="shared" ref="AF10" si="10">SUM(AG10:AI10)</f>
        <v>121700</v>
      </c>
      <c r="AG10" s="32">
        <f t="shared" ref="AG10:AI10" si="11">AG12+AG25+AG29+AG49+AG69</f>
        <v>59440</v>
      </c>
      <c r="AH10" s="32">
        <f t="shared" si="11"/>
        <v>62260</v>
      </c>
      <c r="AI10" s="32">
        <f t="shared" si="11"/>
        <v>0</v>
      </c>
      <c r="AJ10" s="32">
        <f t="shared" ref="AJ10" si="12">SUM(AK10:AM10)</f>
        <v>61971</v>
      </c>
      <c r="AK10" s="32">
        <f t="shared" ref="AK10:AM10" si="13">AK12+AK25+AK29+AK49+AK69</f>
        <v>31969</v>
      </c>
      <c r="AL10" s="32">
        <f t="shared" si="13"/>
        <v>30002</v>
      </c>
      <c r="AM10" s="32">
        <f t="shared" si="13"/>
        <v>0</v>
      </c>
      <c r="AN10" s="32">
        <f t="shared" ref="AN10" si="14">SUM(AO10:AQ10)</f>
        <v>62347</v>
      </c>
      <c r="AO10" s="32">
        <f t="shared" ref="AO10:AQ10" si="15">AO12+AO25+AO29+AO49+AO69</f>
        <v>33323</v>
      </c>
      <c r="AP10" s="32">
        <f t="shared" si="15"/>
        <v>29024</v>
      </c>
      <c r="AQ10" s="32">
        <f t="shared" si="15"/>
        <v>0</v>
      </c>
      <c r="AR10" s="32">
        <f t="shared" ref="AR10" si="16">SUM(AS10:AU10)</f>
        <v>29317</v>
      </c>
      <c r="AS10" s="32">
        <f t="shared" ref="AS10:AU10" si="17">AS12+AS25+AS29+AS49+AS69</f>
        <v>13883</v>
      </c>
      <c r="AT10" s="32">
        <f t="shared" si="17"/>
        <v>15434</v>
      </c>
      <c r="AU10" s="32">
        <f t="shared" si="17"/>
        <v>0</v>
      </c>
      <c r="AV10" s="32">
        <f t="shared" ref="AV10" si="18">SUM(AW10:AY10)</f>
        <v>153635</v>
      </c>
      <c r="AW10" s="32">
        <f t="shared" ref="AW10:AY10" si="19">AW12+AW25+AW29+AW49+AW69</f>
        <v>79175</v>
      </c>
      <c r="AX10" s="32">
        <f t="shared" si="19"/>
        <v>74460</v>
      </c>
      <c r="AY10" s="32">
        <f t="shared" si="19"/>
        <v>0</v>
      </c>
      <c r="AZ10" s="32">
        <f t="shared" ref="AZ10" si="20">SUM(BA10:BC10)</f>
        <v>35141</v>
      </c>
      <c r="BA10" s="32">
        <f t="shared" ref="BA10:BC10" si="21">BA12+BA25+BA29+BA49+BA69</f>
        <v>17304</v>
      </c>
      <c r="BB10" s="32">
        <f t="shared" si="21"/>
        <v>17837</v>
      </c>
      <c r="BC10" s="32">
        <f t="shared" si="21"/>
        <v>0</v>
      </c>
      <c r="BD10" s="32">
        <f t="shared" ref="BD10" si="22">SUM(BE10:BG10)</f>
        <v>44378</v>
      </c>
      <c r="BE10" s="32">
        <f t="shared" ref="BE10:BG10" si="23">BE12+BE25+BE29+BE49+BE69</f>
        <v>23575</v>
      </c>
      <c r="BF10" s="32">
        <f t="shared" si="23"/>
        <v>20803</v>
      </c>
      <c r="BG10" s="32">
        <f t="shared" si="23"/>
        <v>0</v>
      </c>
      <c r="BH10" s="32">
        <f t="shared" ref="BH10" si="24">SUM(BI10:BK10)</f>
        <v>68121</v>
      </c>
      <c r="BI10" s="32">
        <f t="shared" ref="BI10:BK10" si="25">BI12+BI25+BI29+BI49+BI69</f>
        <v>26937</v>
      </c>
      <c r="BJ10" s="32">
        <f t="shared" si="25"/>
        <v>41184</v>
      </c>
      <c r="BK10" s="32">
        <f t="shared" si="25"/>
        <v>0</v>
      </c>
      <c r="BL10" s="32">
        <f t="shared" ref="BL10" si="26">SUM(BM10:BO10)</f>
        <v>147640</v>
      </c>
      <c r="BM10" s="32">
        <f t="shared" ref="BM10:BO10" si="27">BM12+BM25+BM29+BM49+BM69</f>
        <v>67816</v>
      </c>
      <c r="BN10" s="32">
        <f t="shared" si="27"/>
        <v>79824</v>
      </c>
      <c r="BO10" s="32">
        <f t="shared" si="27"/>
        <v>0</v>
      </c>
      <c r="BP10" s="32">
        <f>SUM(BQ10:BS10)</f>
        <v>489586</v>
      </c>
      <c r="BQ10" s="32">
        <f>BQ12+BQ25+BQ29+BQ49+BQ69</f>
        <v>236491</v>
      </c>
      <c r="BR10" s="32">
        <f>BR12+BR25+BR29+BR49+BR69</f>
        <v>253095</v>
      </c>
      <c r="BS10" s="32">
        <f>BS12+BS25+BS29+BS49+BS69</f>
        <v>0</v>
      </c>
    </row>
    <row r="11" spans="1:71" s="3" customFormat="1" ht="15" customHeight="1" x14ac:dyDescent="0.3">
      <c r="A11" s="33"/>
      <c r="B11" s="34"/>
      <c r="C11" s="3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s="3" customFormat="1" ht="15" customHeight="1" x14ac:dyDescent="0.3">
      <c r="A12" s="33"/>
      <c r="B12" s="34" t="s">
        <v>17</v>
      </c>
      <c r="C12" s="35"/>
      <c r="D12" s="32">
        <f t="shared" ref="D12:D13" si="28">SUM(E12:G12)</f>
        <v>1649</v>
      </c>
      <c r="E12" s="32">
        <f>E13+E20+E23</f>
        <v>801</v>
      </c>
      <c r="F12" s="32">
        <f>F13+F20+F23</f>
        <v>848</v>
      </c>
      <c r="G12" s="32">
        <f>G13+G20+G23</f>
        <v>0</v>
      </c>
      <c r="H12" s="32">
        <f t="shared" ref="H12:H13" si="29">SUM(I12:K12)</f>
        <v>1877</v>
      </c>
      <c r="I12" s="32">
        <f t="shared" ref="I12:K12" si="30">I13+I20+I23</f>
        <v>1029</v>
      </c>
      <c r="J12" s="32">
        <f t="shared" si="30"/>
        <v>848</v>
      </c>
      <c r="K12" s="32">
        <f t="shared" si="30"/>
        <v>0</v>
      </c>
      <c r="L12" s="32">
        <f t="shared" ref="L12:L13" si="31">SUM(M12:O12)</f>
        <v>3544</v>
      </c>
      <c r="M12" s="32">
        <f t="shared" ref="M12:O12" si="32">M13+M20+M23</f>
        <v>1633</v>
      </c>
      <c r="N12" s="32">
        <f t="shared" si="32"/>
        <v>1911</v>
      </c>
      <c r="O12" s="32">
        <f t="shared" si="32"/>
        <v>0</v>
      </c>
      <c r="P12" s="32">
        <f>SUM(Q12:S12)</f>
        <v>7070</v>
      </c>
      <c r="Q12" s="32">
        <f>Q13+Q20+Q23</f>
        <v>3463</v>
      </c>
      <c r="R12" s="32">
        <f>R13+R20+R23</f>
        <v>3607</v>
      </c>
      <c r="S12" s="32">
        <f>S13+S20+S23</f>
        <v>0</v>
      </c>
      <c r="T12" s="32">
        <f t="shared" ref="T12:T13" si="33">SUM(U12:W12)</f>
        <v>4657</v>
      </c>
      <c r="U12" s="32">
        <f t="shared" ref="U12:W12" si="34">U13+U20+U23</f>
        <v>2121</v>
      </c>
      <c r="V12" s="32">
        <f t="shared" si="34"/>
        <v>2536</v>
      </c>
      <c r="W12" s="32">
        <f t="shared" si="34"/>
        <v>0</v>
      </c>
      <c r="X12" s="32">
        <f t="shared" ref="X12:X13" si="35">SUM(Y12:AA12)</f>
        <v>4068</v>
      </c>
      <c r="Y12" s="32">
        <f t="shared" ref="Y12:AA12" si="36">Y13+Y20+Y23</f>
        <v>1660</v>
      </c>
      <c r="Z12" s="32">
        <f t="shared" si="36"/>
        <v>2408</v>
      </c>
      <c r="AA12" s="32">
        <f t="shared" si="36"/>
        <v>0</v>
      </c>
      <c r="AB12" s="32">
        <f t="shared" ref="AB12:AB13" si="37">SUM(AC12:AE12)</f>
        <v>4539</v>
      </c>
      <c r="AC12" s="32">
        <f t="shared" ref="AC12:AE12" si="38">AC13+AC20+AC23</f>
        <v>2115</v>
      </c>
      <c r="AD12" s="32">
        <f t="shared" si="38"/>
        <v>2424</v>
      </c>
      <c r="AE12" s="32">
        <f t="shared" si="38"/>
        <v>0</v>
      </c>
      <c r="AF12" s="32">
        <f t="shared" ref="AF12" si="39">SUM(AG12:AI12)</f>
        <v>13264</v>
      </c>
      <c r="AG12" s="32">
        <f t="shared" ref="AG12:AI12" si="40">AG13+AG20+AG23</f>
        <v>5896</v>
      </c>
      <c r="AH12" s="32">
        <f t="shared" si="40"/>
        <v>7368</v>
      </c>
      <c r="AI12" s="32">
        <f t="shared" si="40"/>
        <v>0</v>
      </c>
      <c r="AJ12" s="32">
        <f t="shared" ref="AJ12:AJ13" si="41">SUM(AK12:AM12)</f>
        <v>5881</v>
      </c>
      <c r="AK12" s="32">
        <f t="shared" ref="AK12:AM12" si="42">AK13+AK20+AK23</f>
        <v>2585</v>
      </c>
      <c r="AL12" s="32">
        <f t="shared" si="42"/>
        <v>3296</v>
      </c>
      <c r="AM12" s="32">
        <f t="shared" si="42"/>
        <v>0</v>
      </c>
      <c r="AN12" s="32">
        <f t="shared" ref="AN12:AN13" si="43">SUM(AO12:AQ12)</f>
        <v>5251</v>
      </c>
      <c r="AO12" s="32">
        <f t="shared" ref="AO12:AQ12" si="44">AO13+AO20+AO23</f>
        <v>2299</v>
      </c>
      <c r="AP12" s="32">
        <f t="shared" si="44"/>
        <v>2952</v>
      </c>
      <c r="AQ12" s="32">
        <f t="shared" si="44"/>
        <v>0</v>
      </c>
      <c r="AR12" s="32">
        <f t="shared" ref="AR12:AR13" si="45">SUM(AS12:AU12)</f>
        <v>3460</v>
      </c>
      <c r="AS12" s="32">
        <f t="shared" ref="AS12:AU12" si="46">AS13+AS20+AS23</f>
        <v>1575</v>
      </c>
      <c r="AT12" s="32">
        <f t="shared" si="46"/>
        <v>1885</v>
      </c>
      <c r="AU12" s="32">
        <f t="shared" si="46"/>
        <v>0</v>
      </c>
      <c r="AV12" s="32">
        <f t="shared" ref="AV12" si="47">SUM(AW12:AY12)</f>
        <v>14592</v>
      </c>
      <c r="AW12" s="32">
        <f t="shared" ref="AW12:AY12" si="48">AW13+AW20+AW23</f>
        <v>6459</v>
      </c>
      <c r="AX12" s="32">
        <f t="shared" si="48"/>
        <v>8133</v>
      </c>
      <c r="AY12" s="32">
        <f t="shared" si="48"/>
        <v>0</v>
      </c>
      <c r="AZ12" s="32">
        <f t="shared" ref="AZ12:AZ13" si="49">SUM(BA12:BC12)</f>
        <v>2613</v>
      </c>
      <c r="BA12" s="32">
        <f t="shared" ref="BA12:BC12" si="50">BA13+BA20+BA23</f>
        <v>1161</v>
      </c>
      <c r="BB12" s="32">
        <f t="shared" si="50"/>
        <v>1452</v>
      </c>
      <c r="BC12" s="32">
        <f t="shared" si="50"/>
        <v>0</v>
      </c>
      <c r="BD12" s="32">
        <f t="shared" ref="BD12:BD13" si="51">SUM(BE12:BG12)</f>
        <v>2906</v>
      </c>
      <c r="BE12" s="32">
        <f t="shared" ref="BE12:BG12" si="52">BE13+BE20+BE23</f>
        <v>1253</v>
      </c>
      <c r="BF12" s="32">
        <f t="shared" si="52"/>
        <v>1653</v>
      </c>
      <c r="BG12" s="32">
        <f t="shared" si="52"/>
        <v>0</v>
      </c>
      <c r="BH12" s="32">
        <f t="shared" ref="BH12:BH13" si="53">SUM(BI12:BK12)</f>
        <v>5535</v>
      </c>
      <c r="BI12" s="32">
        <f t="shared" ref="BI12:BK12" si="54">BI13+BI20+BI23</f>
        <v>2173</v>
      </c>
      <c r="BJ12" s="32">
        <f t="shared" si="54"/>
        <v>3362</v>
      </c>
      <c r="BK12" s="32">
        <f t="shared" si="54"/>
        <v>0</v>
      </c>
      <c r="BL12" s="32">
        <f t="shared" ref="BL12" si="55">SUM(BM12:BO12)</f>
        <v>11054</v>
      </c>
      <c r="BM12" s="32">
        <f t="shared" ref="BM12:BO12" si="56">BM13+BM20+BM23</f>
        <v>4587</v>
      </c>
      <c r="BN12" s="32">
        <f t="shared" si="56"/>
        <v>6467</v>
      </c>
      <c r="BO12" s="32">
        <f t="shared" si="56"/>
        <v>0</v>
      </c>
      <c r="BP12" s="32">
        <f t="shared" ref="BP12:BP13" si="57">SUM(BQ12:BS12)</f>
        <v>45980</v>
      </c>
      <c r="BQ12" s="32">
        <f>BQ13+BQ20+BQ23</f>
        <v>20405</v>
      </c>
      <c r="BR12" s="32">
        <f>BR13+BR20+BR23</f>
        <v>25575</v>
      </c>
      <c r="BS12" s="32">
        <f>BS13+BS20+BS23</f>
        <v>0</v>
      </c>
    </row>
    <row r="13" spans="1:71" s="3" customFormat="1" ht="15" customHeight="1" x14ac:dyDescent="0.3">
      <c r="A13" s="36"/>
      <c r="B13" s="37"/>
      <c r="C13" s="35" t="s">
        <v>18</v>
      </c>
      <c r="D13" s="32">
        <f t="shared" si="28"/>
        <v>0</v>
      </c>
      <c r="E13" s="32">
        <f>SUM(E14:E19)</f>
        <v>0</v>
      </c>
      <c r="F13" s="32">
        <f>SUM(F14:F19)</f>
        <v>0</v>
      </c>
      <c r="G13" s="32">
        <f>SUM(G14:G19)</f>
        <v>0</v>
      </c>
      <c r="H13" s="32">
        <f t="shared" si="29"/>
        <v>0</v>
      </c>
      <c r="I13" s="32">
        <f t="shared" ref="I13:K13" si="58">SUM(I14:I19)</f>
        <v>0</v>
      </c>
      <c r="J13" s="32">
        <f t="shared" si="58"/>
        <v>0</v>
      </c>
      <c r="K13" s="32">
        <f t="shared" si="58"/>
        <v>0</v>
      </c>
      <c r="L13" s="32">
        <f t="shared" si="31"/>
        <v>0</v>
      </c>
      <c r="M13" s="32">
        <f t="shared" ref="M13:O13" si="59">SUM(M14:M19)</f>
        <v>0</v>
      </c>
      <c r="N13" s="32">
        <f t="shared" si="59"/>
        <v>0</v>
      </c>
      <c r="O13" s="32">
        <f t="shared" si="59"/>
        <v>0</v>
      </c>
      <c r="P13" s="32">
        <f t="shared" ref="P13:P96" si="60">SUM(Q13:S13)</f>
        <v>0</v>
      </c>
      <c r="Q13" s="32">
        <f>SUM(Q14:Q19)</f>
        <v>0</v>
      </c>
      <c r="R13" s="32">
        <f>SUM(R14:R19)</f>
        <v>0</v>
      </c>
      <c r="S13" s="32">
        <f>SUM(S14:S19)</f>
        <v>0</v>
      </c>
      <c r="T13" s="32">
        <f t="shared" si="33"/>
        <v>0</v>
      </c>
      <c r="U13" s="32">
        <f t="shared" ref="U13:W13" si="61">SUM(U14:U19)</f>
        <v>0</v>
      </c>
      <c r="V13" s="32">
        <f t="shared" si="61"/>
        <v>0</v>
      </c>
      <c r="W13" s="32">
        <f t="shared" si="61"/>
        <v>0</v>
      </c>
      <c r="X13" s="32">
        <f t="shared" si="35"/>
        <v>0</v>
      </c>
      <c r="Y13" s="32">
        <f t="shared" ref="Y13:AA13" si="62">SUM(Y14:Y19)</f>
        <v>0</v>
      </c>
      <c r="Z13" s="32">
        <f t="shared" si="62"/>
        <v>0</v>
      </c>
      <c r="AA13" s="32">
        <f t="shared" si="62"/>
        <v>0</v>
      </c>
      <c r="AB13" s="32">
        <f t="shared" si="37"/>
        <v>0</v>
      </c>
      <c r="AC13" s="32">
        <f t="shared" ref="AC13:AE13" si="63">SUM(AC14:AC19)</f>
        <v>0</v>
      </c>
      <c r="AD13" s="32">
        <f t="shared" si="63"/>
        <v>0</v>
      </c>
      <c r="AE13" s="32">
        <f t="shared" si="63"/>
        <v>0</v>
      </c>
      <c r="AF13" s="32">
        <f t="shared" ref="AF13:AF20" si="64">SUM(AG13:AI13)</f>
        <v>0</v>
      </c>
      <c r="AG13" s="32">
        <f t="shared" ref="AG13:AI13" si="65">SUM(AG14:AG19)</f>
        <v>0</v>
      </c>
      <c r="AH13" s="32">
        <f t="shared" si="65"/>
        <v>0</v>
      </c>
      <c r="AI13" s="32">
        <f t="shared" si="65"/>
        <v>0</v>
      </c>
      <c r="AJ13" s="32">
        <f t="shared" si="41"/>
        <v>0</v>
      </c>
      <c r="AK13" s="32">
        <f t="shared" ref="AK13:AM13" si="66">SUM(AK14:AK19)</f>
        <v>0</v>
      </c>
      <c r="AL13" s="32">
        <f t="shared" si="66"/>
        <v>0</v>
      </c>
      <c r="AM13" s="32">
        <f t="shared" si="66"/>
        <v>0</v>
      </c>
      <c r="AN13" s="32">
        <f t="shared" si="43"/>
        <v>0</v>
      </c>
      <c r="AO13" s="32">
        <f t="shared" ref="AO13:AQ13" si="67">SUM(AO14:AO19)</f>
        <v>0</v>
      </c>
      <c r="AP13" s="32">
        <f t="shared" si="67"/>
        <v>0</v>
      </c>
      <c r="AQ13" s="32">
        <f t="shared" si="67"/>
        <v>0</v>
      </c>
      <c r="AR13" s="32">
        <f t="shared" si="45"/>
        <v>0</v>
      </c>
      <c r="AS13" s="32">
        <f t="shared" ref="AS13:AU13" si="68">SUM(AS14:AS19)</f>
        <v>0</v>
      </c>
      <c r="AT13" s="32">
        <f t="shared" si="68"/>
        <v>0</v>
      </c>
      <c r="AU13" s="32">
        <f t="shared" si="68"/>
        <v>0</v>
      </c>
      <c r="AV13" s="32">
        <f t="shared" ref="AV13:AV20" si="69">SUM(AW13:AY13)</f>
        <v>0</v>
      </c>
      <c r="AW13" s="32">
        <f t="shared" ref="AW13:AY13" si="70">SUM(AW14:AW19)</f>
        <v>0</v>
      </c>
      <c r="AX13" s="32">
        <f t="shared" si="70"/>
        <v>0</v>
      </c>
      <c r="AY13" s="32">
        <f t="shared" si="70"/>
        <v>0</v>
      </c>
      <c r="AZ13" s="32">
        <f t="shared" si="49"/>
        <v>0</v>
      </c>
      <c r="BA13" s="32">
        <f t="shared" ref="BA13:BC13" si="71">SUM(BA14:BA19)</f>
        <v>0</v>
      </c>
      <c r="BB13" s="32">
        <f t="shared" si="71"/>
        <v>0</v>
      </c>
      <c r="BC13" s="32">
        <f t="shared" si="71"/>
        <v>0</v>
      </c>
      <c r="BD13" s="32">
        <f t="shared" si="51"/>
        <v>0</v>
      </c>
      <c r="BE13" s="32">
        <f t="shared" ref="BE13:BG13" si="72">SUM(BE14:BE19)</f>
        <v>0</v>
      </c>
      <c r="BF13" s="32">
        <f t="shared" si="72"/>
        <v>0</v>
      </c>
      <c r="BG13" s="32">
        <f t="shared" si="72"/>
        <v>0</v>
      </c>
      <c r="BH13" s="32">
        <f t="shared" si="53"/>
        <v>0</v>
      </c>
      <c r="BI13" s="32">
        <f t="shared" ref="BI13:BK13" si="73">SUM(BI14:BI19)</f>
        <v>0</v>
      </c>
      <c r="BJ13" s="32">
        <f t="shared" si="73"/>
        <v>0</v>
      </c>
      <c r="BK13" s="32">
        <f t="shared" si="73"/>
        <v>0</v>
      </c>
      <c r="BL13" s="32">
        <f t="shared" ref="BL13:BL20" si="74">SUM(BM13:BO13)</f>
        <v>0</v>
      </c>
      <c r="BM13" s="32">
        <f t="shared" ref="BM13:BO13" si="75">SUM(BM14:BM19)</f>
        <v>0</v>
      </c>
      <c r="BN13" s="32">
        <f t="shared" si="75"/>
        <v>0</v>
      </c>
      <c r="BO13" s="32">
        <f t="shared" si="75"/>
        <v>0</v>
      </c>
      <c r="BP13" s="32">
        <f t="shared" si="57"/>
        <v>0</v>
      </c>
      <c r="BQ13" s="32">
        <f>SUM(BQ14:BQ19)</f>
        <v>0</v>
      </c>
      <c r="BR13" s="32">
        <f>SUM(BR14:BR19)</f>
        <v>0</v>
      </c>
      <c r="BS13" s="32">
        <f>SUM(BS14:BS19)</f>
        <v>0</v>
      </c>
    </row>
    <row r="14" spans="1:71" s="3" customFormat="1" ht="15" customHeight="1" x14ac:dyDescent="0.3">
      <c r="A14" s="36"/>
      <c r="B14" s="37"/>
      <c r="C14" s="38" t="s">
        <v>19</v>
      </c>
      <c r="D14" s="32">
        <f>SUM(E14:G14)</f>
        <v>0</v>
      </c>
      <c r="E14" s="32">
        <v>0</v>
      </c>
      <c r="F14" s="54">
        <v>0</v>
      </c>
      <c r="G14" s="54">
        <v>0</v>
      </c>
      <c r="H14" s="32">
        <f>SUM(I14:K14)</f>
        <v>0</v>
      </c>
      <c r="I14" s="32">
        <v>0</v>
      </c>
      <c r="J14" s="54">
        <v>0</v>
      </c>
      <c r="K14" s="54">
        <v>0</v>
      </c>
      <c r="L14" s="32">
        <f>SUM(M14:O14)</f>
        <v>0</v>
      </c>
      <c r="M14" s="32">
        <v>0</v>
      </c>
      <c r="N14" s="54">
        <v>0</v>
      </c>
      <c r="O14" s="54">
        <v>0</v>
      </c>
      <c r="P14" s="32">
        <f>SUM(Q14:S14)</f>
        <v>0</v>
      </c>
      <c r="Q14" s="32">
        <f t="shared" ref="Q14:S19" si="76">+E14+I14+M14</f>
        <v>0</v>
      </c>
      <c r="R14" s="32">
        <f t="shared" si="76"/>
        <v>0</v>
      </c>
      <c r="S14" s="32">
        <f t="shared" si="76"/>
        <v>0</v>
      </c>
      <c r="T14" s="32">
        <f>SUM(U14:W14)</f>
        <v>0</v>
      </c>
      <c r="U14" s="32">
        <v>0</v>
      </c>
      <c r="V14" s="54">
        <v>0</v>
      </c>
      <c r="W14" s="54">
        <v>0</v>
      </c>
      <c r="X14" s="32">
        <f>SUM(Y14:AA14)</f>
        <v>0</v>
      </c>
      <c r="Y14" s="32">
        <v>0</v>
      </c>
      <c r="Z14" s="54">
        <v>0</v>
      </c>
      <c r="AA14" s="54">
        <v>0</v>
      </c>
      <c r="AB14" s="32">
        <f>SUM(AC14:AE14)</f>
        <v>0</v>
      </c>
      <c r="AC14" s="32">
        <v>0</v>
      </c>
      <c r="AD14" s="54">
        <v>0</v>
      </c>
      <c r="AE14" s="54">
        <v>0</v>
      </c>
      <c r="AF14" s="32">
        <f>SUM(AG14:AI14)</f>
        <v>0</v>
      </c>
      <c r="AG14" s="32">
        <f t="shared" ref="AG14:AI19" si="77">+U14+Y14+AC14</f>
        <v>0</v>
      </c>
      <c r="AH14" s="32">
        <f t="shared" si="77"/>
        <v>0</v>
      </c>
      <c r="AI14" s="32">
        <f t="shared" si="77"/>
        <v>0</v>
      </c>
      <c r="AJ14" s="32">
        <f>SUM(AK14:AM14)</f>
        <v>0</v>
      </c>
      <c r="AK14" s="32">
        <v>0</v>
      </c>
      <c r="AL14" s="54">
        <v>0</v>
      </c>
      <c r="AM14" s="54">
        <v>0</v>
      </c>
      <c r="AN14" s="32">
        <f>SUM(AO14:AQ14)</f>
        <v>0</v>
      </c>
      <c r="AO14" s="32">
        <v>0</v>
      </c>
      <c r="AP14" s="54">
        <v>0</v>
      </c>
      <c r="AQ14" s="54">
        <v>0</v>
      </c>
      <c r="AR14" s="32">
        <f>SUM(AS14:AU14)</f>
        <v>0</v>
      </c>
      <c r="AS14" s="32">
        <v>0</v>
      </c>
      <c r="AT14" s="54">
        <v>0</v>
      </c>
      <c r="AU14" s="54">
        <v>0</v>
      </c>
      <c r="AV14" s="32">
        <f>SUM(AW14:AY14)</f>
        <v>0</v>
      </c>
      <c r="AW14" s="32">
        <f t="shared" ref="AW14:AY19" si="78">+AK14+AO14+AS14</f>
        <v>0</v>
      </c>
      <c r="AX14" s="32">
        <f t="shared" si="78"/>
        <v>0</v>
      </c>
      <c r="AY14" s="32">
        <f t="shared" si="78"/>
        <v>0</v>
      </c>
      <c r="AZ14" s="32">
        <f>SUM(BA14:BC14)</f>
        <v>0</v>
      </c>
      <c r="BA14" s="32">
        <v>0</v>
      </c>
      <c r="BB14" s="54">
        <v>0</v>
      </c>
      <c r="BC14" s="54">
        <v>0</v>
      </c>
      <c r="BD14" s="32">
        <f>SUM(BE14:BG14)</f>
        <v>0</v>
      </c>
      <c r="BE14" s="32">
        <v>0</v>
      </c>
      <c r="BF14" s="54">
        <v>0</v>
      </c>
      <c r="BG14" s="54">
        <v>0</v>
      </c>
      <c r="BH14" s="32">
        <f>SUM(BI14:BK14)</f>
        <v>0</v>
      </c>
      <c r="BI14" s="32">
        <v>0</v>
      </c>
      <c r="BJ14" s="54">
        <v>0</v>
      </c>
      <c r="BK14" s="54">
        <v>0</v>
      </c>
      <c r="BL14" s="32">
        <f>SUM(BM14:BO14)</f>
        <v>0</v>
      </c>
      <c r="BM14" s="32">
        <f t="shared" ref="BM14:BO19" si="79">+BA14+BE14+BI14</f>
        <v>0</v>
      </c>
      <c r="BN14" s="32">
        <f t="shared" si="79"/>
        <v>0</v>
      </c>
      <c r="BO14" s="32">
        <f t="shared" si="79"/>
        <v>0</v>
      </c>
      <c r="BP14" s="32">
        <f>SUM(BQ14:BS14)</f>
        <v>0</v>
      </c>
      <c r="BQ14" s="32">
        <f t="shared" ref="BQ14:BS19" si="80">+Q14+AG14+AW14+BM14</f>
        <v>0</v>
      </c>
      <c r="BR14" s="32">
        <f t="shared" si="80"/>
        <v>0</v>
      </c>
      <c r="BS14" s="32">
        <f t="shared" si="80"/>
        <v>0</v>
      </c>
    </row>
    <row r="15" spans="1:71" s="3" customFormat="1" ht="15" customHeight="1" x14ac:dyDescent="0.3">
      <c r="A15" s="36"/>
      <c r="B15" s="37"/>
      <c r="C15" s="38" t="s">
        <v>20</v>
      </c>
      <c r="D15" s="32">
        <f>SUM(E15:G15)</f>
        <v>0</v>
      </c>
      <c r="E15" s="32">
        <v>0</v>
      </c>
      <c r="F15" s="54">
        <v>0</v>
      </c>
      <c r="G15" s="54">
        <v>0</v>
      </c>
      <c r="H15" s="32">
        <f>SUM(I15:K15)</f>
        <v>0</v>
      </c>
      <c r="I15" s="32">
        <v>0</v>
      </c>
      <c r="J15" s="54">
        <v>0</v>
      </c>
      <c r="K15" s="54">
        <v>0</v>
      </c>
      <c r="L15" s="32">
        <f>SUM(M15:O15)</f>
        <v>0</v>
      </c>
      <c r="M15" s="32">
        <v>0</v>
      </c>
      <c r="N15" s="54">
        <v>0</v>
      </c>
      <c r="O15" s="54">
        <v>0</v>
      </c>
      <c r="P15" s="32">
        <f>SUM(Q15:S15)</f>
        <v>0</v>
      </c>
      <c r="Q15" s="32">
        <f t="shared" si="76"/>
        <v>0</v>
      </c>
      <c r="R15" s="32">
        <f t="shared" si="76"/>
        <v>0</v>
      </c>
      <c r="S15" s="32">
        <f t="shared" si="76"/>
        <v>0</v>
      </c>
      <c r="T15" s="32">
        <f>SUM(U15:W15)</f>
        <v>0</v>
      </c>
      <c r="U15" s="32">
        <v>0</v>
      </c>
      <c r="V15" s="54">
        <v>0</v>
      </c>
      <c r="W15" s="54">
        <v>0</v>
      </c>
      <c r="X15" s="32">
        <f>SUM(Y15:AA15)</f>
        <v>0</v>
      </c>
      <c r="Y15" s="32">
        <v>0</v>
      </c>
      <c r="Z15" s="54">
        <v>0</v>
      </c>
      <c r="AA15" s="54">
        <v>0</v>
      </c>
      <c r="AB15" s="32">
        <f>SUM(AC15:AE15)</f>
        <v>0</v>
      </c>
      <c r="AC15" s="32">
        <v>0</v>
      </c>
      <c r="AD15" s="54">
        <v>0</v>
      </c>
      <c r="AE15" s="54">
        <v>0</v>
      </c>
      <c r="AF15" s="32">
        <f>SUM(AG15:AI15)</f>
        <v>0</v>
      </c>
      <c r="AG15" s="32">
        <f t="shared" si="77"/>
        <v>0</v>
      </c>
      <c r="AH15" s="32">
        <f t="shared" si="77"/>
        <v>0</v>
      </c>
      <c r="AI15" s="32">
        <f t="shared" si="77"/>
        <v>0</v>
      </c>
      <c r="AJ15" s="32">
        <f>SUM(AK15:AM15)</f>
        <v>0</v>
      </c>
      <c r="AK15" s="32">
        <v>0</v>
      </c>
      <c r="AL15" s="54">
        <v>0</v>
      </c>
      <c r="AM15" s="54">
        <v>0</v>
      </c>
      <c r="AN15" s="32">
        <f>SUM(AO15:AQ15)</f>
        <v>0</v>
      </c>
      <c r="AO15" s="32">
        <v>0</v>
      </c>
      <c r="AP15" s="54">
        <v>0</v>
      </c>
      <c r="AQ15" s="54">
        <v>0</v>
      </c>
      <c r="AR15" s="32">
        <f>SUM(AS15:AU15)</f>
        <v>0</v>
      </c>
      <c r="AS15" s="32">
        <v>0</v>
      </c>
      <c r="AT15" s="54">
        <v>0</v>
      </c>
      <c r="AU15" s="54">
        <v>0</v>
      </c>
      <c r="AV15" s="32">
        <f>SUM(AW15:AY15)</f>
        <v>0</v>
      </c>
      <c r="AW15" s="32">
        <f t="shared" si="78"/>
        <v>0</v>
      </c>
      <c r="AX15" s="32">
        <f t="shared" si="78"/>
        <v>0</v>
      </c>
      <c r="AY15" s="32">
        <f t="shared" si="78"/>
        <v>0</v>
      </c>
      <c r="AZ15" s="32">
        <f>SUM(BA15:BC15)</f>
        <v>0</v>
      </c>
      <c r="BA15" s="32">
        <v>0</v>
      </c>
      <c r="BB15" s="54">
        <v>0</v>
      </c>
      <c r="BC15" s="54">
        <v>0</v>
      </c>
      <c r="BD15" s="32">
        <f>SUM(BE15:BG15)</f>
        <v>0</v>
      </c>
      <c r="BE15" s="32">
        <v>0</v>
      </c>
      <c r="BF15" s="54">
        <v>0</v>
      </c>
      <c r="BG15" s="54">
        <v>0</v>
      </c>
      <c r="BH15" s="32">
        <f>SUM(BI15:BK15)</f>
        <v>0</v>
      </c>
      <c r="BI15" s="32">
        <v>0</v>
      </c>
      <c r="BJ15" s="54">
        <v>0</v>
      </c>
      <c r="BK15" s="54">
        <v>0</v>
      </c>
      <c r="BL15" s="32">
        <f>SUM(BM15:BO15)</f>
        <v>0</v>
      </c>
      <c r="BM15" s="32">
        <f t="shared" si="79"/>
        <v>0</v>
      </c>
      <c r="BN15" s="32">
        <f t="shared" si="79"/>
        <v>0</v>
      </c>
      <c r="BO15" s="32">
        <f t="shared" si="79"/>
        <v>0</v>
      </c>
      <c r="BP15" s="32">
        <f>SUM(BQ15:BS15)</f>
        <v>0</v>
      </c>
      <c r="BQ15" s="32">
        <f t="shared" si="80"/>
        <v>0</v>
      </c>
      <c r="BR15" s="32">
        <f t="shared" si="80"/>
        <v>0</v>
      </c>
      <c r="BS15" s="32">
        <f t="shared" si="80"/>
        <v>0</v>
      </c>
    </row>
    <row r="16" spans="1:71" s="3" customFormat="1" ht="15" customHeight="1" x14ac:dyDescent="0.3">
      <c r="A16" s="36"/>
      <c r="B16" s="37"/>
      <c r="C16" s="38" t="s">
        <v>21</v>
      </c>
      <c r="D16" s="32">
        <f>SUM(E16:G16)</f>
        <v>0</v>
      </c>
      <c r="E16" s="32">
        <v>0</v>
      </c>
      <c r="F16" s="54">
        <v>0</v>
      </c>
      <c r="G16" s="54">
        <v>0</v>
      </c>
      <c r="H16" s="32">
        <f>SUM(I16:K16)</f>
        <v>0</v>
      </c>
      <c r="I16" s="32">
        <v>0</v>
      </c>
      <c r="J16" s="54">
        <v>0</v>
      </c>
      <c r="K16" s="54">
        <v>0</v>
      </c>
      <c r="L16" s="32">
        <f>SUM(M16:O16)</f>
        <v>0</v>
      </c>
      <c r="M16" s="32">
        <v>0</v>
      </c>
      <c r="N16" s="54">
        <v>0</v>
      </c>
      <c r="O16" s="54">
        <v>0</v>
      </c>
      <c r="P16" s="32">
        <f>SUM(Q16:S16)</f>
        <v>0</v>
      </c>
      <c r="Q16" s="32">
        <f t="shared" si="76"/>
        <v>0</v>
      </c>
      <c r="R16" s="32">
        <f t="shared" si="76"/>
        <v>0</v>
      </c>
      <c r="S16" s="32">
        <f t="shared" si="76"/>
        <v>0</v>
      </c>
      <c r="T16" s="32">
        <f>SUM(U16:W16)</f>
        <v>0</v>
      </c>
      <c r="U16" s="32">
        <v>0</v>
      </c>
      <c r="V16" s="54">
        <v>0</v>
      </c>
      <c r="W16" s="54">
        <v>0</v>
      </c>
      <c r="X16" s="32">
        <f>SUM(Y16:AA16)</f>
        <v>0</v>
      </c>
      <c r="Y16" s="32">
        <v>0</v>
      </c>
      <c r="Z16" s="54">
        <v>0</v>
      </c>
      <c r="AA16" s="54">
        <v>0</v>
      </c>
      <c r="AB16" s="32">
        <f>SUM(AC16:AE16)</f>
        <v>0</v>
      </c>
      <c r="AC16" s="32">
        <v>0</v>
      </c>
      <c r="AD16" s="54">
        <v>0</v>
      </c>
      <c r="AE16" s="54">
        <v>0</v>
      </c>
      <c r="AF16" s="32">
        <f>SUM(AG16:AI16)</f>
        <v>0</v>
      </c>
      <c r="AG16" s="32">
        <f t="shared" si="77"/>
        <v>0</v>
      </c>
      <c r="AH16" s="32">
        <f t="shared" si="77"/>
        <v>0</v>
      </c>
      <c r="AI16" s="32">
        <f t="shared" si="77"/>
        <v>0</v>
      </c>
      <c r="AJ16" s="32">
        <f>SUM(AK16:AM16)</f>
        <v>0</v>
      </c>
      <c r="AK16" s="32">
        <v>0</v>
      </c>
      <c r="AL16" s="54">
        <v>0</v>
      </c>
      <c r="AM16" s="54">
        <v>0</v>
      </c>
      <c r="AN16" s="32">
        <f>SUM(AO16:AQ16)</f>
        <v>0</v>
      </c>
      <c r="AO16" s="32">
        <v>0</v>
      </c>
      <c r="AP16" s="54">
        <v>0</v>
      </c>
      <c r="AQ16" s="54">
        <v>0</v>
      </c>
      <c r="AR16" s="32">
        <f>SUM(AS16:AU16)</f>
        <v>0</v>
      </c>
      <c r="AS16" s="32">
        <v>0</v>
      </c>
      <c r="AT16" s="54">
        <v>0</v>
      </c>
      <c r="AU16" s="54">
        <v>0</v>
      </c>
      <c r="AV16" s="32">
        <f>SUM(AW16:AY16)</f>
        <v>0</v>
      </c>
      <c r="AW16" s="32">
        <f t="shared" si="78"/>
        <v>0</v>
      </c>
      <c r="AX16" s="32">
        <f t="shared" si="78"/>
        <v>0</v>
      </c>
      <c r="AY16" s="32">
        <f t="shared" si="78"/>
        <v>0</v>
      </c>
      <c r="AZ16" s="32">
        <f>SUM(BA16:BC16)</f>
        <v>0</v>
      </c>
      <c r="BA16" s="32">
        <v>0</v>
      </c>
      <c r="BB16" s="54">
        <v>0</v>
      </c>
      <c r="BC16" s="54">
        <v>0</v>
      </c>
      <c r="BD16" s="32">
        <f>SUM(BE16:BG16)</f>
        <v>0</v>
      </c>
      <c r="BE16" s="32">
        <v>0</v>
      </c>
      <c r="BF16" s="54">
        <v>0</v>
      </c>
      <c r="BG16" s="54">
        <v>0</v>
      </c>
      <c r="BH16" s="32">
        <f>SUM(BI16:BK16)</f>
        <v>0</v>
      </c>
      <c r="BI16" s="32">
        <v>0</v>
      </c>
      <c r="BJ16" s="54">
        <v>0</v>
      </c>
      <c r="BK16" s="54">
        <v>0</v>
      </c>
      <c r="BL16" s="32">
        <f>SUM(BM16:BO16)</f>
        <v>0</v>
      </c>
      <c r="BM16" s="32">
        <f t="shared" si="79"/>
        <v>0</v>
      </c>
      <c r="BN16" s="32">
        <f t="shared" si="79"/>
        <v>0</v>
      </c>
      <c r="BO16" s="32">
        <f t="shared" si="79"/>
        <v>0</v>
      </c>
      <c r="BP16" s="32">
        <f>SUM(BQ16:BS16)</f>
        <v>0</v>
      </c>
      <c r="BQ16" s="32">
        <f t="shared" si="80"/>
        <v>0</v>
      </c>
      <c r="BR16" s="32">
        <f t="shared" si="80"/>
        <v>0</v>
      </c>
      <c r="BS16" s="32">
        <f t="shared" si="80"/>
        <v>0</v>
      </c>
    </row>
    <row r="17" spans="1:71" s="3" customFormat="1" ht="15" customHeight="1" x14ac:dyDescent="0.3">
      <c r="A17" s="36"/>
      <c r="B17" s="37"/>
      <c r="C17" s="38" t="s">
        <v>22</v>
      </c>
      <c r="D17" s="32">
        <f t="shared" ref="D17" si="81">SUM(E17:G17)</f>
        <v>0</v>
      </c>
      <c r="E17" s="32">
        <v>0</v>
      </c>
      <c r="F17" s="54">
        <v>0</v>
      </c>
      <c r="G17" s="54">
        <v>0</v>
      </c>
      <c r="H17" s="32">
        <f t="shared" ref="H17:H20" si="82">SUM(I17:K17)</f>
        <v>0</v>
      </c>
      <c r="I17" s="32">
        <v>0</v>
      </c>
      <c r="J17" s="54">
        <v>0</v>
      </c>
      <c r="K17" s="54">
        <v>0</v>
      </c>
      <c r="L17" s="32">
        <f t="shared" ref="L17:L20" si="83">SUM(M17:O17)</f>
        <v>0</v>
      </c>
      <c r="M17" s="32">
        <v>0</v>
      </c>
      <c r="N17" s="54">
        <v>0</v>
      </c>
      <c r="O17" s="54">
        <v>0</v>
      </c>
      <c r="P17" s="32">
        <f t="shared" ref="P17" si="84">SUM(Q17:S17)</f>
        <v>0</v>
      </c>
      <c r="Q17" s="32">
        <f t="shared" si="76"/>
        <v>0</v>
      </c>
      <c r="R17" s="32">
        <f t="shared" si="76"/>
        <v>0</v>
      </c>
      <c r="S17" s="32">
        <f t="shared" si="76"/>
        <v>0</v>
      </c>
      <c r="T17" s="32">
        <f t="shared" ref="T17:T20" si="85">SUM(U17:W17)</f>
        <v>0</v>
      </c>
      <c r="U17" s="32">
        <v>0</v>
      </c>
      <c r="V17" s="54">
        <v>0</v>
      </c>
      <c r="W17" s="54">
        <v>0</v>
      </c>
      <c r="X17" s="32">
        <f t="shared" ref="X17:X20" si="86">SUM(Y17:AA17)</f>
        <v>0</v>
      </c>
      <c r="Y17" s="32">
        <v>0</v>
      </c>
      <c r="Z17" s="54">
        <v>0</v>
      </c>
      <c r="AA17" s="54">
        <v>0</v>
      </c>
      <c r="AB17" s="32">
        <f t="shared" ref="AB17:AB20" si="87">SUM(AC17:AE17)</f>
        <v>0</v>
      </c>
      <c r="AC17" s="32">
        <v>0</v>
      </c>
      <c r="AD17" s="54">
        <v>0</v>
      </c>
      <c r="AE17" s="54">
        <v>0</v>
      </c>
      <c r="AF17" s="32">
        <f t="shared" si="64"/>
        <v>0</v>
      </c>
      <c r="AG17" s="32">
        <f t="shared" si="77"/>
        <v>0</v>
      </c>
      <c r="AH17" s="32">
        <f t="shared" si="77"/>
        <v>0</v>
      </c>
      <c r="AI17" s="32">
        <f t="shared" si="77"/>
        <v>0</v>
      </c>
      <c r="AJ17" s="32">
        <f t="shared" ref="AJ17:AJ20" si="88">SUM(AK17:AM17)</f>
        <v>0</v>
      </c>
      <c r="AK17" s="32">
        <v>0</v>
      </c>
      <c r="AL17" s="54">
        <v>0</v>
      </c>
      <c r="AM17" s="54">
        <v>0</v>
      </c>
      <c r="AN17" s="32">
        <f t="shared" ref="AN17:AN20" si="89">SUM(AO17:AQ17)</f>
        <v>0</v>
      </c>
      <c r="AO17" s="32">
        <v>0</v>
      </c>
      <c r="AP17" s="54">
        <v>0</v>
      </c>
      <c r="AQ17" s="54">
        <v>0</v>
      </c>
      <c r="AR17" s="32">
        <f t="shared" ref="AR17:AR20" si="90">SUM(AS17:AU17)</f>
        <v>0</v>
      </c>
      <c r="AS17" s="32">
        <v>0</v>
      </c>
      <c r="AT17" s="54">
        <v>0</v>
      </c>
      <c r="AU17" s="54">
        <v>0</v>
      </c>
      <c r="AV17" s="32">
        <f t="shared" si="69"/>
        <v>0</v>
      </c>
      <c r="AW17" s="32">
        <f t="shared" si="78"/>
        <v>0</v>
      </c>
      <c r="AX17" s="32">
        <f t="shared" si="78"/>
        <v>0</v>
      </c>
      <c r="AY17" s="32">
        <f t="shared" si="78"/>
        <v>0</v>
      </c>
      <c r="AZ17" s="32">
        <f t="shared" ref="AZ17:AZ20" si="91">SUM(BA17:BC17)</f>
        <v>0</v>
      </c>
      <c r="BA17" s="32">
        <v>0</v>
      </c>
      <c r="BB17" s="54">
        <v>0</v>
      </c>
      <c r="BC17" s="54">
        <v>0</v>
      </c>
      <c r="BD17" s="32">
        <f t="shared" ref="BD17:BD20" si="92">SUM(BE17:BG17)</f>
        <v>0</v>
      </c>
      <c r="BE17" s="32">
        <v>0</v>
      </c>
      <c r="BF17" s="54">
        <v>0</v>
      </c>
      <c r="BG17" s="54">
        <v>0</v>
      </c>
      <c r="BH17" s="32">
        <f t="shared" ref="BH17:BH20" si="93">SUM(BI17:BK17)</f>
        <v>0</v>
      </c>
      <c r="BI17" s="32">
        <v>0</v>
      </c>
      <c r="BJ17" s="54">
        <v>0</v>
      </c>
      <c r="BK17" s="54">
        <v>0</v>
      </c>
      <c r="BL17" s="32">
        <f t="shared" si="74"/>
        <v>0</v>
      </c>
      <c r="BM17" s="32">
        <f t="shared" si="79"/>
        <v>0</v>
      </c>
      <c r="BN17" s="32">
        <f t="shared" si="79"/>
        <v>0</v>
      </c>
      <c r="BO17" s="32">
        <f t="shared" si="79"/>
        <v>0</v>
      </c>
      <c r="BP17" s="32">
        <f t="shared" ref="BP17" si="94">SUM(BQ17:BS17)</f>
        <v>0</v>
      </c>
      <c r="BQ17" s="32">
        <f t="shared" si="80"/>
        <v>0</v>
      </c>
      <c r="BR17" s="32">
        <f t="shared" si="80"/>
        <v>0</v>
      </c>
      <c r="BS17" s="32">
        <f t="shared" si="80"/>
        <v>0</v>
      </c>
    </row>
    <row r="18" spans="1:71" s="3" customFormat="1" ht="15" customHeight="1" x14ac:dyDescent="0.3">
      <c r="A18" s="36"/>
      <c r="B18" s="37"/>
      <c r="C18" s="38" t="s">
        <v>23</v>
      </c>
      <c r="D18" s="32">
        <f>SUM(E18:G18)</f>
        <v>0</v>
      </c>
      <c r="E18" s="32">
        <v>0</v>
      </c>
      <c r="F18" s="54">
        <v>0</v>
      </c>
      <c r="G18" s="54">
        <v>0</v>
      </c>
      <c r="H18" s="32">
        <f>SUM(I18:K18)</f>
        <v>0</v>
      </c>
      <c r="I18" s="32">
        <v>0</v>
      </c>
      <c r="J18" s="54">
        <v>0</v>
      </c>
      <c r="K18" s="54">
        <v>0</v>
      </c>
      <c r="L18" s="32">
        <f>SUM(M18:O18)</f>
        <v>0</v>
      </c>
      <c r="M18" s="32">
        <v>0</v>
      </c>
      <c r="N18" s="54">
        <v>0</v>
      </c>
      <c r="O18" s="54">
        <v>0</v>
      </c>
      <c r="P18" s="32">
        <f>SUM(Q18:S18)</f>
        <v>0</v>
      </c>
      <c r="Q18" s="32">
        <f t="shared" si="76"/>
        <v>0</v>
      </c>
      <c r="R18" s="32">
        <f t="shared" si="76"/>
        <v>0</v>
      </c>
      <c r="S18" s="32">
        <f t="shared" si="76"/>
        <v>0</v>
      </c>
      <c r="T18" s="32">
        <f>SUM(U18:W18)</f>
        <v>0</v>
      </c>
      <c r="U18" s="32">
        <v>0</v>
      </c>
      <c r="V18" s="54">
        <v>0</v>
      </c>
      <c r="W18" s="54">
        <v>0</v>
      </c>
      <c r="X18" s="32">
        <f>SUM(Y18:AA18)</f>
        <v>0</v>
      </c>
      <c r="Y18" s="32">
        <v>0</v>
      </c>
      <c r="Z18" s="54">
        <v>0</v>
      </c>
      <c r="AA18" s="54">
        <v>0</v>
      </c>
      <c r="AB18" s="32">
        <f>SUM(AC18:AE18)</f>
        <v>0</v>
      </c>
      <c r="AC18" s="32">
        <v>0</v>
      </c>
      <c r="AD18" s="54">
        <v>0</v>
      </c>
      <c r="AE18" s="54">
        <v>0</v>
      </c>
      <c r="AF18" s="32">
        <f>SUM(AG18:AI18)</f>
        <v>0</v>
      </c>
      <c r="AG18" s="32">
        <f t="shared" si="77"/>
        <v>0</v>
      </c>
      <c r="AH18" s="32">
        <f t="shared" si="77"/>
        <v>0</v>
      </c>
      <c r="AI18" s="32">
        <f t="shared" si="77"/>
        <v>0</v>
      </c>
      <c r="AJ18" s="32">
        <f>SUM(AK18:AM18)</f>
        <v>0</v>
      </c>
      <c r="AK18" s="32">
        <v>0</v>
      </c>
      <c r="AL18" s="54">
        <v>0</v>
      </c>
      <c r="AM18" s="54">
        <v>0</v>
      </c>
      <c r="AN18" s="32">
        <f>SUM(AO18:AQ18)</f>
        <v>0</v>
      </c>
      <c r="AO18" s="32">
        <v>0</v>
      </c>
      <c r="AP18" s="54">
        <v>0</v>
      </c>
      <c r="AQ18" s="54">
        <v>0</v>
      </c>
      <c r="AR18" s="32">
        <f>SUM(AS18:AU18)</f>
        <v>0</v>
      </c>
      <c r="AS18" s="32">
        <v>0</v>
      </c>
      <c r="AT18" s="54">
        <v>0</v>
      </c>
      <c r="AU18" s="54">
        <v>0</v>
      </c>
      <c r="AV18" s="32">
        <f>SUM(AW18:AY18)</f>
        <v>0</v>
      </c>
      <c r="AW18" s="32">
        <f t="shared" si="78"/>
        <v>0</v>
      </c>
      <c r="AX18" s="32">
        <f t="shared" si="78"/>
        <v>0</v>
      </c>
      <c r="AY18" s="32">
        <f t="shared" si="78"/>
        <v>0</v>
      </c>
      <c r="AZ18" s="32">
        <f>SUM(BA18:BC18)</f>
        <v>0</v>
      </c>
      <c r="BA18" s="32">
        <v>0</v>
      </c>
      <c r="BB18" s="54">
        <v>0</v>
      </c>
      <c r="BC18" s="54">
        <v>0</v>
      </c>
      <c r="BD18" s="32">
        <f>SUM(BE18:BG18)</f>
        <v>0</v>
      </c>
      <c r="BE18" s="32">
        <v>0</v>
      </c>
      <c r="BF18" s="54">
        <v>0</v>
      </c>
      <c r="BG18" s="54">
        <v>0</v>
      </c>
      <c r="BH18" s="32">
        <f>SUM(BI18:BK18)</f>
        <v>0</v>
      </c>
      <c r="BI18" s="32">
        <v>0</v>
      </c>
      <c r="BJ18" s="54">
        <v>0</v>
      </c>
      <c r="BK18" s="54">
        <v>0</v>
      </c>
      <c r="BL18" s="32">
        <f>SUM(BM18:BO18)</f>
        <v>0</v>
      </c>
      <c r="BM18" s="32">
        <f t="shared" si="79"/>
        <v>0</v>
      </c>
      <c r="BN18" s="32">
        <f t="shared" si="79"/>
        <v>0</v>
      </c>
      <c r="BO18" s="32">
        <f t="shared" si="79"/>
        <v>0</v>
      </c>
      <c r="BP18" s="32">
        <f>SUM(BQ18:BS18)</f>
        <v>0</v>
      </c>
      <c r="BQ18" s="32">
        <f t="shared" si="80"/>
        <v>0</v>
      </c>
      <c r="BR18" s="32">
        <f t="shared" si="80"/>
        <v>0</v>
      </c>
      <c r="BS18" s="32">
        <f t="shared" si="80"/>
        <v>0</v>
      </c>
    </row>
    <row r="19" spans="1:71" s="3" customFormat="1" ht="15" customHeight="1" x14ac:dyDescent="0.3">
      <c r="A19" s="36"/>
      <c r="B19" s="37"/>
      <c r="C19" s="38" t="s">
        <v>24</v>
      </c>
      <c r="D19" s="32">
        <f>SUM(E19:G19)</f>
        <v>0</v>
      </c>
      <c r="E19" s="32">
        <v>0</v>
      </c>
      <c r="F19" s="54">
        <v>0</v>
      </c>
      <c r="G19" s="54">
        <v>0</v>
      </c>
      <c r="H19" s="32">
        <f>SUM(I19:K19)</f>
        <v>0</v>
      </c>
      <c r="I19" s="32">
        <v>0</v>
      </c>
      <c r="J19" s="54">
        <v>0</v>
      </c>
      <c r="K19" s="54">
        <v>0</v>
      </c>
      <c r="L19" s="32">
        <f>SUM(M19:O19)</f>
        <v>0</v>
      </c>
      <c r="M19" s="32">
        <v>0</v>
      </c>
      <c r="N19" s="54">
        <v>0</v>
      </c>
      <c r="O19" s="54">
        <v>0</v>
      </c>
      <c r="P19" s="32">
        <f>SUM(Q19:S19)</f>
        <v>0</v>
      </c>
      <c r="Q19" s="32">
        <f t="shared" si="76"/>
        <v>0</v>
      </c>
      <c r="R19" s="32">
        <f t="shared" si="76"/>
        <v>0</v>
      </c>
      <c r="S19" s="32">
        <f t="shared" si="76"/>
        <v>0</v>
      </c>
      <c r="T19" s="32">
        <f>SUM(U19:W19)</f>
        <v>0</v>
      </c>
      <c r="U19" s="32">
        <v>0</v>
      </c>
      <c r="V19" s="54">
        <v>0</v>
      </c>
      <c r="W19" s="54">
        <v>0</v>
      </c>
      <c r="X19" s="32">
        <f>SUM(Y19:AA19)</f>
        <v>0</v>
      </c>
      <c r="Y19" s="32">
        <v>0</v>
      </c>
      <c r="Z19" s="54">
        <v>0</v>
      </c>
      <c r="AA19" s="54">
        <v>0</v>
      </c>
      <c r="AB19" s="32">
        <f>SUM(AC19:AE19)</f>
        <v>0</v>
      </c>
      <c r="AC19" s="32">
        <v>0</v>
      </c>
      <c r="AD19" s="54">
        <v>0</v>
      </c>
      <c r="AE19" s="54">
        <v>0</v>
      </c>
      <c r="AF19" s="32">
        <f>SUM(AG19:AI19)</f>
        <v>0</v>
      </c>
      <c r="AG19" s="32">
        <f t="shared" si="77"/>
        <v>0</v>
      </c>
      <c r="AH19" s="32">
        <f t="shared" si="77"/>
        <v>0</v>
      </c>
      <c r="AI19" s="32">
        <f t="shared" si="77"/>
        <v>0</v>
      </c>
      <c r="AJ19" s="32">
        <f>SUM(AK19:AM19)</f>
        <v>0</v>
      </c>
      <c r="AK19" s="32">
        <v>0</v>
      </c>
      <c r="AL19" s="54">
        <v>0</v>
      </c>
      <c r="AM19" s="54">
        <v>0</v>
      </c>
      <c r="AN19" s="32">
        <f>SUM(AO19:AQ19)</f>
        <v>0</v>
      </c>
      <c r="AO19" s="32">
        <v>0</v>
      </c>
      <c r="AP19" s="54">
        <v>0</v>
      </c>
      <c r="AQ19" s="54">
        <v>0</v>
      </c>
      <c r="AR19" s="32">
        <f>SUM(AS19:AU19)</f>
        <v>0</v>
      </c>
      <c r="AS19" s="32">
        <v>0</v>
      </c>
      <c r="AT19" s="54">
        <v>0</v>
      </c>
      <c r="AU19" s="54">
        <v>0</v>
      </c>
      <c r="AV19" s="32">
        <f>SUM(AW19:AY19)</f>
        <v>0</v>
      </c>
      <c r="AW19" s="32">
        <f t="shared" si="78"/>
        <v>0</v>
      </c>
      <c r="AX19" s="32">
        <f t="shared" si="78"/>
        <v>0</v>
      </c>
      <c r="AY19" s="32">
        <f t="shared" si="78"/>
        <v>0</v>
      </c>
      <c r="AZ19" s="32">
        <f>SUM(BA19:BC19)</f>
        <v>0</v>
      </c>
      <c r="BA19" s="32">
        <v>0</v>
      </c>
      <c r="BB19" s="54">
        <v>0</v>
      </c>
      <c r="BC19" s="54">
        <v>0</v>
      </c>
      <c r="BD19" s="32">
        <f>SUM(BE19:BG19)</f>
        <v>0</v>
      </c>
      <c r="BE19" s="32">
        <v>0</v>
      </c>
      <c r="BF19" s="54">
        <v>0</v>
      </c>
      <c r="BG19" s="54">
        <v>0</v>
      </c>
      <c r="BH19" s="32">
        <f>SUM(BI19:BK19)</f>
        <v>0</v>
      </c>
      <c r="BI19" s="32">
        <v>0</v>
      </c>
      <c r="BJ19" s="54">
        <v>0</v>
      </c>
      <c r="BK19" s="54">
        <v>0</v>
      </c>
      <c r="BL19" s="32">
        <f>SUM(BM19:BO19)</f>
        <v>0</v>
      </c>
      <c r="BM19" s="32">
        <f t="shared" si="79"/>
        <v>0</v>
      </c>
      <c r="BN19" s="32">
        <f t="shared" si="79"/>
        <v>0</v>
      </c>
      <c r="BO19" s="32">
        <f t="shared" si="79"/>
        <v>0</v>
      </c>
      <c r="BP19" s="32">
        <f>SUM(BQ19:BS19)</f>
        <v>0</v>
      </c>
      <c r="BQ19" s="32">
        <f t="shared" si="80"/>
        <v>0</v>
      </c>
      <c r="BR19" s="32">
        <f t="shared" si="80"/>
        <v>0</v>
      </c>
      <c r="BS19" s="32">
        <f t="shared" si="80"/>
        <v>0</v>
      </c>
    </row>
    <row r="20" spans="1:71" s="3" customFormat="1" ht="15" customHeight="1" x14ac:dyDescent="0.3">
      <c r="A20" s="36"/>
      <c r="B20" s="37"/>
      <c r="C20" s="35" t="s">
        <v>25</v>
      </c>
      <c r="D20" s="32">
        <f t="shared" ref="D20" si="95">SUM(E20:G20)</f>
        <v>1649</v>
      </c>
      <c r="E20" s="32">
        <f>E21+E22</f>
        <v>801</v>
      </c>
      <c r="F20" s="32">
        <f>F21+F22</f>
        <v>848</v>
      </c>
      <c r="G20" s="32">
        <f>G21+G22</f>
        <v>0</v>
      </c>
      <c r="H20" s="32">
        <f t="shared" si="82"/>
        <v>1877</v>
      </c>
      <c r="I20" s="32">
        <f t="shared" ref="I20:K20" si="96">I21+I22</f>
        <v>1029</v>
      </c>
      <c r="J20" s="32">
        <f t="shared" si="96"/>
        <v>848</v>
      </c>
      <c r="K20" s="32">
        <f t="shared" si="96"/>
        <v>0</v>
      </c>
      <c r="L20" s="32">
        <f t="shared" si="83"/>
        <v>3544</v>
      </c>
      <c r="M20" s="32">
        <f t="shared" ref="M20:O20" si="97">M21+M22</f>
        <v>1633</v>
      </c>
      <c r="N20" s="32">
        <f t="shared" si="97"/>
        <v>1911</v>
      </c>
      <c r="O20" s="32">
        <f t="shared" si="97"/>
        <v>0</v>
      </c>
      <c r="P20" s="32">
        <f t="shared" si="60"/>
        <v>7070</v>
      </c>
      <c r="Q20" s="32">
        <f>Q21+Q22</f>
        <v>3463</v>
      </c>
      <c r="R20" s="32">
        <f>R21+R22</f>
        <v>3607</v>
      </c>
      <c r="S20" s="32">
        <f>S21+S22</f>
        <v>0</v>
      </c>
      <c r="T20" s="32">
        <f t="shared" si="85"/>
        <v>4657</v>
      </c>
      <c r="U20" s="32">
        <f t="shared" ref="U20:W20" si="98">U21+U22</f>
        <v>2121</v>
      </c>
      <c r="V20" s="32">
        <f t="shared" si="98"/>
        <v>2536</v>
      </c>
      <c r="W20" s="32">
        <f t="shared" si="98"/>
        <v>0</v>
      </c>
      <c r="X20" s="32">
        <f t="shared" si="86"/>
        <v>4068</v>
      </c>
      <c r="Y20" s="32">
        <f t="shared" ref="Y20:AA20" si="99">Y21+Y22</f>
        <v>1660</v>
      </c>
      <c r="Z20" s="32">
        <f t="shared" si="99"/>
        <v>2408</v>
      </c>
      <c r="AA20" s="32">
        <f t="shared" si="99"/>
        <v>0</v>
      </c>
      <c r="AB20" s="32">
        <f t="shared" si="87"/>
        <v>4539</v>
      </c>
      <c r="AC20" s="32">
        <f t="shared" ref="AC20:AE20" si="100">AC21+AC22</f>
        <v>2115</v>
      </c>
      <c r="AD20" s="32">
        <f t="shared" si="100"/>
        <v>2424</v>
      </c>
      <c r="AE20" s="32">
        <f t="shared" si="100"/>
        <v>0</v>
      </c>
      <c r="AF20" s="32">
        <f t="shared" si="64"/>
        <v>13264</v>
      </c>
      <c r="AG20" s="32">
        <f t="shared" ref="AG20:AI20" si="101">AG21+AG22</f>
        <v>5896</v>
      </c>
      <c r="AH20" s="32">
        <f t="shared" si="101"/>
        <v>7368</v>
      </c>
      <c r="AI20" s="32">
        <f t="shared" si="101"/>
        <v>0</v>
      </c>
      <c r="AJ20" s="32">
        <f t="shared" si="88"/>
        <v>5881</v>
      </c>
      <c r="AK20" s="32">
        <f t="shared" ref="AK20:AM20" si="102">AK21+AK22</f>
        <v>2585</v>
      </c>
      <c r="AL20" s="32">
        <f t="shared" si="102"/>
        <v>3296</v>
      </c>
      <c r="AM20" s="32">
        <f t="shared" si="102"/>
        <v>0</v>
      </c>
      <c r="AN20" s="32">
        <f t="shared" si="89"/>
        <v>5251</v>
      </c>
      <c r="AO20" s="32">
        <f t="shared" ref="AO20:AQ20" si="103">AO21+AO22</f>
        <v>2299</v>
      </c>
      <c r="AP20" s="32">
        <f t="shared" si="103"/>
        <v>2952</v>
      </c>
      <c r="AQ20" s="32">
        <f t="shared" si="103"/>
        <v>0</v>
      </c>
      <c r="AR20" s="32">
        <f t="shared" si="90"/>
        <v>3460</v>
      </c>
      <c r="AS20" s="32">
        <f t="shared" ref="AS20:AU20" si="104">AS21+AS22</f>
        <v>1575</v>
      </c>
      <c r="AT20" s="32">
        <f t="shared" si="104"/>
        <v>1885</v>
      </c>
      <c r="AU20" s="32">
        <f t="shared" si="104"/>
        <v>0</v>
      </c>
      <c r="AV20" s="32">
        <f t="shared" si="69"/>
        <v>14592</v>
      </c>
      <c r="AW20" s="32">
        <f t="shared" ref="AW20:AY20" si="105">AW21+AW22</f>
        <v>6459</v>
      </c>
      <c r="AX20" s="32">
        <f t="shared" si="105"/>
        <v>8133</v>
      </c>
      <c r="AY20" s="32">
        <f t="shared" si="105"/>
        <v>0</v>
      </c>
      <c r="AZ20" s="32">
        <f t="shared" si="91"/>
        <v>2613</v>
      </c>
      <c r="BA20" s="32">
        <f t="shared" ref="BA20:BC20" si="106">BA21+BA22</f>
        <v>1161</v>
      </c>
      <c r="BB20" s="32">
        <f t="shared" si="106"/>
        <v>1452</v>
      </c>
      <c r="BC20" s="32">
        <f t="shared" si="106"/>
        <v>0</v>
      </c>
      <c r="BD20" s="32">
        <f t="shared" si="92"/>
        <v>2906</v>
      </c>
      <c r="BE20" s="32">
        <f t="shared" ref="BE20:BG20" si="107">BE21+BE22</f>
        <v>1253</v>
      </c>
      <c r="BF20" s="32">
        <f t="shared" si="107"/>
        <v>1653</v>
      </c>
      <c r="BG20" s="32">
        <f t="shared" si="107"/>
        <v>0</v>
      </c>
      <c r="BH20" s="32">
        <f t="shared" si="93"/>
        <v>5535</v>
      </c>
      <c r="BI20" s="32">
        <f t="shared" ref="BI20:BK20" si="108">BI21+BI22</f>
        <v>2173</v>
      </c>
      <c r="BJ20" s="32">
        <f t="shared" si="108"/>
        <v>3362</v>
      </c>
      <c r="BK20" s="32">
        <f t="shared" si="108"/>
        <v>0</v>
      </c>
      <c r="BL20" s="32">
        <f t="shared" si="74"/>
        <v>11054</v>
      </c>
      <c r="BM20" s="32">
        <f t="shared" ref="BM20:BO20" si="109">BM21+BM22</f>
        <v>4587</v>
      </c>
      <c r="BN20" s="32">
        <f t="shared" si="109"/>
        <v>6467</v>
      </c>
      <c r="BO20" s="32">
        <f t="shared" si="109"/>
        <v>0</v>
      </c>
      <c r="BP20" s="32">
        <f t="shared" ref="BP20" si="110">SUM(BQ20:BS20)</f>
        <v>45980</v>
      </c>
      <c r="BQ20" s="32">
        <f>BQ21+BQ22</f>
        <v>20405</v>
      </c>
      <c r="BR20" s="32">
        <f>BR21+BR22</f>
        <v>25575</v>
      </c>
      <c r="BS20" s="32">
        <f>BS21+BS22</f>
        <v>0</v>
      </c>
    </row>
    <row r="21" spans="1:71" s="3" customFormat="1" ht="15" customHeight="1" x14ac:dyDescent="0.3">
      <c r="A21" s="36"/>
      <c r="B21" s="37"/>
      <c r="C21" s="38" t="s">
        <v>26</v>
      </c>
      <c r="D21" s="32">
        <f>SUM(E21:G21)</f>
        <v>0</v>
      </c>
      <c r="E21" s="32">
        <v>0</v>
      </c>
      <c r="F21" s="54">
        <v>0</v>
      </c>
      <c r="G21" s="54">
        <v>0</v>
      </c>
      <c r="H21" s="32">
        <f>SUM(I21:K21)</f>
        <v>0</v>
      </c>
      <c r="I21" s="32">
        <v>0</v>
      </c>
      <c r="J21" s="54">
        <v>0</v>
      </c>
      <c r="K21" s="54">
        <v>0</v>
      </c>
      <c r="L21" s="32">
        <f>SUM(M21:O21)</f>
        <v>0</v>
      </c>
      <c r="M21" s="32">
        <v>0</v>
      </c>
      <c r="N21" s="54">
        <v>0</v>
      </c>
      <c r="O21" s="54">
        <v>0</v>
      </c>
      <c r="P21" s="32">
        <f>SUM(Q21:S21)</f>
        <v>0</v>
      </c>
      <c r="Q21" s="32">
        <f t="shared" ref="Q21:S23" si="111">+E21+I21+M21</f>
        <v>0</v>
      </c>
      <c r="R21" s="32">
        <f t="shared" si="111"/>
        <v>0</v>
      </c>
      <c r="S21" s="32">
        <f t="shared" si="111"/>
        <v>0</v>
      </c>
      <c r="T21" s="32">
        <f>SUM(U21:W21)</f>
        <v>0</v>
      </c>
      <c r="U21" s="32">
        <v>0</v>
      </c>
      <c r="V21" s="54">
        <v>0</v>
      </c>
      <c r="W21" s="54">
        <v>0</v>
      </c>
      <c r="X21" s="32">
        <f>SUM(Y21:AA21)</f>
        <v>0</v>
      </c>
      <c r="Y21" s="32">
        <v>0</v>
      </c>
      <c r="Z21" s="54">
        <v>0</v>
      </c>
      <c r="AA21" s="54">
        <v>0</v>
      </c>
      <c r="AB21" s="32">
        <f>SUM(AC21:AE21)</f>
        <v>0</v>
      </c>
      <c r="AC21" s="32">
        <v>0</v>
      </c>
      <c r="AD21" s="54">
        <v>0</v>
      </c>
      <c r="AE21" s="54">
        <v>0</v>
      </c>
      <c r="AF21" s="32">
        <f>SUM(AG21:AI21)</f>
        <v>0</v>
      </c>
      <c r="AG21" s="32">
        <f t="shared" ref="AG21:AI23" si="112">+U21+Y21+AC21</f>
        <v>0</v>
      </c>
      <c r="AH21" s="32">
        <f t="shared" si="112"/>
        <v>0</v>
      </c>
      <c r="AI21" s="32">
        <f t="shared" si="112"/>
        <v>0</v>
      </c>
      <c r="AJ21" s="32">
        <f>SUM(AK21:AM21)</f>
        <v>0</v>
      </c>
      <c r="AK21" s="32">
        <v>0</v>
      </c>
      <c r="AL21" s="54">
        <v>0</v>
      </c>
      <c r="AM21" s="54">
        <v>0</v>
      </c>
      <c r="AN21" s="32">
        <f>SUM(AO21:AQ21)</f>
        <v>0</v>
      </c>
      <c r="AO21" s="32">
        <v>0</v>
      </c>
      <c r="AP21" s="54">
        <v>0</v>
      </c>
      <c r="AQ21" s="54">
        <v>0</v>
      </c>
      <c r="AR21" s="32">
        <f>SUM(AS21:AU21)</f>
        <v>0</v>
      </c>
      <c r="AS21" s="32">
        <v>0</v>
      </c>
      <c r="AT21" s="54">
        <v>0</v>
      </c>
      <c r="AU21" s="54">
        <v>0</v>
      </c>
      <c r="AV21" s="32">
        <f>SUM(AW21:AY21)</f>
        <v>0</v>
      </c>
      <c r="AW21" s="32">
        <f t="shared" ref="AW21:AY23" si="113">+AK21+AO21+AS21</f>
        <v>0</v>
      </c>
      <c r="AX21" s="32">
        <f t="shared" si="113"/>
        <v>0</v>
      </c>
      <c r="AY21" s="32">
        <f t="shared" si="113"/>
        <v>0</v>
      </c>
      <c r="AZ21" s="32">
        <f>SUM(BA21:BC21)</f>
        <v>0</v>
      </c>
      <c r="BA21" s="32">
        <v>0</v>
      </c>
      <c r="BB21" s="54">
        <v>0</v>
      </c>
      <c r="BC21" s="54">
        <v>0</v>
      </c>
      <c r="BD21" s="32">
        <f>SUM(BE21:BG21)</f>
        <v>0</v>
      </c>
      <c r="BE21" s="32">
        <v>0</v>
      </c>
      <c r="BF21" s="54">
        <v>0</v>
      </c>
      <c r="BG21" s="54">
        <v>0</v>
      </c>
      <c r="BH21" s="32">
        <f>SUM(BI21:BK21)</f>
        <v>0</v>
      </c>
      <c r="BI21" s="32">
        <v>0</v>
      </c>
      <c r="BJ21" s="54">
        <v>0</v>
      </c>
      <c r="BK21" s="54">
        <v>0</v>
      </c>
      <c r="BL21" s="32">
        <f>SUM(BM21:BO21)</f>
        <v>0</v>
      </c>
      <c r="BM21" s="32">
        <f t="shared" ref="BM21:BO23" si="114">+BA21+BE21+BI21</f>
        <v>0</v>
      </c>
      <c r="BN21" s="32">
        <f t="shared" si="114"/>
        <v>0</v>
      </c>
      <c r="BO21" s="32">
        <f t="shared" si="114"/>
        <v>0</v>
      </c>
      <c r="BP21" s="32">
        <f>SUM(BQ21:BS21)</f>
        <v>0</v>
      </c>
      <c r="BQ21" s="32">
        <f t="shared" ref="BQ21:BS23" si="115">+Q21+AG21+AW21+BM21</f>
        <v>0</v>
      </c>
      <c r="BR21" s="32">
        <f t="shared" si="115"/>
        <v>0</v>
      </c>
      <c r="BS21" s="32">
        <f t="shared" si="115"/>
        <v>0</v>
      </c>
    </row>
    <row r="22" spans="1:71" s="3" customFormat="1" ht="15" customHeight="1" x14ac:dyDescent="0.3">
      <c r="A22" s="36"/>
      <c r="B22" s="37"/>
      <c r="C22" s="38" t="s">
        <v>27</v>
      </c>
      <c r="D22" s="32">
        <f>SUM(E22:G22)</f>
        <v>1649</v>
      </c>
      <c r="E22" s="32">
        <v>801</v>
      </c>
      <c r="F22" s="54">
        <v>848</v>
      </c>
      <c r="G22" s="54">
        <v>0</v>
      </c>
      <c r="H22" s="32">
        <f>SUM(I22:K22)</f>
        <v>1877</v>
      </c>
      <c r="I22" s="32">
        <v>1029</v>
      </c>
      <c r="J22" s="54">
        <v>848</v>
      </c>
      <c r="K22" s="54">
        <v>0</v>
      </c>
      <c r="L22" s="32">
        <f>SUM(M22:O22)</f>
        <v>3544</v>
      </c>
      <c r="M22" s="32">
        <v>1633</v>
      </c>
      <c r="N22" s="54">
        <v>1911</v>
      </c>
      <c r="O22" s="54">
        <v>0</v>
      </c>
      <c r="P22" s="32">
        <f>SUM(Q22:S22)</f>
        <v>7070</v>
      </c>
      <c r="Q22" s="32">
        <f t="shared" si="111"/>
        <v>3463</v>
      </c>
      <c r="R22" s="32">
        <f t="shared" si="111"/>
        <v>3607</v>
      </c>
      <c r="S22" s="32">
        <f t="shared" si="111"/>
        <v>0</v>
      </c>
      <c r="T22" s="32">
        <f>SUM(U22:W22)</f>
        <v>4657</v>
      </c>
      <c r="U22" s="32">
        <v>2121</v>
      </c>
      <c r="V22" s="54">
        <v>2536</v>
      </c>
      <c r="W22" s="54">
        <v>0</v>
      </c>
      <c r="X22" s="32">
        <f>SUM(Y22:AA22)</f>
        <v>4068</v>
      </c>
      <c r="Y22" s="32">
        <v>1660</v>
      </c>
      <c r="Z22" s="54">
        <v>2408</v>
      </c>
      <c r="AA22" s="54">
        <v>0</v>
      </c>
      <c r="AB22" s="32">
        <f>SUM(AC22:AE22)</f>
        <v>4539</v>
      </c>
      <c r="AC22" s="32">
        <v>2115</v>
      </c>
      <c r="AD22" s="54">
        <v>2424</v>
      </c>
      <c r="AE22" s="54">
        <v>0</v>
      </c>
      <c r="AF22" s="32">
        <f>SUM(AG22:AI22)</f>
        <v>13264</v>
      </c>
      <c r="AG22" s="32">
        <f t="shared" si="112"/>
        <v>5896</v>
      </c>
      <c r="AH22" s="32">
        <f t="shared" si="112"/>
        <v>7368</v>
      </c>
      <c r="AI22" s="32">
        <f t="shared" si="112"/>
        <v>0</v>
      </c>
      <c r="AJ22" s="32">
        <f>SUM(AK22:AM22)</f>
        <v>5881</v>
      </c>
      <c r="AK22" s="32">
        <v>2585</v>
      </c>
      <c r="AL22" s="54">
        <v>3296</v>
      </c>
      <c r="AM22" s="54">
        <v>0</v>
      </c>
      <c r="AN22" s="32">
        <f>SUM(AO22:AQ22)</f>
        <v>5251</v>
      </c>
      <c r="AO22" s="32">
        <v>2299</v>
      </c>
      <c r="AP22" s="54">
        <v>2952</v>
      </c>
      <c r="AQ22" s="54">
        <v>0</v>
      </c>
      <c r="AR22" s="32">
        <f>SUM(AS22:AU22)</f>
        <v>3460</v>
      </c>
      <c r="AS22" s="32">
        <v>1575</v>
      </c>
      <c r="AT22" s="54">
        <v>1885</v>
      </c>
      <c r="AU22" s="54">
        <v>0</v>
      </c>
      <c r="AV22" s="32">
        <f>SUM(AW22:AY22)</f>
        <v>14592</v>
      </c>
      <c r="AW22" s="32">
        <f t="shared" si="113"/>
        <v>6459</v>
      </c>
      <c r="AX22" s="32">
        <f t="shared" si="113"/>
        <v>8133</v>
      </c>
      <c r="AY22" s="32">
        <f t="shared" si="113"/>
        <v>0</v>
      </c>
      <c r="AZ22" s="32">
        <f>SUM(BA22:BC22)</f>
        <v>2613</v>
      </c>
      <c r="BA22" s="32">
        <v>1161</v>
      </c>
      <c r="BB22" s="54">
        <v>1452</v>
      </c>
      <c r="BC22" s="54">
        <v>0</v>
      </c>
      <c r="BD22" s="32">
        <f>SUM(BE22:BG22)</f>
        <v>2906</v>
      </c>
      <c r="BE22" s="32">
        <v>1253</v>
      </c>
      <c r="BF22" s="54">
        <v>1653</v>
      </c>
      <c r="BG22" s="54">
        <v>0</v>
      </c>
      <c r="BH22" s="32">
        <f>SUM(BI22:BK22)</f>
        <v>5535</v>
      </c>
      <c r="BI22" s="32">
        <v>2173</v>
      </c>
      <c r="BJ22" s="54">
        <v>3362</v>
      </c>
      <c r="BK22" s="54">
        <v>0</v>
      </c>
      <c r="BL22" s="32">
        <f>SUM(BM22:BO22)</f>
        <v>11054</v>
      </c>
      <c r="BM22" s="32">
        <f t="shared" si="114"/>
        <v>4587</v>
      </c>
      <c r="BN22" s="32">
        <f t="shared" si="114"/>
        <v>6467</v>
      </c>
      <c r="BO22" s="32">
        <f t="shared" si="114"/>
        <v>0</v>
      </c>
      <c r="BP22" s="32">
        <f>SUM(BQ22:BS22)</f>
        <v>45980</v>
      </c>
      <c r="BQ22" s="32">
        <f t="shared" si="115"/>
        <v>20405</v>
      </c>
      <c r="BR22" s="32">
        <f t="shared" si="115"/>
        <v>25575</v>
      </c>
      <c r="BS22" s="32">
        <f t="shared" si="115"/>
        <v>0</v>
      </c>
    </row>
    <row r="23" spans="1:71" s="3" customFormat="1" ht="15" customHeight="1" x14ac:dyDescent="0.3">
      <c r="A23" s="36"/>
      <c r="B23" s="37"/>
      <c r="C23" s="35" t="s">
        <v>28</v>
      </c>
      <c r="D23" s="32">
        <f>SUM(E23:G23)</f>
        <v>0</v>
      </c>
      <c r="E23" s="32">
        <v>0</v>
      </c>
      <c r="F23" s="54">
        <v>0</v>
      </c>
      <c r="G23" s="54">
        <v>0</v>
      </c>
      <c r="H23" s="32">
        <f>SUM(I23:K23)</f>
        <v>0</v>
      </c>
      <c r="I23" s="32">
        <v>0</v>
      </c>
      <c r="J23" s="54">
        <v>0</v>
      </c>
      <c r="K23" s="54">
        <v>0</v>
      </c>
      <c r="L23" s="32">
        <f>SUM(M23:O23)</f>
        <v>0</v>
      </c>
      <c r="M23" s="32">
        <v>0</v>
      </c>
      <c r="N23" s="54">
        <v>0</v>
      </c>
      <c r="O23" s="54">
        <v>0</v>
      </c>
      <c r="P23" s="32">
        <f>SUM(Q23:S23)</f>
        <v>0</v>
      </c>
      <c r="Q23" s="32">
        <f t="shared" si="111"/>
        <v>0</v>
      </c>
      <c r="R23" s="32">
        <f t="shared" si="111"/>
        <v>0</v>
      </c>
      <c r="S23" s="32">
        <f t="shared" si="111"/>
        <v>0</v>
      </c>
      <c r="T23" s="32">
        <f>SUM(U23:W23)</f>
        <v>0</v>
      </c>
      <c r="U23" s="32">
        <v>0</v>
      </c>
      <c r="V23" s="54">
        <v>0</v>
      </c>
      <c r="W23" s="54">
        <v>0</v>
      </c>
      <c r="X23" s="32">
        <f>SUM(Y23:AA23)</f>
        <v>0</v>
      </c>
      <c r="Y23" s="32">
        <v>0</v>
      </c>
      <c r="Z23" s="54">
        <v>0</v>
      </c>
      <c r="AA23" s="54">
        <v>0</v>
      </c>
      <c r="AB23" s="32">
        <f>SUM(AC23:AE23)</f>
        <v>0</v>
      </c>
      <c r="AC23" s="32">
        <v>0</v>
      </c>
      <c r="AD23" s="54">
        <v>0</v>
      </c>
      <c r="AE23" s="54">
        <v>0</v>
      </c>
      <c r="AF23" s="32">
        <f>SUM(AG23:AI23)</f>
        <v>0</v>
      </c>
      <c r="AG23" s="32">
        <f t="shared" si="112"/>
        <v>0</v>
      </c>
      <c r="AH23" s="32">
        <f t="shared" si="112"/>
        <v>0</v>
      </c>
      <c r="AI23" s="32">
        <f t="shared" si="112"/>
        <v>0</v>
      </c>
      <c r="AJ23" s="32">
        <f>SUM(AK23:AM23)</f>
        <v>0</v>
      </c>
      <c r="AK23" s="32">
        <v>0</v>
      </c>
      <c r="AL23" s="54">
        <v>0</v>
      </c>
      <c r="AM23" s="54">
        <v>0</v>
      </c>
      <c r="AN23" s="32">
        <f>SUM(AO23:AQ23)</f>
        <v>0</v>
      </c>
      <c r="AO23" s="32">
        <v>0</v>
      </c>
      <c r="AP23" s="54">
        <v>0</v>
      </c>
      <c r="AQ23" s="54">
        <v>0</v>
      </c>
      <c r="AR23" s="32">
        <f>SUM(AS23:AU23)</f>
        <v>0</v>
      </c>
      <c r="AS23" s="32">
        <v>0</v>
      </c>
      <c r="AT23" s="54">
        <v>0</v>
      </c>
      <c r="AU23" s="54">
        <v>0</v>
      </c>
      <c r="AV23" s="32">
        <f>SUM(AW23:AY23)</f>
        <v>0</v>
      </c>
      <c r="AW23" s="32">
        <f t="shared" si="113"/>
        <v>0</v>
      </c>
      <c r="AX23" s="32">
        <f t="shared" si="113"/>
        <v>0</v>
      </c>
      <c r="AY23" s="32">
        <f t="shared" si="113"/>
        <v>0</v>
      </c>
      <c r="AZ23" s="32">
        <f>SUM(BA23:BC23)</f>
        <v>0</v>
      </c>
      <c r="BA23" s="32">
        <v>0</v>
      </c>
      <c r="BB23" s="54">
        <v>0</v>
      </c>
      <c r="BC23" s="54">
        <v>0</v>
      </c>
      <c r="BD23" s="32">
        <f>SUM(BE23:BG23)</f>
        <v>0</v>
      </c>
      <c r="BE23" s="32">
        <v>0</v>
      </c>
      <c r="BF23" s="54">
        <v>0</v>
      </c>
      <c r="BG23" s="54">
        <v>0</v>
      </c>
      <c r="BH23" s="32">
        <f>SUM(BI23:BK23)</f>
        <v>0</v>
      </c>
      <c r="BI23" s="32">
        <v>0</v>
      </c>
      <c r="BJ23" s="54">
        <v>0</v>
      </c>
      <c r="BK23" s="54">
        <v>0</v>
      </c>
      <c r="BL23" s="32">
        <f>SUM(BM23:BO23)</f>
        <v>0</v>
      </c>
      <c r="BM23" s="32">
        <f t="shared" si="114"/>
        <v>0</v>
      </c>
      <c r="BN23" s="32">
        <f t="shared" si="114"/>
        <v>0</v>
      </c>
      <c r="BO23" s="32">
        <f t="shared" si="114"/>
        <v>0</v>
      </c>
      <c r="BP23" s="32">
        <f>SUM(BQ23:BS23)</f>
        <v>0</v>
      </c>
      <c r="BQ23" s="32">
        <f t="shared" si="115"/>
        <v>0</v>
      </c>
      <c r="BR23" s="32">
        <f t="shared" si="115"/>
        <v>0</v>
      </c>
      <c r="BS23" s="32">
        <f t="shared" si="115"/>
        <v>0</v>
      </c>
    </row>
    <row r="24" spans="1:71" s="3" customFormat="1" ht="15" customHeight="1" x14ac:dyDescent="0.3">
      <c r="A24" s="36"/>
      <c r="B24" s="37"/>
      <c r="C24" s="38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s="3" customFormat="1" ht="15" customHeight="1" x14ac:dyDescent="0.3">
      <c r="A25" s="33"/>
      <c r="B25" s="34"/>
      <c r="C25" s="39" t="s">
        <v>29</v>
      </c>
      <c r="D25" s="32">
        <f>SUM(E25:F25)</f>
        <v>0</v>
      </c>
      <c r="E25" s="32">
        <f>E26+E27</f>
        <v>0</v>
      </c>
      <c r="F25" s="32">
        <f t="shared" ref="F25:G25" si="116">F26+F27</f>
        <v>0</v>
      </c>
      <c r="G25" s="32">
        <f t="shared" si="116"/>
        <v>0</v>
      </c>
      <c r="H25" s="32">
        <f t="shared" ref="H25" si="117">SUM(I25:J25)</f>
        <v>0</v>
      </c>
      <c r="I25" s="32">
        <f t="shared" ref="I25:K25" si="118">I26+I27</f>
        <v>0</v>
      </c>
      <c r="J25" s="32">
        <f t="shared" si="118"/>
        <v>0</v>
      </c>
      <c r="K25" s="32">
        <f t="shared" si="118"/>
        <v>0</v>
      </c>
      <c r="L25" s="32">
        <f t="shared" ref="L25" si="119">SUM(M25:N25)</f>
        <v>0</v>
      </c>
      <c r="M25" s="32">
        <f t="shared" ref="M25:O25" si="120">M26+M27</f>
        <v>0</v>
      </c>
      <c r="N25" s="32">
        <f t="shared" si="120"/>
        <v>0</v>
      </c>
      <c r="O25" s="32">
        <f t="shared" si="120"/>
        <v>0</v>
      </c>
      <c r="P25" s="32">
        <f t="shared" ref="P25" si="121">SUM(Q25:R25)</f>
        <v>0</v>
      </c>
      <c r="Q25" s="32">
        <f>Q26+Q27</f>
        <v>0</v>
      </c>
      <c r="R25" s="32">
        <f t="shared" ref="R25:S25" si="122">R26+R27</f>
        <v>0</v>
      </c>
      <c r="S25" s="32">
        <f t="shared" si="122"/>
        <v>0</v>
      </c>
      <c r="T25" s="32">
        <f t="shared" ref="T25" si="123">SUM(U25:V25)</f>
        <v>0</v>
      </c>
      <c r="U25" s="32">
        <f t="shared" ref="U25:W25" si="124">U26+U27</f>
        <v>0</v>
      </c>
      <c r="V25" s="32">
        <f t="shared" si="124"/>
        <v>0</v>
      </c>
      <c r="W25" s="32">
        <f t="shared" si="124"/>
        <v>0</v>
      </c>
      <c r="X25" s="32">
        <f t="shared" ref="X25" si="125">SUM(Y25:Z25)</f>
        <v>0</v>
      </c>
      <c r="Y25" s="32">
        <f t="shared" ref="Y25:AA25" si="126">Y26+Y27</f>
        <v>0</v>
      </c>
      <c r="Z25" s="32">
        <f t="shared" si="126"/>
        <v>0</v>
      </c>
      <c r="AA25" s="32">
        <f t="shared" si="126"/>
        <v>0</v>
      </c>
      <c r="AB25" s="32">
        <f t="shared" ref="AB25" si="127">SUM(AC25:AD25)</f>
        <v>0</v>
      </c>
      <c r="AC25" s="32">
        <f t="shared" ref="AC25:AE25" si="128">AC26+AC27</f>
        <v>0</v>
      </c>
      <c r="AD25" s="32">
        <f t="shared" si="128"/>
        <v>0</v>
      </c>
      <c r="AE25" s="32">
        <f t="shared" si="128"/>
        <v>0</v>
      </c>
      <c r="AF25" s="32">
        <f t="shared" ref="AF25" si="129">SUM(AG25:AH25)</f>
        <v>0</v>
      </c>
      <c r="AG25" s="32">
        <f t="shared" ref="AG25:BO25" si="130">AG26+AG27</f>
        <v>0</v>
      </c>
      <c r="AH25" s="32">
        <f t="shared" si="130"/>
        <v>0</v>
      </c>
      <c r="AI25" s="32">
        <f t="shared" si="130"/>
        <v>0</v>
      </c>
      <c r="AJ25" s="32">
        <f t="shared" ref="AJ25" si="131">SUM(AK25:AL25)</f>
        <v>0</v>
      </c>
      <c r="AK25" s="32">
        <f t="shared" ref="AK25:AM25" si="132">AK26+AK27</f>
        <v>0</v>
      </c>
      <c r="AL25" s="32">
        <f t="shared" si="132"/>
        <v>0</v>
      </c>
      <c r="AM25" s="32">
        <f t="shared" si="132"/>
        <v>0</v>
      </c>
      <c r="AN25" s="32">
        <f t="shared" ref="AN25" si="133">SUM(AO25:AP25)</f>
        <v>0</v>
      </c>
      <c r="AO25" s="32">
        <f t="shared" ref="AO25:AQ25" si="134">AO26+AO27</f>
        <v>0</v>
      </c>
      <c r="AP25" s="32">
        <f t="shared" si="134"/>
        <v>0</v>
      </c>
      <c r="AQ25" s="32">
        <f t="shared" si="134"/>
        <v>0</v>
      </c>
      <c r="AR25" s="32">
        <f t="shared" ref="AR25" si="135">SUM(AS25:AT25)</f>
        <v>0</v>
      </c>
      <c r="AS25" s="32">
        <f t="shared" ref="AS25:AU25" si="136">AS26+AS27</f>
        <v>0</v>
      </c>
      <c r="AT25" s="32">
        <f t="shared" si="136"/>
        <v>0</v>
      </c>
      <c r="AU25" s="32">
        <f t="shared" si="136"/>
        <v>0</v>
      </c>
      <c r="AV25" s="32">
        <f t="shared" ref="AV25" si="137">SUM(AW25:AX25)</f>
        <v>0</v>
      </c>
      <c r="AW25" s="32">
        <f t="shared" ref="AW25" si="138">AW26+AW27</f>
        <v>0</v>
      </c>
      <c r="AX25" s="32">
        <f t="shared" si="130"/>
        <v>0</v>
      </c>
      <c r="AY25" s="32">
        <f t="shared" si="130"/>
        <v>0</v>
      </c>
      <c r="AZ25" s="32">
        <f t="shared" ref="AZ25" si="139">SUM(BA25:BB25)</f>
        <v>0</v>
      </c>
      <c r="BA25" s="32">
        <f t="shared" ref="BA25:BC25" si="140">BA26+BA27</f>
        <v>0</v>
      </c>
      <c r="BB25" s="32">
        <f t="shared" si="140"/>
        <v>0</v>
      </c>
      <c r="BC25" s="32">
        <f t="shared" si="140"/>
        <v>0</v>
      </c>
      <c r="BD25" s="32">
        <f t="shared" ref="BD25" si="141">SUM(BE25:BF25)</f>
        <v>0</v>
      </c>
      <c r="BE25" s="32">
        <f t="shared" ref="BE25:BG25" si="142">BE26+BE27</f>
        <v>0</v>
      </c>
      <c r="BF25" s="32">
        <f t="shared" si="142"/>
        <v>0</v>
      </c>
      <c r="BG25" s="32">
        <f t="shared" si="142"/>
        <v>0</v>
      </c>
      <c r="BH25" s="32">
        <f t="shared" ref="BH25" si="143">SUM(BI25:BJ25)</f>
        <v>0</v>
      </c>
      <c r="BI25" s="32">
        <f t="shared" ref="BI25:BK25" si="144">BI26+BI27</f>
        <v>0</v>
      </c>
      <c r="BJ25" s="32">
        <f t="shared" si="144"/>
        <v>0</v>
      </c>
      <c r="BK25" s="32">
        <f t="shared" si="144"/>
        <v>0</v>
      </c>
      <c r="BL25" s="32">
        <f t="shared" ref="BL25" si="145">SUM(BM25:BN25)</f>
        <v>0</v>
      </c>
      <c r="BM25" s="32">
        <f t="shared" ref="BM25" si="146">BM26+BM27</f>
        <v>0</v>
      </c>
      <c r="BN25" s="32">
        <f t="shared" si="130"/>
        <v>0</v>
      </c>
      <c r="BO25" s="32">
        <f t="shared" si="130"/>
        <v>0</v>
      </c>
      <c r="BP25" s="32">
        <f t="shared" ref="BP25" si="147">SUM(BQ25:BR25)</f>
        <v>0</v>
      </c>
      <c r="BQ25" s="32">
        <f>BQ26+BQ27</f>
        <v>0</v>
      </c>
      <c r="BR25" s="32">
        <f t="shared" ref="BR25:BS25" si="148">BR26+BR27</f>
        <v>0</v>
      </c>
      <c r="BS25" s="32">
        <f t="shared" si="148"/>
        <v>0</v>
      </c>
    </row>
    <row r="26" spans="1:71" s="3" customFormat="1" ht="15" customHeight="1" x14ac:dyDescent="0.3">
      <c r="A26" s="33"/>
      <c r="B26" s="34"/>
      <c r="C26" s="38" t="s">
        <v>30</v>
      </c>
      <c r="D26" s="32">
        <f>SUM(E26:G26)</f>
        <v>0</v>
      </c>
      <c r="E26" s="32">
        <v>0</v>
      </c>
      <c r="F26" s="54">
        <v>0</v>
      </c>
      <c r="G26" s="54">
        <v>0</v>
      </c>
      <c r="H26" s="32">
        <f>SUM(I26:K26)</f>
        <v>0</v>
      </c>
      <c r="I26" s="32">
        <v>0</v>
      </c>
      <c r="J26" s="54">
        <v>0</v>
      </c>
      <c r="K26" s="54">
        <v>0</v>
      </c>
      <c r="L26" s="32">
        <f>SUM(M26:O26)</f>
        <v>0</v>
      </c>
      <c r="M26" s="32">
        <v>0</v>
      </c>
      <c r="N26" s="54">
        <v>0</v>
      </c>
      <c r="O26" s="54">
        <v>0</v>
      </c>
      <c r="P26" s="32">
        <f>SUM(Q26:S26)</f>
        <v>0</v>
      </c>
      <c r="Q26" s="32">
        <f t="shared" ref="Q26:S27" si="149">+E26+I26+M26</f>
        <v>0</v>
      </c>
      <c r="R26" s="32">
        <f t="shared" si="149"/>
        <v>0</v>
      </c>
      <c r="S26" s="32">
        <f t="shared" si="149"/>
        <v>0</v>
      </c>
      <c r="T26" s="32">
        <f>SUM(U26:W26)</f>
        <v>0</v>
      </c>
      <c r="U26" s="32">
        <v>0</v>
      </c>
      <c r="V26" s="54">
        <v>0</v>
      </c>
      <c r="W26" s="54">
        <v>0</v>
      </c>
      <c r="X26" s="32">
        <f>SUM(Y26:AA26)</f>
        <v>0</v>
      </c>
      <c r="Y26" s="32">
        <v>0</v>
      </c>
      <c r="Z26" s="54">
        <v>0</v>
      </c>
      <c r="AA26" s="54">
        <v>0</v>
      </c>
      <c r="AB26" s="32">
        <f>SUM(AC26:AE26)</f>
        <v>0</v>
      </c>
      <c r="AC26" s="32">
        <v>0</v>
      </c>
      <c r="AD26" s="54">
        <v>0</v>
      </c>
      <c r="AE26" s="54">
        <v>0</v>
      </c>
      <c r="AF26" s="32">
        <f>SUM(AG26:AI26)</f>
        <v>0</v>
      </c>
      <c r="AG26" s="32">
        <f t="shared" ref="AG26:AI27" si="150">+U26+Y26+AC26</f>
        <v>0</v>
      </c>
      <c r="AH26" s="32">
        <f t="shared" si="150"/>
        <v>0</v>
      </c>
      <c r="AI26" s="32">
        <f t="shared" si="150"/>
        <v>0</v>
      </c>
      <c r="AJ26" s="32">
        <f>SUM(AK26:AM26)</f>
        <v>0</v>
      </c>
      <c r="AK26" s="32">
        <v>0</v>
      </c>
      <c r="AL26" s="54">
        <v>0</v>
      </c>
      <c r="AM26" s="54">
        <v>0</v>
      </c>
      <c r="AN26" s="32">
        <f>SUM(AO26:AQ26)</f>
        <v>0</v>
      </c>
      <c r="AO26" s="32">
        <v>0</v>
      </c>
      <c r="AP26" s="54">
        <v>0</v>
      </c>
      <c r="AQ26" s="54">
        <v>0</v>
      </c>
      <c r="AR26" s="32">
        <f>SUM(AS26:AU26)</f>
        <v>0</v>
      </c>
      <c r="AS26" s="32">
        <v>0</v>
      </c>
      <c r="AT26" s="54">
        <v>0</v>
      </c>
      <c r="AU26" s="54">
        <v>0</v>
      </c>
      <c r="AV26" s="32">
        <f>SUM(AW26:AY26)</f>
        <v>0</v>
      </c>
      <c r="AW26" s="32">
        <f t="shared" ref="AW26:AY27" si="151">+AK26+AO26+AS26</f>
        <v>0</v>
      </c>
      <c r="AX26" s="32">
        <f t="shared" si="151"/>
        <v>0</v>
      </c>
      <c r="AY26" s="32">
        <f t="shared" si="151"/>
        <v>0</v>
      </c>
      <c r="AZ26" s="32">
        <f>SUM(BA26:BC26)</f>
        <v>0</v>
      </c>
      <c r="BA26" s="32">
        <v>0</v>
      </c>
      <c r="BB26" s="54">
        <v>0</v>
      </c>
      <c r="BC26" s="54">
        <v>0</v>
      </c>
      <c r="BD26" s="32">
        <f>SUM(BE26:BG26)</f>
        <v>0</v>
      </c>
      <c r="BE26" s="32">
        <v>0</v>
      </c>
      <c r="BF26" s="54">
        <v>0</v>
      </c>
      <c r="BG26" s="54">
        <v>0</v>
      </c>
      <c r="BH26" s="32">
        <f>SUM(BI26:BK26)</f>
        <v>0</v>
      </c>
      <c r="BI26" s="32">
        <v>0</v>
      </c>
      <c r="BJ26" s="54">
        <v>0</v>
      </c>
      <c r="BK26" s="54">
        <v>0</v>
      </c>
      <c r="BL26" s="32">
        <f>SUM(BM26:BO26)</f>
        <v>0</v>
      </c>
      <c r="BM26" s="32">
        <f t="shared" ref="BM26:BO27" si="152">+BA26+BE26+BI26</f>
        <v>0</v>
      </c>
      <c r="BN26" s="32">
        <f t="shared" si="152"/>
        <v>0</v>
      </c>
      <c r="BO26" s="32">
        <f t="shared" si="152"/>
        <v>0</v>
      </c>
      <c r="BP26" s="32">
        <f>SUM(BQ26:BS26)</f>
        <v>0</v>
      </c>
      <c r="BQ26" s="32">
        <f t="shared" ref="BQ26:BS27" si="153">+Q26+AG26+AW26+BM26</f>
        <v>0</v>
      </c>
      <c r="BR26" s="32">
        <f t="shared" si="153"/>
        <v>0</v>
      </c>
      <c r="BS26" s="32">
        <f t="shared" si="153"/>
        <v>0</v>
      </c>
    </row>
    <row r="27" spans="1:71" s="3" customFormat="1" ht="15" customHeight="1" x14ac:dyDescent="0.3">
      <c r="A27" s="33"/>
      <c r="B27" s="34"/>
      <c r="C27" s="38" t="s">
        <v>31</v>
      </c>
      <c r="D27" s="32">
        <f>SUM(E27:G27)</f>
        <v>0</v>
      </c>
      <c r="E27" s="32">
        <v>0</v>
      </c>
      <c r="F27" s="54">
        <v>0</v>
      </c>
      <c r="G27" s="54">
        <v>0</v>
      </c>
      <c r="H27" s="32">
        <f>SUM(I27:K27)</f>
        <v>0</v>
      </c>
      <c r="I27" s="32">
        <v>0</v>
      </c>
      <c r="J27" s="54">
        <v>0</v>
      </c>
      <c r="K27" s="54">
        <v>0</v>
      </c>
      <c r="L27" s="32">
        <f>SUM(M27:O27)</f>
        <v>0</v>
      </c>
      <c r="M27" s="32">
        <v>0</v>
      </c>
      <c r="N27" s="54">
        <v>0</v>
      </c>
      <c r="O27" s="54">
        <v>0</v>
      </c>
      <c r="P27" s="32">
        <f>SUM(Q27:S27)</f>
        <v>0</v>
      </c>
      <c r="Q27" s="32">
        <f t="shared" si="149"/>
        <v>0</v>
      </c>
      <c r="R27" s="32">
        <f t="shared" si="149"/>
        <v>0</v>
      </c>
      <c r="S27" s="32">
        <f t="shared" si="149"/>
        <v>0</v>
      </c>
      <c r="T27" s="32">
        <f>SUM(U27:W27)</f>
        <v>0</v>
      </c>
      <c r="U27" s="32">
        <v>0</v>
      </c>
      <c r="V27" s="54">
        <v>0</v>
      </c>
      <c r="W27" s="54">
        <v>0</v>
      </c>
      <c r="X27" s="32">
        <f>SUM(Y27:AA27)</f>
        <v>0</v>
      </c>
      <c r="Y27" s="32">
        <v>0</v>
      </c>
      <c r="Z27" s="54">
        <v>0</v>
      </c>
      <c r="AA27" s="54">
        <v>0</v>
      </c>
      <c r="AB27" s="32">
        <f>SUM(AC27:AE27)</f>
        <v>0</v>
      </c>
      <c r="AC27" s="32">
        <v>0</v>
      </c>
      <c r="AD27" s="54">
        <v>0</v>
      </c>
      <c r="AE27" s="54">
        <v>0</v>
      </c>
      <c r="AF27" s="32">
        <f>SUM(AG27:AI27)</f>
        <v>0</v>
      </c>
      <c r="AG27" s="32">
        <f t="shared" si="150"/>
        <v>0</v>
      </c>
      <c r="AH27" s="32">
        <f t="shared" si="150"/>
        <v>0</v>
      </c>
      <c r="AI27" s="32">
        <f t="shared" si="150"/>
        <v>0</v>
      </c>
      <c r="AJ27" s="32">
        <f>SUM(AK27:AM27)</f>
        <v>0</v>
      </c>
      <c r="AK27" s="32">
        <v>0</v>
      </c>
      <c r="AL27" s="54">
        <v>0</v>
      </c>
      <c r="AM27" s="54">
        <v>0</v>
      </c>
      <c r="AN27" s="32">
        <f>SUM(AO27:AQ27)</f>
        <v>0</v>
      </c>
      <c r="AO27" s="32">
        <v>0</v>
      </c>
      <c r="AP27" s="54">
        <v>0</v>
      </c>
      <c r="AQ27" s="54">
        <v>0</v>
      </c>
      <c r="AR27" s="32">
        <f>SUM(AS27:AU27)</f>
        <v>0</v>
      </c>
      <c r="AS27" s="32">
        <v>0</v>
      </c>
      <c r="AT27" s="54">
        <v>0</v>
      </c>
      <c r="AU27" s="54">
        <v>0</v>
      </c>
      <c r="AV27" s="32">
        <f>SUM(AW27:AY27)</f>
        <v>0</v>
      </c>
      <c r="AW27" s="32">
        <f t="shared" si="151"/>
        <v>0</v>
      </c>
      <c r="AX27" s="32">
        <f t="shared" si="151"/>
        <v>0</v>
      </c>
      <c r="AY27" s="32">
        <f t="shared" si="151"/>
        <v>0</v>
      </c>
      <c r="AZ27" s="32">
        <f>SUM(BA27:BC27)</f>
        <v>0</v>
      </c>
      <c r="BA27" s="32">
        <v>0</v>
      </c>
      <c r="BB27" s="54">
        <v>0</v>
      </c>
      <c r="BC27" s="54">
        <v>0</v>
      </c>
      <c r="BD27" s="32">
        <f>SUM(BE27:BG27)</f>
        <v>0</v>
      </c>
      <c r="BE27" s="32">
        <v>0</v>
      </c>
      <c r="BF27" s="54">
        <v>0</v>
      </c>
      <c r="BG27" s="54">
        <v>0</v>
      </c>
      <c r="BH27" s="32">
        <f>SUM(BI27:BK27)</f>
        <v>0</v>
      </c>
      <c r="BI27" s="32">
        <v>0</v>
      </c>
      <c r="BJ27" s="54">
        <v>0</v>
      </c>
      <c r="BK27" s="54">
        <v>0</v>
      </c>
      <c r="BL27" s="32">
        <f>SUM(BM27:BO27)</f>
        <v>0</v>
      </c>
      <c r="BM27" s="32">
        <f t="shared" si="152"/>
        <v>0</v>
      </c>
      <c r="BN27" s="32">
        <f t="shared" si="152"/>
        <v>0</v>
      </c>
      <c r="BO27" s="32">
        <f t="shared" si="152"/>
        <v>0</v>
      </c>
      <c r="BP27" s="32">
        <f>SUM(BQ27:BS27)</f>
        <v>0</v>
      </c>
      <c r="BQ27" s="32">
        <f t="shared" si="153"/>
        <v>0</v>
      </c>
      <c r="BR27" s="32">
        <f t="shared" si="153"/>
        <v>0</v>
      </c>
      <c r="BS27" s="32">
        <f t="shared" si="153"/>
        <v>0</v>
      </c>
    </row>
    <row r="28" spans="1:71" s="3" customFormat="1" ht="15" customHeight="1" x14ac:dyDescent="0.3">
      <c r="A28" s="36"/>
      <c r="B28" s="34"/>
      <c r="C28" s="40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s="3" customFormat="1" ht="15" customHeight="1" x14ac:dyDescent="0.3">
      <c r="A29" s="33"/>
      <c r="B29" s="34" t="s">
        <v>32</v>
      </c>
      <c r="C29" s="35"/>
      <c r="D29" s="32">
        <f>SUM(E29:G29)</f>
        <v>18714</v>
      </c>
      <c r="E29" s="32">
        <f>+E30+E44+E47</f>
        <v>10250</v>
      </c>
      <c r="F29" s="32">
        <f>+F30+F44+F47</f>
        <v>8464</v>
      </c>
      <c r="G29" s="32">
        <f>+G30+G44+G47</f>
        <v>0</v>
      </c>
      <c r="H29" s="32">
        <f t="shared" ref="H29" si="154">SUM(I29:K29)</f>
        <v>15641</v>
      </c>
      <c r="I29" s="32">
        <f t="shared" ref="I29:K29" si="155">+I30+I44+I47</f>
        <v>5623</v>
      </c>
      <c r="J29" s="32">
        <f t="shared" si="155"/>
        <v>10018</v>
      </c>
      <c r="K29" s="32">
        <f t="shared" si="155"/>
        <v>0</v>
      </c>
      <c r="L29" s="32">
        <f t="shared" ref="L29" si="156">SUM(M29:O29)</f>
        <v>20210</v>
      </c>
      <c r="M29" s="32">
        <f t="shared" ref="M29:O29" si="157">+M30+M44+M47</f>
        <v>8236</v>
      </c>
      <c r="N29" s="32">
        <f t="shared" si="157"/>
        <v>11974</v>
      </c>
      <c r="O29" s="32">
        <f t="shared" si="157"/>
        <v>0</v>
      </c>
      <c r="P29" s="32">
        <f t="shared" ref="P29" si="158">SUM(Q29:S29)</f>
        <v>54565</v>
      </c>
      <c r="Q29" s="32">
        <f t="shared" ref="Q29:S29" si="159">+Q30+Q44+Q47</f>
        <v>24109</v>
      </c>
      <c r="R29" s="32">
        <f t="shared" si="159"/>
        <v>30456</v>
      </c>
      <c r="S29" s="32">
        <f t="shared" si="159"/>
        <v>0</v>
      </c>
      <c r="T29" s="32">
        <f t="shared" ref="T29" si="160">SUM(U29:W29)</f>
        <v>20586</v>
      </c>
      <c r="U29" s="32">
        <f t="shared" ref="U29:W29" si="161">+U30+U44+U47</f>
        <v>7687</v>
      </c>
      <c r="V29" s="32">
        <f t="shared" si="161"/>
        <v>12899</v>
      </c>
      <c r="W29" s="32">
        <f t="shared" si="161"/>
        <v>0</v>
      </c>
      <c r="X29" s="32">
        <f t="shared" ref="X29" si="162">SUM(Y29:AA29)</f>
        <v>35453</v>
      </c>
      <c r="Y29" s="32">
        <f t="shared" ref="Y29:AA29" si="163">+Y30+Y44+Y47</f>
        <v>17928</v>
      </c>
      <c r="Z29" s="32">
        <f t="shared" si="163"/>
        <v>17525</v>
      </c>
      <c r="AA29" s="32">
        <f t="shared" si="163"/>
        <v>0</v>
      </c>
      <c r="AB29" s="32">
        <f t="shared" ref="AB29" si="164">SUM(AC29:AE29)</f>
        <v>40519</v>
      </c>
      <c r="AC29" s="32">
        <f t="shared" ref="AC29:AE29" si="165">+AC30+AC44+AC47</f>
        <v>21990</v>
      </c>
      <c r="AD29" s="32">
        <f t="shared" si="165"/>
        <v>18529</v>
      </c>
      <c r="AE29" s="32">
        <f t="shared" si="165"/>
        <v>0</v>
      </c>
      <c r="AF29" s="32">
        <f t="shared" ref="AF29" si="166">SUM(AG29:AI29)</f>
        <v>96558</v>
      </c>
      <c r="AG29" s="32">
        <f t="shared" ref="AG29:AI29" si="167">+AG30+AG44+AG47</f>
        <v>47605</v>
      </c>
      <c r="AH29" s="32">
        <f t="shared" si="167"/>
        <v>48953</v>
      </c>
      <c r="AI29" s="32">
        <f t="shared" si="167"/>
        <v>0</v>
      </c>
      <c r="AJ29" s="32">
        <f t="shared" ref="AJ29" si="168">SUM(AK29:AM29)</f>
        <v>52704</v>
      </c>
      <c r="AK29" s="32">
        <f t="shared" ref="AK29:AM29" si="169">+AK30+AK44+AK47</f>
        <v>27691</v>
      </c>
      <c r="AL29" s="32">
        <f t="shared" si="169"/>
        <v>25013</v>
      </c>
      <c r="AM29" s="32">
        <f t="shared" si="169"/>
        <v>0</v>
      </c>
      <c r="AN29" s="32">
        <f t="shared" ref="AN29" si="170">SUM(AO29:AQ29)</f>
        <v>54674</v>
      </c>
      <c r="AO29" s="32">
        <f t="shared" ref="AO29:AQ29" si="171">+AO30+AO44+AO47</f>
        <v>29813</v>
      </c>
      <c r="AP29" s="32">
        <f t="shared" si="171"/>
        <v>24861</v>
      </c>
      <c r="AQ29" s="32">
        <f t="shared" si="171"/>
        <v>0</v>
      </c>
      <c r="AR29" s="32">
        <f t="shared" ref="AR29" si="172">SUM(AS29:AU29)</f>
        <v>24397</v>
      </c>
      <c r="AS29" s="32">
        <f t="shared" ref="AS29:AU29" si="173">+AS30+AS44+AS47</f>
        <v>11578</v>
      </c>
      <c r="AT29" s="32">
        <f t="shared" si="173"/>
        <v>12819</v>
      </c>
      <c r="AU29" s="32">
        <f t="shared" si="173"/>
        <v>0</v>
      </c>
      <c r="AV29" s="32">
        <f t="shared" ref="AV29" si="174">SUM(AW29:AY29)</f>
        <v>131775</v>
      </c>
      <c r="AW29" s="32">
        <f t="shared" ref="AW29:AY29" si="175">+AW30+AW44+AW47</f>
        <v>69082</v>
      </c>
      <c r="AX29" s="32">
        <f t="shared" si="175"/>
        <v>62693</v>
      </c>
      <c r="AY29" s="32">
        <f t="shared" si="175"/>
        <v>0</v>
      </c>
      <c r="AZ29" s="32">
        <f t="shared" ref="AZ29" si="176">SUM(BA29:BC29)</f>
        <v>31518</v>
      </c>
      <c r="BA29" s="32">
        <f t="shared" ref="BA29:BC29" si="177">+BA30+BA44+BA47</f>
        <v>15638</v>
      </c>
      <c r="BB29" s="32">
        <f t="shared" si="177"/>
        <v>15880</v>
      </c>
      <c r="BC29" s="32">
        <f t="shared" si="177"/>
        <v>0</v>
      </c>
      <c r="BD29" s="32">
        <f t="shared" ref="BD29" si="178">SUM(BE29:BG29)</f>
        <v>39846</v>
      </c>
      <c r="BE29" s="32">
        <f t="shared" ref="BE29:BG29" si="179">+BE30+BE44+BE47</f>
        <v>21509</v>
      </c>
      <c r="BF29" s="32">
        <f t="shared" si="179"/>
        <v>18337</v>
      </c>
      <c r="BG29" s="32">
        <f t="shared" si="179"/>
        <v>0</v>
      </c>
      <c r="BH29" s="32">
        <f t="shared" ref="BH29" si="180">SUM(BI29:BK29)</f>
        <v>61424</v>
      </c>
      <c r="BI29" s="32">
        <f t="shared" ref="BI29:BK29" si="181">+BI30+BI44+BI47</f>
        <v>24183</v>
      </c>
      <c r="BJ29" s="32">
        <f t="shared" si="181"/>
        <v>37241</v>
      </c>
      <c r="BK29" s="32">
        <f t="shared" si="181"/>
        <v>0</v>
      </c>
      <c r="BL29" s="32">
        <f t="shared" ref="BL29" si="182">SUM(BM29:BO29)</f>
        <v>132788</v>
      </c>
      <c r="BM29" s="32">
        <f t="shared" ref="BM29:BO29" si="183">+BM30+BM44+BM47</f>
        <v>61330</v>
      </c>
      <c r="BN29" s="32">
        <f t="shared" si="183"/>
        <v>71458</v>
      </c>
      <c r="BO29" s="32">
        <f t="shared" si="183"/>
        <v>0</v>
      </c>
      <c r="BP29" s="32">
        <f t="shared" ref="BP29" si="184">SUM(BQ29:BS29)</f>
        <v>415686</v>
      </c>
      <c r="BQ29" s="32">
        <f t="shared" ref="BQ29:BS29" si="185">+BQ30+BQ44+BQ47</f>
        <v>202126</v>
      </c>
      <c r="BR29" s="32">
        <f t="shared" si="185"/>
        <v>213560</v>
      </c>
      <c r="BS29" s="32">
        <f t="shared" si="185"/>
        <v>0</v>
      </c>
    </row>
    <row r="30" spans="1:71" s="3" customFormat="1" ht="15" customHeight="1" x14ac:dyDescent="0.3">
      <c r="A30" s="36"/>
      <c r="B30" s="34"/>
      <c r="C30" s="35" t="s">
        <v>33</v>
      </c>
      <c r="D30" s="32">
        <f>E30+F30+G30</f>
        <v>18714</v>
      </c>
      <c r="E30" s="32">
        <f>SUM(E31:E43)</f>
        <v>10250</v>
      </c>
      <c r="F30" s="32">
        <f>SUM(F31:F43)</f>
        <v>8464</v>
      </c>
      <c r="G30" s="32">
        <f>SUM(G31:G43)</f>
        <v>0</v>
      </c>
      <c r="H30" s="32">
        <f t="shared" ref="H30" si="186">I30+J30+K30</f>
        <v>15641</v>
      </c>
      <c r="I30" s="32">
        <f t="shared" ref="I30:K30" si="187">SUM(I31:I43)</f>
        <v>5623</v>
      </c>
      <c r="J30" s="32">
        <f t="shared" si="187"/>
        <v>10018</v>
      </c>
      <c r="K30" s="32">
        <f t="shared" si="187"/>
        <v>0</v>
      </c>
      <c r="L30" s="32">
        <f t="shared" ref="L30" si="188">M30+N30+O30</f>
        <v>20210</v>
      </c>
      <c r="M30" s="32">
        <f t="shared" ref="M30:O30" si="189">SUM(M31:M43)</f>
        <v>8236</v>
      </c>
      <c r="N30" s="32">
        <f t="shared" si="189"/>
        <v>11974</v>
      </c>
      <c r="O30" s="32">
        <f t="shared" si="189"/>
        <v>0</v>
      </c>
      <c r="P30" s="32">
        <f t="shared" ref="P30" si="190">Q30+R30+S30</f>
        <v>54565</v>
      </c>
      <c r="Q30" s="32">
        <f t="shared" ref="Q30:S30" si="191">SUM(Q31:Q43)</f>
        <v>24109</v>
      </c>
      <c r="R30" s="32">
        <f t="shared" si="191"/>
        <v>30456</v>
      </c>
      <c r="S30" s="32">
        <f t="shared" si="191"/>
        <v>0</v>
      </c>
      <c r="T30" s="32">
        <f t="shared" ref="T30" si="192">U30+V30+W30</f>
        <v>20586</v>
      </c>
      <c r="U30" s="32">
        <f t="shared" ref="U30:W30" si="193">SUM(U31:U43)</f>
        <v>7687</v>
      </c>
      <c r="V30" s="32">
        <f t="shared" si="193"/>
        <v>12899</v>
      </c>
      <c r="W30" s="32">
        <f t="shared" si="193"/>
        <v>0</v>
      </c>
      <c r="X30" s="32">
        <f t="shared" ref="X30" si="194">Y30+Z30+AA30</f>
        <v>35453</v>
      </c>
      <c r="Y30" s="32">
        <f t="shared" ref="Y30:AA30" si="195">SUM(Y31:Y43)</f>
        <v>17928</v>
      </c>
      <c r="Z30" s="32">
        <f t="shared" si="195"/>
        <v>17525</v>
      </c>
      <c r="AA30" s="32">
        <f t="shared" si="195"/>
        <v>0</v>
      </c>
      <c r="AB30" s="32">
        <f t="shared" ref="AB30" si="196">AC30+AD30+AE30</f>
        <v>40519</v>
      </c>
      <c r="AC30" s="32">
        <f t="shared" ref="AC30:AE30" si="197">SUM(AC31:AC43)</f>
        <v>21990</v>
      </c>
      <c r="AD30" s="32">
        <f t="shared" si="197"/>
        <v>18529</v>
      </c>
      <c r="AE30" s="32">
        <f t="shared" si="197"/>
        <v>0</v>
      </c>
      <c r="AF30" s="32">
        <f t="shared" ref="AF30" si="198">AG30+AH30+AI30</f>
        <v>96558</v>
      </c>
      <c r="AG30" s="32">
        <f t="shared" ref="AG30:AI30" si="199">SUM(AG31:AG43)</f>
        <v>47605</v>
      </c>
      <c r="AH30" s="32">
        <f t="shared" si="199"/>
        <v>48953</v>
      </c>
      <c r="AI30" s="32">
        <f t="shared" si="199"/>
        <v>0</v>
      </c>
      <c r="AJ30" s="32">
        <f t="shared" ref="AJ30" si="200">AK30+AL30+AM30</f>
        <v>52704</v>
      </c>
      <c r="AK30" s="32">
        <f t="shared" ref="AK30:AM30" si="201">SUM(AK31:AK43)</f>
        <v>27691</v>
      </c>
      <c r="AL30" s="32">
        <f t="shared" si="201"/>
        <v>25013</v>
      </c>
      <c r="AM30" s="32">
        <f t="shared" si="201"/>
        <v>0</v>
      </c>
      <c r="AN30" s="32">
        <f t="shared" ref="AN30" si="202">AO30+AP30+AQ30</f>
        <v>54674</v>
      </c>
      <c r="AO30" s="32">
        <f t="shared" ref="AO30:AQ30" si="203">SUM(AO31:AO43)</f>
        <v>29813</v>
      </c>
      <c r="AP30" s="32">
        <f t="shared" si="203"/>
        <v>24861</v>
      </c>
      <c r="AQ30" s="32">
        <f t="shared" si="203"/>
        <v>0</v>
      </c>
      <c r="AR30" s="32">
        <f t="shared" ref="AR30" si="204">AS30+AT30+AU30</f>
        <v>24397</v>
      </c>
      <c r="AS30" s="32">
        <f t="shared" ref="AS30:AU30" si="205">SUM(AS31:AS43)</f>
        <v>11578</v>
      </c>
      <c r="AT30" s="32">
        <f t="shared" si="205"/>
        <v>12819</v>
      </c>
      <c r="AU30" s="32">
        <f t="shared" si="205"/>
        <v>0</v>
      </c>
      <c r="AV30" s="32">
        <f t="shared" ref="AV30" si="206">AW30+AX30+AY30</f>
        <v>131775</v>
      </c>
      <c r="AW30" s="32">
        <f t="shared" ref="AW30:AY30" si="207">SUM(AW31:AW43)</f>
        <v>69082</v>
      </c>
      <c r="AX30" s="32">
        <f t="shared" si="207"/>
        <v>62693</v>
      </c>
      <c r="AY30" s="32">
        <f t="shared" si="207"/>
        <v>0</v>
      </c>
      <c r="AZ30" s="32">
        <f t="shared" ref="AZ30" si="208">BA30+BB30+BC30</f>
        <v>31518</v>
      </c>
      <c r="BA30" s="32">
        <f t="shared" ref="BA30:BC30" si="209">SUM(BA31:BA43)</f>
        <v>15638</v>
      </c>
      <c r="BB30" s="32">
        <f t="shared" si="209"/>
        <v>15880</v>
      </c>
      <c r="BC30" s="32">
        <f t="shared" si="209"/>
        <v>0</v>
      </c>
      <c r="BD30" s="32">
        <f t="shared" ref="BD30" si="210">BE30+BF30+BG30</f>
        <v>39846</v>
      </c>
      <c r="BE30" s="32">
        <f t="shared" ref="BE30:BG30" si="211">SUM(BE31:BE43)</f>
        <v>21509</v>
      </c>
      <c r="BF30" s="32">
        <f t="shared" si="211"/>
        <v>18337</v>
      </c>
      <c r="BG30" s="32">
        <f t="shared" si="211"/>
        <v>0</v>
      </c>
      <c r="BH30" s="32">
        <f t="shared" ref="BH30" si="212">BI30+BJ30+BK30</f>
        <v>61424</v>
      </c>
      <c r="BI30" s="32">
        <f t="shared" ref="BI30:BK30" si="213">SUM(BI31:BI43)</f>
        <v>24183</v>
      </c>
      <c r="BJ30" s="32">
        <f t="shared" si="213"/>
        <v>37241</v>
      </c>
      <c r="BK30" s="32">
        <f t="shared" si="213"/>
        <v>0</v>
      </c>
      <c r="BL30" s="32">
        <f t="shared" ref="BL30" si="214">BM30+BN30+BO30</f>
        <v>132788</v>
      </c>
      <c r="BM30" s="32">
        <f t="shared" ref="BM30:BO30" si="215">SUM(BM31:BM43)</f>
        <v>61330</v>
      </c>
      <c r="BN30" s="32">
        <f t="shared" si="215"/>
        <v>71458</v>
      </c>
      <c r="BO30" s="32">
        <f t="shared" si="215"/>
        <v>0</v>
      </c>
      <c r="BP30" s="32">
        <f t="shared" ref="BP30" si="216">BQ30+BR30+BS30</f>
        <v>415686</v>
      </c>
      <c r="BQ30" s="32">
        <f t="shared" ref="BQ30:BS30" si="217">SUM(BQ31:BQ43)</f>
        <v>202126</v>
      </c>
      <c r="BR30" s="32">
        <f t="shared" si="217"/>
        <v>213560</v>
      </c>
      <c r="BS30" s="32">
        <f t="shared" si="217"/>
        <v>0</v>
      </c>
    </row>
    <row r="31" spans="1:71" s="3" customFormat="1" ht="15" customHeight="1" x14ac:dyDescent="0.3">
      <c r="A31" s="36"/>
      <c r="B31" s="34"/>
      <c r="C31" s="38" t="s">
        <v>34</v>
      </c>
      <c r="D31" s="32">
        <f t="shared" ref="D31:D35" si="218">SUM(E31:G31)</f>
        <v>0</v>
      </c>
      <c r="E31" s="32">
        <v>0</v>
      </c>
      <c r="F31" s="54">
        <v>0</v>
      </c>
      <c r="G31" s="54">
        <v>0</v>
      </c>
      <c r="H31" s="32">
        <f t="shared" ref="H31:H35" si="219">SUM(I31:K31)</f>
        <v>0</v>
      </c>
      <c r="I31" s="32">
        <v>0</v>
      </c>
      <c r="J31" s="54">
        <v>0</v>
      </c>
      <c r="K31" s="54">
        <v>0</v>
      </c>
      <c r="L31" s="32">
        <f t="shared" ref="L31:L35" si="220">SUM(M31:O31)</f>
        <v>0</v>
      </c>
      <c r="M31" s="32">
        <v>0</v>
      </c>
      <c r="N31" s="54">
        <v>0</v>
      </c>
      <c r="O31" s="54">
        <v>0</v>
      </c>
      <c r="P31" s="32">
        <f t="shared" ref="P31:P35" si="221">SUM(Q31:S31)</f>
        <v>0</v>
      </c>
      <c r="Q31" s="32">
        <f t="shared" ref="Q31:S42" si="222">+E31+I31+M31</f>
        <v>0</v>
      </c>
      <c r="R31" s="32">
        <f t="shared" si="222"/>
        <v>0</v>
      </c>
      <c r="S31" s="32">
        <f t="shared" si="222"/>
        <v>0</v>
      </c>
      <c r="T31" s="32">
        <f t="shared" ref="T31:T44" si="223">SUM(U31:W31)</f>
        <v>0</v>
      </c>
      <c r="U31" s="32">
        <v>0</v>
      </c>
      <c r="V31" s="54">
        <v>0</v>
      </c>
      <c r="W31" s="54">
        <v>0</v>
      </c>
      <c r="X31" s="32">
        <f t="shared" ref="X31:X44" si="224">SUM(Y31:AA31)</f>
        <v>0</v>
      </c>
      <c r="Y31" s="32">
        <v>0</v>
      </c>
      <c r="Z31" s="54">
        <v>0</v>
      </c>
      <c r="AA31" s="54">
        <v>0</v>
      </c>
      <c r="AB31" s="32">
        <f t="shared" ref="AB31:AB44" si="225">SUM(AC31:AE31)</f>
        <v>0</v>
      </c>
      <c r="AC31" s="32">
        <v>0</v>
      </c>
      <c r="AD31" s="54">
        <v>0</v>
      </c>
      <c r="AE31" s="54">
        <v>0</v>
      </c>
      <c r="AF31" s="32">
        <f t="shared" ref="AF31:AF42" si="226">SUM(AG31:AI31)</f>
        <v>0</v>
      </c>
      <c r="AG31" s="32">
        <f t="shared" ref="AG31:AI42" si="227">+U31+Y31+AC31</f>
        <v>0</v>
      </c>
      <c r="AH31" s="32">
        <f t="shared" si="227"/>
        <v>0</v>
      </c>
      <c r="AI31" s="32">
        <f t="shared" si="227"/>
        <v>0</v>
      </c>
      <c r="AJ31" s="32">
        <f t="shared" ref="AJ31:AJ41" si="228">SUM(AK31:AM31)</f>
        <v>0</v>
      </c>
      <c r="AK31" s="32">
        <v>0</v>
      </c>
      <c r="AL31" s="54">
        <v>0</v>
      </c>
      <c r="AM31" s="54">
        <v>0</v>
      </c>
      <c r="AN31" s="32">
        <f t="shared" ref="AN31:AN44" si="229">SUM(AO31:AQ31)</f>
        <v>0</v>
      </c>
      <c r="AO31" s="32">
        <v>0</v>
      </c>
      <c r="AP31" s="54">
        <v>0</v>
      </c>
      <c r="AQ31" s="54">
        <v>0</v>
      </c>
      <c r="AR31" s="32">
        <f t="shared" ref="AR31:AR44" si="230">SUM(AS31:AU31)</f>
        <v>0</v>
      </c>
      <c r="AS31" s="32">
        <v>0</v>
      </c>
      <c r="AT31" s="54">
        <v>0</v>
      </c>
      <c r="AU31" s="54">
        <v>0</v>
      </c>
      <c r="AV31" s="32">
        <f t="shared" ref="AV31:AV42" si="231">SUM(AW31:AY31)</f>
        <v>0</v>
      </c>
      <c r="AW31" s="32">
        <f t="shared" ref="AW31:AY42" si="232">+AK31+AO31+AS31</f>
        <v>0</v>
      </c>
      <c r="AX31" s="32">
        <f t="shared" si="232"/>
        <v>0</v>
      </c>
      <c r="AY31" s="32">
        <f t="shared" si="232"/>
        <v>0</v>
      </c>
      <c r="AZ31" s="32">
        <f t="shared" ref="AZ31:AZ41" si="233">SUM(BA31:BC31)</f>
        <v>0</v>
      </c>
      <c r="BA31" s="32">
        <v>0</v>
      </c>
      <c r="BB31" s="54">
        <v>0</v>
      </c>
      <c r="BC31" s="54">
        <v>0</v>
      </c>
      <c r="BD31" s="32">
        <f t="shared" ref="BD31:BD44" si="234">SUM(BE31:BG31)</f>
        <v>0</v>
      </c>
      <c r="BE31" s="32">
        <v>0</v>
      </c>
      <c r="BF31" s="54">
        <v>0</v>
      </c>
      <c r="BG31" s="54">
        <v>0</v>
      </c>
      <c r="BH31" s="32">
        <f t="shared" ref="BH31:BH44" si="235">SUM(BI31:BK31)</f>
        <v>0</v>
      </c>
      <c r="BI31" s="32">
        <v>0</v>
      </c>
      <c r="BJ31" s="54">
        <v>0</v>
      </c>
      <c r="BK31" s="54">
        <v>0</v>
      </c>
      <c r="BL31" s="32">
        <f t="shared" ref="BL31:BL42" si="236">SUM(BM31:BO31)</f>
        <v>0</v>
      </c>
      <c r="BM31" s="32">
        <f t="shared" ref="BM31:BO42" si="237">+BA31+BE31+BI31</f>
        <v>0</v>
      </c>
      <c r="BN31" s="32">
        <f t="shared" si="237"/>
        <v>0</v>
      </c>
      <c r="BO31" s="32">
        <f t="shared" si="237"/>
        <v>0</v>
      </c>
      <c r="BP31" s="32">
        <f t="shared" ref="BP31:BP41" si="238">SUM(BQ31:BS31)</f>
        <v>0</v>
      </c>
      <c r="BQ31" s="32">
        <f t="shared" ref="BQ31:BS42" si="239">+Q31+AG31+AW31+BM31</f>
        <v>0</v>
      </c>
      <c r="BR31" s="32">
        <f t="shared" si="239"/>
        <v>0</v>
      </c>
      <c r="BS31" s="32">
        <f t="shared" si="239"/>
        <v>0</v>
      </c>
    </row>
    <row r="32" spans="1:71" s="3" customFormat="1" ht="15" customHeight="1" x14ac:dyDescent="0.3">
      <c r="A32" s="36"/>
      <c r="B32" s="34"/>
      <c r="C32" s="38" t="s">
        <v>35</v>
      </c>
      <c r="D32" s="32">
        <f t="shared" si="218"/>
        <v>0</v>
      </c>
      <c r="E32" s="32">
        <v>0</v>
      </c>
      <c r="F32" s="54">
        <v>0</v>
      </c>
      <c r="G32" s="54">
        <v>0</v>
      </c>
      <c r="H32" s="32">
        <f t="shared" si="219"/>
        <v>0</v>
      </c>
      <c r="I32" s="32">
        <v>0</v>
      </c>
      <c r="J32" s="54">
        <v>0</v>
      </c>
      <c r="K32" s="54">
        <v>0</v>
      </c>
      <c r="L32" s="32">
        <f t="shared" si="220"/>
        <v>0</v>
      </c>
      <c r="M32" s="32">
        <v>0</v>
      </c>
      <c r="N32" s="54">
        <v>0</v>
      </c>
      <c r="O32" s="54">
        <v>0</v>
      </c>
      <c r="P32" s="32">
        <f t="shared" si="221"/>
        <v>0</v>
      </c>
      <c r="Q32" s="32">
        <f t="shared" si="222"/>
        <v>0</v>
      </c>
      <c r="R32" s="32">
        <f t="shared" si="222"/>
        <v>0</v>
      </c>
      <c r="S32" s="32">
        <f t="shared" si="222"/>
        <v>0</v>
      </c>
      <c r="T32" s="32">
        <f t="shared" si="223"/>
        <v>0</v>
      </c>
      <c r="U32" s="32">
        <v>0</v>
      </c>
      <c r="V32" s="54">
        <v>0</v>
      </c>
      <c r="W32" s="54">
        <v>0</v>
      </c>
      <c r="X32" s="32">
        <f t="shared" si="224"/>
        <v>0</v>
      </c>
      <c r="Y32" s="32">
        <v>0</v>
      </c>
      <c r="Z32" s="54">
        <v>0</v>
      </c>
      <c r="AA32" s="54">
        <v>0</v>
      </c>
      <c r="AB32" s="32">
        <f t="shared" si="225"/>
        <v>0</v>
      </c>
      <c r="AC32" s="32">
        <v>0</v>
      </c>
      <c r="AD32" s="54">
        <v>0</v>
      </c>
      <c r="AE32" s="54">
        <v>0</v>
      </c>
      <c r="AF32" s="32">
        <f t="shared" si="226"/>
        <v>0</v>
      </c>
      <c r="AG32" s="32">
        <f t="shared" si="227"/>
        <v>0</v>
      </c>
      <c r="AH32" s="32">
        <f t="shared" si="227"/>
        <v>0</v>
      </c>
      <c r="AI32" s="32">
        <f t="shared" si="227"/>
        <v>0</v>
      </c>
      <c r="AJ32" s="32">
        <f t="shared" si="228"/>
        <v>0</v>
      </c>
      <c r="AK32" s="32">
        <v>0</v>
      </c>
      <c r="AL32" s="54">
        <v>0</v>
      </c>
      <c r="AM32" s="54">
        <v>0</v>
      </c>
      <c r="AN32" s="32">
        <f t="shared" si="229"/>
        <v>0</v>
      </c>
      <c r="AO32" s="32">
        <v>0</v>
      </c>
      <c r="AP32" s="54">
        <v>0</v>
      </c>
      <c r="AQ32" s="54">
        <v>0</v>
      </c>
      <c r="AR32" s="32">
        <f t="shared" si="230"/>
        <v>0</v>
      </c>
      <c r="AS32" s="32">
        <v>0</v>
      </c>
      <c r="AT32" s="54">
        <v>0</v>
      </c>
      <c r="AU32" s="54">
        <v>0</v>
      </c>
      <c r="AV32" s="32">
        <f t="shared" si="231"/>
        <v>0</v>
      </c>
      <c r="AW32" s="32">
        <f t="shared" si="232"/>
        <v>0</v>
      </c>
      <c r="AX32" s="32">
        <f t="shared" si="232"/>
        <v>0</v>
      </c>
      <c r="AY32" s="32">
        <f t="shared" si="232"/>
        <v>0</v>
      </c>
      <c r="AZ32" s="32">
        <f t="shared" si="233"/>
        <v>0</v>
      </c>
      <c r="BA32" s="32">
        <v>0</v>
      </c>
      <c r="BB32" s="54">
        <v>0</v>
      </c>
      <c r="BC32" s="54">
        <v>0</v>
      </c>
      <c r="BD32" s="32">
        <f t="shared" si="234"/>
        <v>0</v>
      </c>
      <c r="BE32" s="32">
        <v>0</v>
      </c>
      <c r="BF32" s="54">
        <v>0</v>
      </c>
      <c r="BG32" s="54">
        <v>0</v>
      </c>
      <c r="BH32" s="32">
        <f t="shared" si="235"/>
        <v>0</v>
      </c>
      <c r="BI32" s="32">
        <v>0</v>
      </c>
      <c r="BJ32" s="54">
        <v>0</v>
      </c>
      <c r="BK32" s="54">
        <v>0</v>
      </c>
      <c r="BL32" s="32">
        <f t="shared" si="236"/>
        <v>0</v>
      </c>
      <c r="BM32" s="32">
        <f t="shared" si="237"/>
        <v>0</v>
      </c>
      <c r="BN32" s="32">
        <f t="shared" si="237"/>
        <v>0</v>
      </c>
      <c r="BO32" s="32">
        <f t="shared" si="237"/>
        <v>0</v>
      </c>
      <c r="BP32" s="32">
        <f t="shared" si="238"/>
        <v>0</v>
      </c>
      <c r="BQ32" s="32">
        <f t="shared" si="239"/>
        <v>0</v>
      </c>
      <c r="BR32" s="32">
        <f t="shared" si="239"/>
        <v>0</v>
      </c>
      <c r="BS32" s="32">
        <f t="shared" si="239"/>
        <v>0</v>
      </c>
    </row>
    <row r="33" spans="1:71" s="3" customFormat="1" ht="15" customHeight="1" x14ac:dyDescent="0.3">
      <c r="A33" s="36"/>
      <c r="B33" s="34"/>
      <c r="C33" s="38" t="s">
        <v>36</v>
      </c>
      <c r="D33" s="32">
        <f>SUM(E33:G33)</f>
        <v>18714</v>
      </c>
      <c r="E33" s="32">
        <v>10250</v>
      </c>
      <c r="F33" s="54">
        <v>8464</v>
      </c>
      <c r="G33" s="54">
        <v>0</v>
      </c>
      <c r="H33" s="32">
        <f>SUM(I33:K33)</f>
        <v>15641</v>
      </c>
      <c r="I33" s="32">
        <v>5623</v>
      </c>
      <c r="J33" s="54">
        <v>10018</v>
      </c>
      <c r="K33" s="54">
        <v>0</v>
      </c>
      <c r="L33" s="32">
        <f>SUM(M33:O33)</f>
        <v>20210</v>
      </c>
      <c r="M33" s="32">
        <v>8236</v>
      </c>
      <c r="N33" s="54">
        <v>11974</v>
      </c>
      <c r="O33" s="54">
        <v>0</v>
      </c>
      <c r="P33" s="32">
        <f>SUM(Q33:S33)</f>
        <v>54565</v>
      </c>
      <c r="Q33" s="32">
        <f>+E33+I33+M33</f>
        <v>24109</v>
      </c>
      <c r="R33" s="32">
        <f>+F33+J33+N33</f>
        <v>30456</v>
      </c>
      <c r="S33" s="32">
        <f>+G33+K33+O33</f>
        <v>0</v>
      </c>
      <c r="T33" s="32">
        <f>SUM(U33:W33)</f>
        <v>20586</v>
      </c>
      <c r="U33" s="32">
        <v>7687</v>
      </c>
      <c r="V33" s="54">
        <v>12899</v>
      </c>
      <c r="W33" s="54">
        <v>0</v>
      </c>
      <c r="X33" s="32">
        <f>SUM(Y33:AA33)</f>
        <v>35453</v>
      </c>
      <c r="Y33" s="32">
        <v>17928</v>
      </c>
      <c r="Z33" s="54">
        <v>17525</v>
      </c>
      <c r="AA33" s="54">
        <v>0</v>
      </c>
      <c r="AB33" s="32">
        <f>SUM(AC33:AE33)</f>
        <v>40519</v>
      </c>
      <c r="AC33" s="32">
        <v>21990</v>
      </c>
      <c r="AD33" s="54">
        <v>18529</v>
      </c>
      <c r="AE33" s="54">
        <v>0</v>
      </c>
      <c r="AF33" s="32">
        <f>SUM(AG33:AI33)</f>
        <v>96558</v>
      </c>
      <c r="AG33" s="32">
        <f>+U33+Y33+AC33</f>
        <v>47605</v>
      </c>
      <c r="AH33" s="32">
        <f>+V33+Z33+AD33</f>
        <v>48953</v>
      </c>
      <c r="AI33" s="32">
        <f>+W33+AA33+AE33</f>
        <v>0</v>
      </c>
      <c r="AJ33" s="32">
        <f>SUM(AK33:AM33)</f>
        <v>52704</v>
      </c>
      <c r="AK33" s="32">
        <v>27691</v>
      </c>
      <c r="AL33" s="54">
        <v>25013</v>
      </c>
      <c r="AM33" s="54">
        <v>0</v>
      </c>
      <c r="AN33" s="32">
        <f>SUM(AO33:AQ33)</f>
        <v>54674</v>
      </c>
      <c r="AO33" s="32">
        <v>29813</v>
      </c>
      <c r="AP33" s="54">
        <v>24861</v>
      </c>
      <c r="AQ33" s="54">
        <v>0</v>
      </c>
      <c r="AR33" s="32">
        <f>SUM(AS33:AU33)</f>
        <v>24397</v>
      </c>
      <c r="AS33" s="32">
        <v>11578</v>
      </c>
      <c r="AT33" s="54">
        <v>12819</v>
      </c>
      <c r="AU33" s="54">
        <v>0</v>
      </c>
      <c r="AV33" s="32">
        <f>SUM(AW33:AY33)</f>
        <v>131775</v>
      </c>
      <c r="AW33" s="32">
        <f>+AK33+AO33+AS33</f>
        <v>69082</v>
      </c>
      <c r="AX33" s="32">
        <f>+AL33+AP33+AT33</f>
        <v>62693</v>
      </c>
      <c r="AY33" s="32">
        <f>+AM33+AQ33+AU33</f>
        <v>0</v>
      </c>
      <c r="AZ33" s="32">
        <f>SUM(BA33:BC33)</f>
        <v>31518</v>
      </c>
      <c r="BA33" s="32">
        <v>15638</v>
      </c>
      <c r="BB33" s="54">
        <v>15880</v>
      </c>
      <c r="BC33" s="54">
        <v>0</v>
      </c>
      <c r="BD33" s="32">
        <f>SUM(BE33:BG33)</f>
        <v>39846</v>
      </c>
      <c r="BE33" s="32">
        <v>21509</v>
      </c>
      <c r="BF33" s="54">
        <v>18337</v>
      </c>
      <c r="BG33" s="54">
        <v>0</v>
      </c>
      <c r="BH33" s="32">
        <f>SUM(BI33:BK33)</f>
        <v>61424</v>
      </c>
      <c r="BI33" s="32">
        <v>24183</v>
      </c>
      <c r="BJ33" s="54">
        <v>37241</v>
      </c>
      <c r="BK33" s="54">
        <v>0</v>
      </c>
      <c r="BL33" s="32">
        <f>SUM(BM33:BO33)</f>
        <v>132788</v>
      </c>
      <c r="BM33" s="32">
        <f>+BA33+BE33+BI33</f>
        <v>61330</v>
      </c>
      <c r="BN33" s="32">
        <f>+BB33+BF33+BJ33</f>
        <v>71458</v>
      </c>
      <c r="BO33" s="32">
        <f>+BC33+BG33+BK33</f>
        <v>0</v>
      </c>
      <c r="BP33" s="32">
        <f>SUM(BQ33:BS33)</f>
        <v>415686</v>
      </c>
      <c r="BQ33" s="32">
        <f>+Q33+AG33+AW33+BM33</f>
        <v>202126</v>
      </c>
      <c r="BR33" s="32">
        <f>+R33+AH33+AX33+BN33</f>
        <v>213560</v>
      </c>
      <c r="BS33" s="32">
        <f>+S33+AI33+AY33+BO33</f>
        <v>0</v>
      </c>
    </row>
    <row r="34" spans="1:71" s="3" customFormat="1" ht="15" customHeight="1" x14ac:dyDescent="0.3">
      <c r="A34" s="36"/>
      <c r="B34" s="34"/>
      <c r="C34" s="38" t="s">
        <v>37</v>
      </c>
      <c r="D34" s="32">
        <f t="shared" si="218"/>
        <v>0</v>
      </c>
      <c r="E34" s="32">
        <v>0</v>
      </c>
      <c r="F34" s="54">
        <v>0</v>
      </c>
      <c r="G34" s="54">
        <v>0</v>
      </c>
      <c r="H34" s="32">
        <f t="shared" si="219"/>
        <v>0</v>
      </c>
      <c r="I34" s="32">
        <v>0</v>
      </c>
      <c r="J34" s="54">
        <v>0</v>
      </c>
      <c r="K34" s="54">
        <v>0</v>
      </c>
      <c r="L34" s="32">
        <f t="shared" si="220"/>
        <v>0</v>
      </c>
      <c r="M34" s="32">
        <v>0</v>
      </c>
      <c r="N34" s="54">
        <v>0</v>
      </c>
      <c r="O34" s="54">
        <v>0</v>
      </c>
      <c r="P34" s="32">
        <f t="shared" si="221"/>
        <v>0</v>
      </c>
      <c r="Q34" s="32">
        <f t="shared" si="222"/>
        <v>0</v>
      </c>
      <c r="R34" s="32">
        <f t="shared" si="222"/>
        <v>0</v>
      </c>
      <c r="S34" s="32">
        <f t="shared" si="222"/>
        <v>0</v>
      </c>
      <c r="T34" s="32">
        <f t="shared" si="223"/>
        <v>0</v>
      </c>
      <c r="U34" s="32">
        <v>0</v>
      </c>
      <c r="V34" s="54">
        <v>0</v>
      </c>
      <c r="W34" s="54">
        <v>0</v>
      </c>
      <c r="X34" s="32">
        <f t="shared" si="224"/>
        <v>0</v>
      </c>
      <c r="Y34" s="32">
        <v>0</v>
      </c>
      <c r="Z34" s="54">
        <v>0</v>
      </c>
      <c r="AA34" s="54">
        <v>0</v>
      </c>
      <c r="AB34" s="32">
        <f t="shared" si="225"/>
        <v>0</v>
      </c>
      <c r="AC34" s="32">
        <v>0</v>
      </c>
      <c r="AD34" s="54">
        <v>0</v>
      </c>
      <c r="AE34" s="54">
        <v>0</v>
      </c>
      <c r="AF34" s="32">
        <f t="shared" si="226"/>
        <v>0</v>
      </c>
      <c r="AG34" s="32">
        <f t="shared" si="227"/>
        <v>0</v>
      </c>
      <c r="AH34" s="32">
        <f t="shared" si="227"/>
        <v>0</v>
      </c>
      <c r="AI34" s="32">
        <f t="shared" si="227"/>
        <v>0</v>
      </c>
      <c r="AJ34" s="32">
        <f t="shared" si="228"/>
        <v>0</v>
      </c>
      <c r="AK34" s="32">
        <v>0</v>
      </c>
      <c r="AL34" s="54">
        <v>0</v>
      </c>
      <c r="AM34" s="54">
        <v>0</v>
      </c>
      <c r="AN34" s="32">
        <f t="shared" si="229"/>
        <v>0</v>
      </c>
      <c r="AO34" s="32">
        <v>0</v>
      </c>
      <c r="AP34" s="54">
        <v>0</v>
      </c>
      <c r="AQ34" s="54">
        <v>0</v>
      </c>
      <c r="AR34" s="32">
        <f t="shared" si="230"/>
        <v>0</v>
      </c>
      <c r="AS34" s="32">
        <v>0</v>
      </c>
      <c r="AT34" s="54">
        <v>0</v>
      </c>
      <c r="AU34" s="54">
        <v>0</v>
      </c>
      <c r="AV34" s="32">
        <f t="shared" si="231"/>
        <v>0</v>
      </c>
      <c r="AW34" s="32">
        <f t="shared" si="232"/>
        <v>0</v>
      </c>
      <c r="AX34" s="32">
        <f t="shared" si="232"/>
        <v>0</v>
      </c>
      <c r="AY34" s="32">
        <f t="shared" si="232"/>
        <v>0</v>
      </c>
      <c r="AZ34" s="32">
        <f t="shared" si="233"/>
        <v>0</v>
      </c>
      <c r="BA34" s="32">
        <v>0</v>
      </c>
      <c r="BB34" s="54">
        <v>0</v>
      </c>
      <c r="BC34" s="54">
        <v>0</v>
      </c>
      <c r="BD34" s="32">
        <f t="shared" si="234"/>
        <v>0</v>
      </c>
      <c r="BE34" s="32">
        <v>0</v>
      </c>
      <c r="BF34" s="54">
        <v>0</v>
      </c>
      <c r="BG34" s="54">
        <v>0</v>
      </c>
      <c r="BH34" s="32">
        <f t="shared" si="235"/>
        <v>0</v>
      </c>
      <c r="BI34" s="32">
        <v>0</v>
      </c>
      <c r="BJ34" s="54">
        <v>0</v>
      </c>
      <c r="BK34" s="54">
        <v>0</v>
      </c>
      <c r="BL34" s="32">
        <f t="shared" si="236"/>
        <v>0</v>
      </c>
      <c r="BM34" s="32">
        <f t="shared" si="237"/>
        <v>0</v>
      </c>
      <c r="BN34" s="32">
        <f t="shared" si="237"/>
        <v>0</v>
      </c>
      <c r="BO34" s="32">
        <f t="shared" si="237"/>
        <v>0</v>
      </c>
      <c r="BP34" s="32">
        <f t="shared" si="238"/>
        <v>0</v>
      </c>
      <c r="BQ34" s="32">
        <f t="shared" si="239"/>
        <v>0</v>
      </c>
      <c r="BR34" s="32">
        <f t="shared" si="239"/>
        <v>0</v>
      </c>
      <c r="BS34" s="32">
        <f t="shared" si="239"/>
        <v>0</v>
      </c>
    </row>
    <row r="35" spans="1:71" s="3" customFormat="1" ht="15" customHeight="1" x14ac:dyDescent="0.3">
      <c r="A35" s="36"/>
      <c r="B35" s="34"/>
      <c r="C35" s="38" t="s">
        <v>38</v>
      </c>
      <c r="D35" s="32">
        <f t="shared" si="218"/>
        <v>0</v>
      </c>
      <c r="E35" s="32">
        <v>0</v>
      </c>
      <c r="F35" s="54">
        <v>0</v>
      </c>
      <c r="G35" s="54">
        <v>0</v>
      </c>
      <c r="H35" s="32">
        <f t="shared" si="219"/>
        <v>0</v>
      </c>
      <c r="I35" s="32">
        <v>0</v>
      </c>
      <c r="J35" s="54">
        <v>0</v>
      </c>
      <c r="K35" s="54">
        <v>0</v>
      </c>
      <c r="L35" s="32">
        <f t="shared" si="220"/>
        <v>0</v>
      </c>
      <c r="M35" s="32">
        <v>0</v>
      </c>
      <c r="N35" s="54">
        <v>0</v>
      </c>
      <c r="O35" s="54">
        <v>0</v>
      </c>
      <c r="P35" s="32">
        <f t="shared" si="221"/>
        <v>0</v>
      </c>
      <c r="Q35" s="32">
        <f t="shared" si="222"/>
        <v>0</v>
      </c>
      <c r="R35" s="32">
        <f t="shared" si="222"/>
        <v>0</v>
      </c>
      <c r="S35" s="32">
        <f t="shared" si="222"/>
        <v>0</v>
      </c>
      <c r="T35" s="32">
        <f t="shared" si="223"/>
        <v>0</v>
      </c>
      <c r="U35" s="32">
        <v>0</v>
      </c>
      <c r="V35" s="54">
        <v>0</v>
      </c>
      <c r="W35" s="54">
        <v>0</v>
      </c>
      <c r="X35" s="32">
        <f t="shared" si="224"/>
        <v>0</v>
      </c>
      <c r="Y35" s="32">
        <v>0</v>
      </c>
      <c r="Z35" s="54">
        <v>0</v>
      </c>
      <c r="AA35" s="54">
        <v>0</v>
      </c>
      <c r="AB35" s="32">
        <f t="shared" si="225"/>
        <v>0</v>
      </c>
      <c r="AC35" s="32">
        <v>0</v>
      </c>
      <c r="AD35" s="54">
        <v>0</v>
      </c>
      <c r="AE35" s="54">
        <v>0</v>
      </c>
      <c r="AF35" s="32">
        <f t="shared" si="226"/>
        <v>0</v>
      </c>
      <c r="AG35" s="32">
        <f t="shared" si="227"/>
        <v>0</v>
      </c>
      <c r="AH35" s="32">
        <f t="shared" si="227"/>
        <v>0</v>
      </c>
      <c r="AI35" s="32">
        <f t="shared" si="227"/>
        <v>0</v>
      </c>
      <c r="AJ35" s="32">
        <f t="shared" si="228"/>
        <v>0</v>
      </c>
      <c r="AK35" s="32">
        <v>0</v>
      </c>
      <c r="AL35" s="54">
        <v>0</v>
      </c>
      <c r="AM35" s="54">
        <v>0</v>
      </c>
      <c r="AN35" s="32">
        <f t="shared" si="229"/>
        <v>0</v>
      </c>
      <c r="AO35" s="32">
        <v>0</v>
      </c>
      <c r="AP35" s="54">
        <v>0</v>
      </c>
      <c r="AQ35" s="54">
        <v>0</v>
      </c>
      <c r="AR35" s="32">
        <f t="shared" si="230"/>
        <v>0</v>
      </c>
      <c r="AS35" s="32">
        <v>0</v>
      </c>
      <c r="AT35" s="54">
        <v>0</v>
      </c>
      <c r="AU35" s="54">
        <v>0</v>
      </c>
      <c r="AV35" s="32">
        <f t="shared" si="231"/>
        <v>0</v>
      </c>
      <c r="AW35" s="32">
        <f t="shared" si="232"/>
        <v>0</v>
      </c>
      <c r="AX35" s="32">
        <f t="shared" si="232"/>
        <v>0</v>
      </c>
      <c r="AY35" s="32">
        <f t="shared" si="232"/>
        <v>0</v>
      </c>
      <c r="AZ35" s="32">
        <f t="shared" si="233"/>
        <v>0</v>
      </c>
      <c r="BA35" s="32">
        <v>0</v>
      </c>
      <c r="BB35" s="54">
        <v>0</v>
      </c>
      <c r="BC35" s="54">
        <v>0</v>
      </c>
      <c r="BD35" s="32">
        <f t="shared" si="234"/>
        <v>0</v>
      </c>
      <c r="BE35" s="32">
        <v>0</v>
      </c>
      <c r="BF35" s="54">
        <v>0</v>
      </c>
      <c r="BG35" s="54">
        <v>0</v>
      </c>
      <c r="BH35" s="32">
        <f t="shared" si="235"/>
        <v>0</v>
      </c>
      <c r="BI35" s="32">
        <v>0</v>
      </c>
      <c r="BJ35" s="54">
        <v>0</v>
      </c>
      <c r="BK35" s="54">
        <v>0</v>
      </c>
      <c r="BL35" s="32">
        <f t="shared" si="236"/>
        <v>0</v>
      </c>
      <c r="BM35" s="32">
        <f t="shared" si="237"/>
        <v>0</v>
      </c>
      <c r="BN35" s="32">
        <f t="shared" si="237"/>
        <v>0</v>
      </c>
      <c r="BO35" s="32">
        <f t="shared" si="237"/>
        <v>0</v>
      </c>
      <c r="BP35" s="32">
        <f t="shared" si="238"/>
        <v>0</v>
      </c>
      <c r="BQ35" s="32">
        <f t="shared" si="239"/>
        <v>0</v>
      </c>
      <c r="BR35" s="32">
        <f t="shared" si="239"/>
        <v>0</v>
      </c>
      <c r="BS35" s="32">
        <f t="shared" si="239"/>
        <v>0</v>
      </c>
    </row>
    <row r="36" spans="1:71" s="3" customFormat="1" ht="15" customHeight="1" x14ac:dyDescent="0.3">
      <c r="A36" s="36"/>
      <c r="B36" s="34"/>
      <c r="C36" s="38" t="s">
        <v>39</v>
      </c>
      <c r="D36" s="32">
        <f t="shared" ref="D36:D41" si="240">SUM(E36:G36)</f>
        <v>0</v>
      </c>
      <c r="E36" s="32">
        <v>0</v>
      </c>
      <c r="F36" s="54">
        <v>0</v>
      </c>
      <c r="G36" s="54">
        <v>0</v>
      </c>
      <c r="H36" s="32">
        <f t="shared" ref="H36:H41" si="241">SUM(I36:K36)</f>
        <v>0</v>
      </c>
      <c r="I36" s="32">
        <v>0</v>
      </c>
      <c r="J36" s="54">
        <v>0</v>
      </c>
      <c r="K36" s="54">
        <v>0</v>
      </c>
      <c r="L36" s="32">
        <f t="shared" ref="L36:L41" si="242">SUM(M36:O36)</f>
        <v>0</v>
      </c>
      <c r="M36" s="32">
        <v>0</v>
      </c>
      <c r="N36" s="54">
        <v>0</v>
      </c>
      <c r="O36" s="54">
        <v>0</v>
      </c>
      <c r="P36" s="32">
        <f t="shared" ref="P36:P41" si="243">SUM(Q36:S36)</f>
        <v>0</v>
      </c>
      <c r="Q36" s="32">
        <f t="shared" si="222"/>
        <v>0</v>
      </c>
      <c r="R36" s="32">
        <f t="shared" si="222"/>
        <v>0</v>
      </c>
      <c r="S36" s="32">
        <f t="shared" si="222"/>
        <v>0</v>
      </c>
      <c r="T36" s="32">
        <f t="shared" si="223"/>
        <v>0</v>
      </c>
      <c r="U36" s="32">
        <v>0</v>
      </c>
      <c r="V36" s="54">
        <v>0</v>
      </c>
      <c r="W36" s="54">
        <v>0</v>
      </c>
      <c r="X36" s="32">
        <f t="shared" si="224"/>
        <v>0</v>
      </c>
      <c r="Y36" s="32">
        <v>0</v>
      </c>
      <c r="Z36" s="54">
        <v>0</v>
      </c>
      <c r="AA36" s="54">
        <v>0</v>
      </c>
      <c r="AB36" s="32">
        <f t="shared" si="225"/>
        <v>0</v>
      </c>
      <c r="AC36" s="32">
        <v>0</v>
      </c>
      <c r="AD36" s="54">
        <v>0</v>
      </c>
      <c r="AE36" s="54">
        <v>0</v>
      </c>
      <c r="AF36" s="32">
        <f t="shared" si="226"/>
        <v>0</v>
      </c>
      <c r="AG36" s="32">
        <f t="shared" si="227"/>
        <v>0</v>
      </c>
      <c r="AH36" s="32">
        <f t="shared" si="227"/>
        <v>0</v>
      </c>
      <c r="AI36" s="32">
        <f t="shared" si="227"/>
        <v>0</v>
      </c>
      <c r="AJ36" s="32">
        <f t="shared" si="228"/>
        <v>0</v>
      </c>
      <c r="AK36" s="32">
        <v>0</v>
      </c>
      <c r="AL36" s="54">
        <v>0</v>
      </c>
      <c r="AM36" s="54">
        <v>0</v>
      </c>
      <c r="AN36" s="32">
        <f t="shared" si="229"/>
        <v>0</v>
      </c>
      <c r="AO36" s="32">
        <v>0</v>
      </c>
      <c r="AP36" s="54">
        <v>0</v>
      </c>
      <c r="AQ36" s="54">
        <v>0</v>
      </c>
      <c r="AR36" s="32">
        <f t="shared" si="230"/>
        <v>0</v>
      </c>
      <c r="AS36" s="32">
        <v>0</v>
      </c>
      <c r="AT36" s="54">
        <v>0</v>
      </c>
      <c r="AU36" s="54">
        <v>0</v>
      </c>
      <c r="AV36" s="32">
        <f t="shared" si="231"/>
        <v>0</v>
      </c>
      <c r="AW36" s="32">
        <f t="shared" si="232"/>
        <v>0</v>
      </c>
      <c r="AX36" s="32">
        <f t="shared" si="232"/>
        <v>0</v>
      </c>
      <c r="AY36" s="32">
        <f t="shared" si="232"/>
        <v>0</v>
      </c>
      <c r="AZ36" s="32">
        <f t="shared" si="233"/>
        <v>0</v>
      </c>
      <c r="BA36" s="32">
        <v>0</v>
      </c>
      <c r="BB36" s="54">
        <v>0</v>
      </c>
      <c r="BC36" s="54">
        <v>0</v>
      </c>
      <c r="BD36" s="32">
        <f t="shared" si="234"/>
        <v>0</v>
      </c>
      <c r="BE36" s="32">
        <v>0</v>
      </c>
      <c r="BF36" s="54">
        <v>0</v>
      </c>
      <c r="BG36" s="54">
        <v>0</v>
      </c>
      <c r="BH36" s="32">
        <f t="shared" si="235"/>
        <v>0</v>
      </c>
      <c r="BI36" s="32">
        <v>0</v>
      </c>
      <c r="BJ36" s="54">
        <v>0</v>
      </c>
      <c r="BK36" s="54">
        <v>0</v>
      </c>
      <c r="BL36" s="32">
        <f t="shared" si="236"/>
        <v>0</v>
      </c>
      <c r="BM36" s="32">
        <f t="shared" si="237"/>
        <v>0</v>
      </c>
      <c r="BN36" s="32">
        <f t="shared" si="237"/>
        <v>0</v>
      </c>
      <c r="BO36" s="32">
        <f t="shared" si="237"/>
        <v>0</v>
      </c>
      <c r="BP36" s="32">
        <f t="shared" si="238"/>
        <v>0</v>
      </c>
      <c r="BQ36" s="32">
        <f t="shared" si="239"/>
        <v>0</v>
      </c>
      <c r="BR36" s="32">
        <f t="shared" si="239"/>
        <v>0</v>
      </c>
      <c r="BS36" s="32">
        <f t="shared" si="239"/>
        <v>0</v>
      </c>
    </row>
    <row r="37" spans="1:71" s="3" customFormat="1" ht="15" customHeight="1" x14ac:dyDescent="0.3">
      <c r="A37" s="36"/>
      <c r="B37" s="34"/>
      <c r="C37" s="38" t="s">
        <v>40</v>
      </c>
      <c r="D37" s="32">
        <f t="shared" si="240"/>
        <v>0</v>
      </c>
      <c r="E37" s="32">
        <v>0</v>
      </c>
      <c r="F37" s="54">
        <v>0</v>
      </c>
      <c r="G37" s="54">
        <v>0</v>
      </c>
      <c r="H37" s="32">
        <f t="shared" si="241"/>
        <v>0</v>
      </c>
      <c r="I37" s="32">
        <v>0</v>
      </c>
      <c r="J37" s="54">
        <v>0</v>
      </c>
      <c r="K37" s="54">
        <v>0</v>
      </c>
      <c r="L37" s="32">
        <f t="shared" si="242"/>
        <v>0</v>
      </c>
      <c r="M37" s="32">
        <v>0</v>
      </c>
      <c r="N37" s="54">
        <v>0</v>
      </c>
      <c r="O37" s="54">
        <v>0</v>
      </c>
      <c r="P37" s="32">
        <f t="shared" si="243"/>
        <v>0</v>
      </c>
      <c r="Q37" s="32">
        <f t="shared" si="222"/>
        <v>0</v>
      </c>
      <c r="R37" s="32">
        <f t="shared" si="222"/>
        <v>0</v>
      </c>
      <c r="S37" s="32">
        <f t="shared" si="222"/>
        <v>0</v>
      </c>
      <c r="T37" s="32">
        <f t="shared" si="223"/>
        <v>0</v>
      </c>
      <c r="U37" s="32">
        <v>0</v>
      </c>
      <c r="V37" s="54">
        <v>0</v>
      </c>
      <c r="W37" s="54">
        <v>0</v>
      </c>
      <c r="X37" s="32">
        <f t="shared" si="224"/>
        <v>0</v>
      </c>
      <c r="Y37" s="32">
        <v>0</v>
      </c>
      <c r="Z37" s="54">
        <v>0</v>
      </c>
      <c r="AA37" s="54">
        <v>0</v>
      </c>
      <c r="AB37" s="32">
        <f t="shared" si="225"/>
        <v>0</v>
      </c>
      <c r="AC37" s="32">
        <v>0</v>
      </c>
      <c r="AD37" s="54">
        <v>0</v>
      </c>
      <c r="AE37" s="54">
        <v>0</v>
      </c>
      <c r="AF37" s="32">
        <f t="shared" si="226"/>
        <v>0</v>
      </c>
      <c r="AG37" s="32">
        <f t="shared" si="227"/>
        <v>0</v>
      </c>
      <c r="AH37" s="32">
        <f t="shared" si="227"/>
        <v>0</v>
      </c>
      <c r="AI37" s="32">
        <f t="shared" si="227"/>
        <v>0</v>
      </c>
      <c r="AJ37" s="32">
        <f t="shared" si="228"/>
        <v>0</v>
      </c>
      <c r="AK37" s="32">
        <v>0</v>
      </c>
      <c r="AL37" s="54">
        <v>0</v>
      </c>
      <c r="AM37" s="54">
        <v>0</v>
      </c>
      <c r="AN37" s="32">
        <f t="shared" si="229"/>
        <v>0</v>
      </c>
      <c r="AO37" s="32">
        <v>0</v>
      </c>
      <c r="AP37" s="54">
        <v>0</v>
      </c>
      <c r="AQ37" s="54">
        <v>0</v>
      </c>
      <c r="AR37" s="32">
        <f t="shared" si="230"/>
        <v>0</v>
      </c>
      <c r="AS37" s="32">
        <v>0</v>
      </c>
      <c r="AT37" s="54">
        <v>0</v>
      </c>
      <c r="AU37" s="54">
        <v>0</v>
      </c>
      <c r="AV37" s="32">
        <f t="shared" si="231"/>
        <v>0</v>
      </c>
      <c r="AW37" s="32">
        <f t="shared" si="232"/>
        <v>0</v>
      </c>
      <c r="AX37" s="32">
        <f t="shared" si="232"/>
        <v>0</v>
      </c>
      <c r="AY37" s="32">
        <f t="shared" si="232"/>
        <v>0</v>
      </c>
      <c r="AZ37" s="32">
        <f t="shared" si="233"/>
        <v>0</v>
      </c>
      <c r="BA37" s="32">
        <v>0</v>
      </c>
      <c r="BB37" s="54">
        <v>0</v>
      </c>
      <c r="BC37" s="54">
        <v>0</v>
      </c>
      <c r="BD37" s="32">
        <f t="shared" si="234"/>
        <v>0</v>
      </c>
      <c r="BE37" s="32">
        <v>0</v>
      </c>
      <c r="BF37" s="54">
        <v>0</v>
      </c>
      <c r="BG37" s="54">
        <v>0</v>
      </c>
      <c r="BH37" s="32">
        <f t="shared" si="235"/>
        <v>0</v>
      </c>
      <c r="BI37" s="32">
        <v>0</v>
      </c>
      <c r="BJ37" s="54">
        <v>0</v>
      </c>
      <c r="BK37" s="54">
        <v>0</v>
      </c>
      <c r="BL37" s="32">
        <f t="shared" si="236"/>
        <v>0</v>
      </c>
      <c r="BM37" s="32">
        <f t="shared" si="237"/>
        <v>0</v>
      </c>
      <c r="BN37" s="32">
        <f t="shared" si="237"/>
        <v>0</v>
      </c>
      <c r="BO37" s="32">
        <f t="shared" si="237"/>
        <v>0</v>
      </c>
      <c r="BP37" s="32">
        <f t="shared" si="238"/>
        <v>0</v>
      </c>
      <c r="BQ37" s="32">
        <f t="shared" si="239"/>
        <v>0</v>
      </c>
      <c r="BR37" s="32">
        <f t="shared" si="239"/>
        <v>0</v>
      </c>
      <c r="BS37" s="32">
        <f t="shared" si="239"/>
        <v>0</v>
      </c>
    </row>
    <row r="38" spans="1:71" s="3" customFormat="1" ht="15" customHeight="1" x14ac:dyDescent="0.3">
      <c r="A38" s="36"/>
      <c r="B38" s="34"/>
      <c r="C38" s="38" t="s">
        <v>41</v>
      </c>
      <c r="D38" s="32">
        <f t="shared" si="240"/>
        <v>0</v>
      </c>
      <c r="E38" s="32">
        <v>0</v>
      </c>
      <c r="F38" s="54">
        <v>0</v>
      </c>
      <c r="G38" s="54">
        <v>0</v>
      </c>
      <c r="H38" s="32">
        <f t="shared" si="241"/>
        <v>0</v>
      </c>
      <c r="I38" s="32">
        <v>0</v>
      </c>
      <c r="J38" s="54">
        <v>0</v>
      </c>
      <c r="K38" s="54">
        <v>0</v>
      </c>
      <c r="L38" s="32">
        <f t="shared" si="242"/>
        <v>0</v>
      </c>
      <c r="M38" s="32">
        <v>0</v>
      </c>
      <c r="N38" s="54">
        <v>0</v>
      </c>
      <c r="O38" s="54">
        <v>0</v>
      </c>
      <c r="P38" s="32">
        <f t="shared" si="243"/>
        <v>0</v>
      </c>
      <c r="Q38" s="32">
        <f t="shared" si="222"/>
        <v>0</v>
      </c>
      <c r="R38" s="32">
        <f t="shared" si="222"/>
        <v>0</v>
      </c>
      <c r="S38" s="32">
        <f t="shared" si="222"/>
        <v>0</v>
      </c>
      <c r="T38" s="32">
        <f t="shared" si="223"/>
        <v>0</v>
      </c>
      <c r="U38" s="32">
        <v>0</v>
      </c>
      <c r="V38" s="54">
        <v>0</v>
      </c>
      <c r="W38" s="54">
        <v>0</v>
      </c>
      <c r="X38" s="32">
        <f t="shared" si="224"/>
        <v>0</v>
      </c>
      <c r="Y38" s="32">
        <v>0</v>
      </c>
      <c r="Z38" s="54">
        <v>0</v>
      </c>
      <c r="AA38" s="54">
        <v>0</v>
      </c>
      <c r="AB38" s="32">
        <f t="shared" si="225"/>
        <v>0</v>
      </c>
      <c r="AC38" s="32">
        <v>0</v>
      </c>
      <c r="AD38" s="54">
        <v>0</v>
      </c>
      <c r="AE38" s="54">
        <v>0</v>
      </c>
      <c r="AF38" s="32">
        <f t="shared" si="226"/>
        <v>0</v>
      </c>
      <c r="AG38" s="32">
        <f t="shared" si="227"/>
        <v>0</v>
      </c>
      <c r="AH38" s="32">
        <f t="shared" si="227"/>
        <v>0</v>
      </c>
      <c r="AI38" s="32">
        <f t="shared" si="227"/>
        <v>0</v>
      </c>
      <c r="AJ38" s="32">
        <f t="shared" si="228"/>
        <v>0</v>
      </c>
      <c r="AK38" s="32">
        <v>0</v>
      </c>
      <c r="AL38" s="54">
        <v>0</v>
      </c>
      <c r="AM38" s="54">
        <v>0</v>
      </c>
      <c r="AN38" s="32">
        <f t="shared" si="229"/>
        <v>0</v>
      </c>
      <c r="AO38" s="32">
        <v>0</v>
      </c>
      <c r="AP38" s="54">
        <v>0</v>
      </c>
      <c r="AQ38" s="54">
        <v>0</v>
      </c>
      <c r="AR38" s="32">
        <f t="shared" si="230"/>
        <v>0</v>
      </c>
      <c r="AS38" s="32">
        <v>0</v>
      </c>
      <c r="AT38" s="54">
        <v>0</v>
      </c>
      <c r="AU38" s="54">
        <v>0</v>
      </c>
      <c r="AV38" s="32">
        <f t="shared" si="231"/>
        <v>0</v>
      </c>
      <c r="AW38" s="32">
        <f t="shared" si="232"/>
        <v>0</v>
      </c>
      <c r="AX38" s="32">
        <f t="shared" si="232"/>
        <v>0</v>
      </c>
      <c r="AY38" s="32">
        <f t="shared" si="232"/>
        <v>0</v>
      </c>
      <c r="AZ38" s="32">
        <f t="shared" si="233"/>
        <v>0</v>
      </c>
      <c r="BA38" s="32">
        <v>0</v>
      </c>
      <c r="BB38" s="54">
        <v>0</v>
      </c>
      <c r="BC38" s="54">
        <v>0</v>
      </c>
      <c r="BD38" s="32">
        <f t="shared" si="234"/>
        <v>0</v>
      </c>
      <c r="BE38" s="32">
        <v>0</v>
      </c>
      <c r="BF38" s="54">
        <v>0</v>
      </c>
      <c r="BG38" s="54">
        <v>0</v>
      </c>
      <c r="BH38" s="32">
        <f t="shared" si="235"/>
        <v>0</v>
      </c>
      <c r="BI38" s="32">
        <v>0</v>
      </c>
      <c r="BJ38" s="54">
        <v>0</v>
      </c>
      <c r="BK38" s="54">
        <v>0</v>
      </c>
      <c r="BL38" s="32">
        <f t="shared" si="236"/>
        <v>0</v>
      </c>
      <c r="BM38" s="32">
        <f t="shared" si="237"/>
        <v>0</v>
      </c>
      <c r="BN38" s="32">
        <f t="shared" si="237"/>
        <v>0</v>
      </c>
      <c r="BO38" s="32">
        <f t="shared" si="237"/>
        <v>0</v>
      </c>
      <c r="BP38" s="32">
        <f t="shared" si="238"/>
        <v>0</v>
      </c>
      <c r="BQ38" s="32">
        <f t="shared" si="239"/>
        <v>0</v>
      </c>
      <c r="BR38" s="32">
        <f t="shared" si="239"/>
        <v>0</v>
      </c>
      <c r="BS38" s="32">
        <f t="shared" si="239"/>
        <v>0</v>
      </c>
    </row>
    <row r="39" spans="1:71" s="3" customFormat="1" ht="15" customHeight="1" x14ac:dyDescent="0.3">
      <c r="A39" s="36"/>
      <c r="B39" s="34"/>
      <c r="C39" s="38" t="s">
        <v>42</v>
      </c>
      <c r="D39" s="32">
        <f t="shared" si="240"/>
        <v>0</v>
      </c>
      <c r="E39" s="32">
        <v>0</v>
      </c>
      <c r="F39" s="54">
        <v>0</v>
      </c>
      <c r="G39" s="54">
        <v>0</v>
      </c>
      <c r="H39" s="32">
        <f t="shared" si="241"/>
        <v>0</v>
      </c>
      <c r="I39" s="32">
        <v>0</v>
      </c>
      <c r="J39" s="54">
        <v>0</v>
      </c>
      <c r="K39" s="54">
        <v>0</v>
      </c>
      <c r="L39" s="32">
        <f t="shared" si="242"/>
        <v>0</v>
      </c>
      <c r="M39" s="32">
        <v>0</v>
      </c>
      <c r="N39" s="54">
        <v>0</v>
      </c>
      <c r="O39" s="54">
        <v>0</v>
      </c>
      <c r="P39" s="32">
        <f t="shared" si="243"/>
        <v>0</v>
      </c>
      <c r="Q39" s="32">
        <f t="shared" si="222"/>
        <v>0</v>
      </c>
      <c r="R39" s="32">
        <f t="shared" si="222"/>
        <v>0</v>
      </c>
      <c r="S39" s="32">
        <f t="shared" si="222"/>
        <v>0</v>
      </c>
      <c r="T39" s="32">
        <f t="shared" si="223"/>
        <v>0</v>
      </c>
      <c r="U39" s="32">
        <v>0</v>
      </c>
      <c r="V39" s="54">
        <v>0</v>
      </c>
      <c r="W39" s="54">
        <v>0</v>
      </c>
      <c r="X39" s="32">
        <f t="shared" si="224"/>
        <v>0</v>
      </c>
      <c r="Y39" s="32">
        <v>0</v>
      </c>
      <c r="Z39" s="54">
        <v>0</v>
      </c>
      <c r="AA39" s="54">
        <v>0</v>
      </c>
      <c r="AB39" s="32">
        <f t="shared" si="225"/>
        <v>0</v>
      </c>
      <c r="AC39" s="32">
        <v>0</v>
      </c>
      <c r="AD39" s="54">
        <v>0</v>
      </c>
      <c r="AE39" s="54">
        <v>0</v>
      </c>
      <c r="AF39" s="32">
        <f t="shared" si="226"/>
        <v>0</v>
      </c>
      <c r="AG39" s="32">
        <f t="shared" si="227"/>
        <v>0</v>
      </c>
      <c r="AH39" s="32">
        <f t="shared" si="227"/>
        <v>0</v>
      </c>
      <c r="AI39" s="32">
        <f t="shared" si="227"/>
        <v>0</v>
      </c>
      <c r="AJ39" s="32">
        <f t="shared" si="228"/>
        <v>0</v>
      </c>
      <c r="AK39" s="32">
        <v>0</v>
      </c>
      <c r="AL39" s="54">
        <v>0</v>
      </c>
      <c r="AM39" s="54">
        <v>0</v>
      </c>
      <c r="AN39" s="32">
        <f t="shared" si="229"/>
        <v>0</v>
      </c>
      <c r="AO39" s="32">
        <v>0</v>
      </c>
      <c r="AP39" s="54">
        <v>0</v>
      </c>
      <c r="AQ39" s="54">
        <v>0</v>
      </c>
      <c r="AR39" s="32">
        <f t="shared" si="230"/>
        <v>0</v>
      </c>
      <c r="AS39" s="32">
        <v>0</v>
      </c>
      <c r="AT39" s="54">
        <v>0</v>
      </c>
      <c r="AU39" s="54">
        <v>0</v>
      </c>
      <c r="AV39" s="32">
        <f t="shared" si="231"/>
        <v>0</v>
      </c>
      <c r="AW39" s="32">
        <f t="shared" si="232"/>
        <v>0</v>
      </c>
      <c r="AX39" s="32">
        <f t="shared" si="232"/>
        <v>0</v>
      </c>
      <c r="AY39" s="32">
        <f t="shared" si="232"/>
        <v>0</v>
      </c>
      <c r="AZ39" s="32">
        <f t="shared" si="233"/>
        <v>0</v>
      </c>
      <c r="BA39" s="32">
        <v>0</v>
      </c>
      <c r="BB39" s="54">
        <v>0</v>
      </c>
      <c r="BC39" s="54">
        <v>0</v>
      </c>
      <c r="BD39" s="32">
        <f t="shared" si="234"/>
        <v>0</v>
      </c>
      <c r="BE39" s="32">
        <v>0</v>
      </c>
      <c r="BF39" s="54">
        <v>0</v>
      </c>
      <c r="BG39" s="54">
        <v>0</v>
      </c>
      <c r="BH39" s="32">
        <f t="shared" si="235"/>
        <v>0</v>
      </c>
      <c r="BI39" s="32">
        <v>0</v>
      </c>
      <c r="BJ39" s="54">
        <v>0</v>
      </c>
      <c r="BK39" s="54">
        <v>0</v>
      </c>
      <c r="BL39" s="32">
        <f t="shared" si="236"/>
        <v>0</v>
      </c>
      <c r="BM39" s="32">
        <f t="shared" si="237"/>
        <v>0</v>
      </c>
      <c r="BN39" s="32">
        <f t="shared" si="237"/>
        <v>0</v>
      </c>
      <c r="BO39" s="32">
        <f t="shared" si="237"/>
        <v>0</v>
      </c>
      <c r="BP39" s="32">
        <f t="shared" si="238"/>
        <v>0</v>
      </c>
      <c r="BQ39" s="32">
        <f t="shared" si="239"/>
        <v>0</v>
      </c>
      <c r="BR39" s="32">
        <f t="shared" si="239"/>
        <v>0</v>
      </c>
      <c r="BS39" s="32">
        <f t="shared" si="239"/>
        <v>0</v>
      </c>
    </row>
    <row r="40" spans="1:71" s="3" customFormat="1" ht="15" customHeight="1" x14ac:dyDescent="0.3">
      <c r="A40" s="36"/>
      <c r="B40" s="34"/>
      <c r="C40" s="38" t="s">
        <v>43</v>
      </c>
      <c r="D40" s="32">
        <f t="shared" si="240"/>
        <v>0</v>
      </c>
      <c r="E40" s="32">
        <v>0</v>
      </c>
      <c r="F40" s="54">
        <v>0</v>
      </c>
      <c r="G40" s="54">
        <v>0</v>
      </c>
      <c r="H40" s="32">
        <f t="shared" si="241"/>
        <v>0</v>
      </c>
      <c r="I40" s="32">
        <v>0</v>
      </c>
      <c r="J40" s="54">
        <v>0</v>
      </c>
      <c r="K40" s="54">
        <v>0</v>
      </c>
      <c r="L40" s="32">
        <f t="shared" si="242"/>
        <v>0</v>
      </c>
      <c r="M40" s="32">
        <v>0</v>
      </c>
      <c r="N40" s="54">
        <v>0</v>
      </c>
      <c r="O40" s="54">
        <v>0</v>
      </c>
      <c r="P40" s="32">
        <f t="shared" si="243"/>
        <v>0</v>
      </c>
      <c r="Q40" s="32">
        <f t="shared" si="222"/>
        <v>0</v>
      </c>
      <c r="R40" s="32">
        <f t="shared" si="222"/>
        <v>0</v>
      </c>
      <c r="S40" s="32">
        <f t="shared" si="222"/>
        <v>0</v>
      </c>
      <c r="T40" s="32">
        <f t="shared" si="223"/>
        <v>0</v>
      </c>
      <c r="U40" s="32">
        <v>0</v>
      </c>
      <c r="V40" s="54">
        <v>0</v>
      </c>
      <c r="W40" s="54">
        <v>0</v>
      </c>
      <c r="X40" s="32">
        <f t="shared" si="224"/>
        <v>0</v>
      </c>
      <c r="Y40" s="32">
        <v>0</v>
      </c>
      <c r="Z40" s="54">
        <v>0</v>
      </c>
      <c r="AA40" s="54">
        <v>0</v>
      </c>
      <c r="AB40" s="32">
        <f t="shared" si="225"/>
        <v>0</v>
      </c>
      <c r="AC40" s="32">
        <v>0</v>
      </c>
      <c r="AD40" s="54">
        <v>0</v>
      </c>
      <c r="AE40" s="54">
        <v>0</v>
      </c>
      <c r="AF40" s="32">
        <f t="shared" si="226"/>
        <v>0</v>
      </c>
      <c r="AG40" s="32">
        <f t="shared" si="227"/>
        <v>0</v>
      </c>
      <c r="AH40" s="32">
        <f t="shared" si="227"/>
        <v>0</v>
      </c>
      <c r="AI40" s="32">
        <f t="shared" si="227"/>
        <v>0</v>
      </c>
      <c r="AJ40" s="32">
        <f t="shared" si="228"/>
        <v>0</v>
      </c>
      <c r="AK40" s="32">
        <v>0</v>
      </c>
      <c r="AL40" s="54">
        <v>0</v>
      </c>
      <c r="AM40" s="54">
        <v>0</v>
      </c>
      <c r="AN40" s="32">
        <f t="shared" si="229"/>
        <v>0</v>
      </c>
      <c r="AO40" s="32">
        <v>0</v>
      </c>
      <c r="AP40" s="54">
        <v>0</v>
      </c>
      <c r="AQ40" s="54">
        <v>0</v>
      </c>
      <c r="AR40" s="32">
        <f t="shared" si="230"/>
        <v>0</v>
      </c>
      <c r="AS40" s="32">
        <v>0</v>
      </c>
      <c r="AT40" s="54">
        <v>0</v>
      </c>
      <c r="AU40" s="54">
        <v>0</v>
      </c>
      <c r="AV40" s="32">
        <f t="shared" si="231"/>
        <v>0</v>
      </c>
      <c r="AW40" s="32">
        <f t="shared" si="232"/>
        <v>0</v>
      </c>
      <c r="AX40" s="32">
        <f t="shared" si="232"/>
        <v>0</v>
      </c>
      <c r="AY40" s="32">
        <f t="shared" si="232"/>
        <v>0</v>
      </c>
      <c r="AZ40" s="32">
        <f t="shared" si="233"/>
        <v>0</v>
      </c>
      <c r="BA40" s="32">
        <v>0</v>
      </c>
      <c r="BB40" s="54">
        <v>0</v>
      </c>
      <c r="BC40" s="54">
        <v>0</v>
      </c>
      <c r="BD40" s="32">
        <f t="shared" si="234"/>
        <v>0</v>
      </c>
      <c r="BE40" s="32">
        <v>0</v>
      </c>
      <c r="BF40" s="54">
        <v>0</v>
      </c>
      <c r="BG40" s="54">
        <v>0</v>
      </c>
      <c r="BH40" s="32">
        <f t="shared" si="235"/>
        <v>0</v>
      </c>
      <c r="BI40" s="32">
        <v>0</v>
      </c>
      <c r="BJ40" s="54">
        <v>0</v>
      </c>
      <c r="BK40" s="54">
        <v>0</v>
      </c>
      <c r="BL40" s="32">
        <f t="shared" si="236"/>
        <v>0</v>
      </c>
      <c r="BM40" s="32">
        <f t="shared" si="237"/>
        <v>0</v>
      </c>
      <c r="BN40" s="32">
        <f t="shared" si="237"/>
        <v>0</v>
      </c>
      <c r="BO40" s="32">
        <f t="shared" si="237"/>
        <v>0</v>
      </c>
      <c r="BP40" s="32">
        <f t="shared" si="238"/>
        <v>0</v>
      </c>
      <c r="BQ40" s="32">
        <f t="shared" si="239"/>
        <v>0</v>
      </c>
      <c r="BR40" s="32">
        <f t="shared" si="239"/>
        <v>0</v>
      </c>
      <c r="BS40" s="32">
        <f t="shared" si="239"/>
        <v>0</v>
      </c>
    </row>
    <row r="41" spans="1:71" s="3" customFormat="1" ht="15" customHeight="1" x14ac:dyDescent="0.3">
      <c r="A41" s="36"/>
      <c r="B41" s="34"/>
      <c r="C41" s="38" t="s">
        <v>44</v>
      </c>
      <c r="D41" s="32">
        <f t="shared" si="240"/>
        <v>0</v>
      </c>
      <c r="E41" s="32">
        <v>0</v>
      </c>
      <c r="F41" s="54">
        <v>0</v>
      </c>
      <c r="G41" s="54">
        <v>0</v>
      </c>
      <c r="H41" s="32">
        <f t="shared" si="241"/>
        <v>0</v>
      </c>
      <c r="I41" s="32">
        <v>0</v>
      </c>
      <c r="J41" s="54">
        <v>0</v>
      </c>
      <c r="K41" s="54">
        <v>0</v>
      </c>
      <c r="L41" s="32">
        <f t="shared" si="242"/>
        <v>0</v>
      </c>
      <c r="M41" s="32">
        <v>0</v>
      </c>
      <c r="N41" s="54">
        <v>0</v>
      </c>
      <c r="O41" s="54">
        <v>0</v>
      </c>
      <c r="P41" s="32">
        <f t="shared" si="243"/>
        <v>0</v>
      </c>
      <c r="Q41" s="32">
        <f t="shared" si="222"/>
        <v>0</v>
      </c>
      <c r="R41" s="32">
        <f t="shared" si="222"/>
        <v>0</v>
      </c>
      <c r="S41" s="32">
        <f t="shared" si="222"/>
        <v>0</v>
      </c>
      <c r="T41" s="32">
        <f t="shared" si="223"/>
        <v>0</v>
      </c>
      <c r="U41" s="32">
        <v>0</v>
      </c>
      <c r="V41" s="54">
        <v>0</v>
      </c>
      <c r="W41" s="54">
        <v>0</v>
      </c>
      <c r="X41" s="32">
        <f t="shared" si="224"/>
        <v>0</v>
      </c>
      <c r="Y41" s="32">
        <v>0</v>
      </c>
      <c r="Z41" s="54">
        <v>0</v>
      </c>
      <c r="AA41" s="54">
        <v>0</v>
      </c>
      <c r="AB41" s="32">
        <f t="shared" si="225"/>
        <v>0</v>
      </c>
      <c r="AC41" s="32">
        <v>0</v>
      </c>
      <c r="AD41" s="54">
        <v>0</v>
      </c>
      <c r="AE41" s="54">
        <v>0</v>
      </c>
      <c r="AF41" s="32">
        <f t="shared" si="226"/>
        <v>0</v>
      </c>
      <c r="AG41" s="32">
        <f t="shared" si="227"/>
        <v>0</v>
      </c>
      <c r="AH41" s="32">
        <f t="shared" si="227"/>
        <v>0</v>
      </c>
      <c r="AI41" s="32">
        <f t="shared" si="227"/>
        <v>0</v>
      </c>
      <c r="AJ41" s="32">
        <f t="shared" si="228"/>
        <v>0</v>
      </c>
      <c r="AK41" s="32">
        <v>0</v>
      </c>
      <c r="AL41" s="54">
        <v>0</v>
      </c>
      <c r="AM41" s="54">
        <v>0</v>
      </c>
      <c r="AN41" s="32">
        <f t="shared" si="229"/>
        <v>0</v>
      </c>
      <c r="AO41" s="32">
        <v>0</v>
      </c>
      <c r="AP41" s="54">
        <v>0</v>
      </c>
      <c r="AQ41" s="54">
        <v>0</v>
      </c>
      <c r="AR41" s="32">
        <f t="shared" si="230"/>
        <v>0</v>
      </c>
      <c r="AS41" s="32">
        <v>0</v>
      </c>
      <c r="AT41" s="54">
        <v>0</v>
      </c>
      <c r="AU41" s="54">
        <v>0</v>
      </c>
      <c r="AV41" s="32">
        <f t="shared" si="231"/>
        <v>0</v>
      </c>
      <c r="AW41" s="32">
        <f t="shared" si="232"/>
        <v>0</v>
      </c>
      <c r="AX41" s="32">
        <f t="shared" si="232"/>
        <v>0</v>
      </c>
      <c r="AY41" s="32">
        <f t="shared" si="232"/>
        <v>0</v>
      </c>
      <c r="AZ41" s="32">
        <f t="shared" si="233"/>
        <v>0</v>
      </c>
      <c r="BA41" s="32">
        <v>0</v>
      </c>
      <c r="BB41" s="54">
        <v>0</v>
      </c>
      <c r="BC41" s="54">
        <v>0</v>
      </c>
      <c r="BD41" s="32">
        <f t="shared" si="234"/>
        <v>0</v>
      </c>
      <c r="BE41" s="32">
        <v>0</v>
      </c>
      <c r="BF41" s="54">
        <v>0</v>
      </c>
      <c r="BG41" s="54">
        <v>0</v>
      </c>
      <c r="BH41" s="32">
        <f t="shared" si="235"/>
        <v>0</v>
      </c>
      <c r="BI41" s="32">
        <v>0</v>
      </c>
      <c r="BJ41" s="54">
        <v>0</v>
      </c>
      <c r="BK41" s="54">
        <v>0</v>
      </c>
      <c r="BL41" s="32">
        <f t="shared" si="236"/>
        <v>0</v>
      </c>
      <c r="BM41" s="32">
        <f t="shared" si="237"/>
        <v>0</v>
      </c>
      <c r="BN41" s="32">
        <f t="shared" si="237"/>
        <v>0</v>
      </c>
      <c r="BO41" s="32">
        <f t="shared" si="237"/>
        <v>0</v>
      </c>
      <c r="BP41" s="32">
        <f t="shared" si="238"/>
        <v>0</v>
      </c>
      <c r="BQ41" s="32">
        <f t="shared" si="239"/>
        <v>0</v>
      </c>
      <c r="BR41" s="32">
        <f t="shared" si="239"/>
        <v>0</v>
      </c>
      <c r="BS41" s="32">
        <f t="shared" si="239"/>
        <v>0</v>
      </c>
    </row>
    <row r="42" spans="1:71" s="3" customFormat="1" ht="15" customHeight="1" x14ac:dyDescent="0.3">
      <c r="A42" s="36"/>
      <c r="B42" s="34"/>
      <c r="C42" s="38" t="s">
        <v>45</v>
      </c>
      <c r="D42" s="32">
        <f t="shared" ref="D42" si="244">SUM(E42:G42)</f>
        <v>0</v>
      </c>
      <c r="E42" s="32">
        <v>0</v>
      </c>
      <c r="F42" s="54">
        <v>0</v>
      </c>
      <c r="G42" s="54">
        <v>0</v>
      </c>
      <c r="H42" s="32">
        <f t="shared" ref="H42:H44" si="245">SUM(I42:K42)</f>
        <v>0</v>
      </c>
      <c r="I42" s="32">
        <v>0</v>
      </c>
      <c r="J42" s="54">
        <v>0</v>
      </c>
      <c r="K42" s="54">
        <v>0</v>
      </c>
      <c r="L42" s="32">
        <f t="shared" ref="L42:L44" si="246">SUM(M42:O42)</f>
        <v>0</v>
      </c>
      <c r="M42" s="32">
        <v>0</v>
      </c>
      <c r="N42" s="54">
        <v>0</v>
      </c>
      <c r="O42" s="54">
        <v>0</v>
      </c>
      <c r="P42" s="32">
        <f t="shared" ref="P42" si="247">SUM(Q42:S42)</f>
        <v>0</v>
      </c>
      <c r="Q42" s="32">
        <f t="shared" si="222"/>
        <v>0</v>
      </c>
      <c r="R42" s="32">
        <f t="shared" si="222"/>
        <v>0</v>
      </c>
      <c r="S42" s="32">
        <f t="shared" si="222"/>
        <v>0</v>
      </c>
      <c r="T42" s="32">
        <f t="shared" si="223"/>
        <v>0</v>
      </c>
      <c r="U42" s="32">
        <v>0</v>
      </c>
      <c r="V42" s="54">
        <v>0</v>
      </c>
      <c r="W42" s="54">
        <v>0</v>
      </c>
      <c r="X42" s="32">
        <f t="shared" si="224"/>
        <v>0</v>
      </c>
      <c r="Y42" s="32">
        <v>0</v>
      </c>
      <c r="Z42" s="54">
        <v>0</v>
      </c>
      <c r="AA42" s="54">
        <v>0</v>
      </c>
      <c r="AB42" s="32">
        <f t="shared" si="225"/>
        <v>0</v>
      </c>
      <c r="AC42" s="32">
        <v>0</v>
      </c>
      <c r="AD42" s="54">
        <v>0</v>
      </c>
      <c r="AE42" s="54">
        <v>0</v>
      </c>
      <c r="AF42" s="32">
        <f t="shared" si="226"/>
        <v>0</v>
      </c>
      <c r="AG42" s="32">
        <f t="shared" si="227"/>
        <v>0</v>
      </c>
      <c r="AH42" s="32">
        <f t="shared" si="227"/>
        <v>0</v>
      </c>
      <c r="AI42" s="32">
        <f t="shared" si="227"/>
        <v>0</v>
      </c>
      <c r="AJ42" s="32">
        <f t="shared" ref="AJ42:AJ44" si="248">SUM(AK42:AM42)</f>
        <v>0</v>
      </c>
      <c r="AK42" s="32">
        <v>0</v>
      </c>
      <c r="AL42" s="54">
        <v>0</v>
      </c>
      <c r="AM42" s="54">
        <v>0</v>
      </c>
      <c r="AN42" s="32">
        <f t="shared" si="229"/>
        <v>0</v>
      </c>
      <c r="AO42" s="32">
        <v>0</v>
      </c>
      <c r="AP42" s="54">
        <v>0</v>
      </c>
      <c r="AQ42" s="54">
        <v>0</v>
      </c>
      <c r="AR42" s="32">
        <f t="shared" si="230"/>
        <v>0</v>
      </c>
      <c r="AS42" s="32">
        <v>0</v>
      </c>
      <c r="AT42" s="54">
        <v>0</v>
      </c>
      <c r="AU42" s="54">
        <v>0</v>
      </c>
      <c r="AV42" s="32">
        <f t="shared" si="231"/>
        <v>0</v>
      </c>
      <c r="AW42" s="32">
        <f t="shared" si="232"/>
        <v>0</v>
      </c>
      <c r="AX42" s="32">
        <f t="shared" si="232"/>
        <v>0</v>
      </c>
      <c r="AY42" s="32">
        <f t="shared" si="232"/>
        <v>0</v>
      </c>
      <c r="AZ42" s="32">
        <f t="shared" ref="AZ42:AZ44" si="249">SUM(BA42:BC42)</f>
        <v>0</v>
      </c>
      <c r="BA42" s="32">
        <v>0</v>
      </c>
      <c r="BB42" s="54">
        <v>0</v>
      </c>
      <c r="BC42" s="54">
        <v>0</v>
      </c>
      <c r="BD42" s="32">
        <f t="shared" si="234"/>
        <v>0</v>
      </c>
      <c r="BE42" s="32">
        <v>0</v>
      </c>
      <c r="BF42" s="54">
        <v>0</v>
      </c>
      <c r="BG42" s="54">
        <v>0</v>
      </c>
      <c r="BH42" s="32">
        <f t="shared" si="235"/>
        <v>0</v>
      </c>
      <c r="BI42" s="32">
        <v>0</v>
      </c>
      <c r="BJ42" s="54">
        <v>0</v>
      </c>
      <c r="BK42" s="54">
        <v>0</v>
      </c>
      <c r="BL42" s="32">
        <f t="shared" si="236"/>
        <v>0</v>
      </c>
      <c r="BM42" s="32">
        <f t="shared" si="237"/>
        <v>0</v>
      </c>
      <c r="BN42" s="32">
        <f t="shared" si="237"/>
        <v>0</v>
      </c>
      <c r="BO42" s="32">
        <f t="shared" si="237"/>
        <v>0</v>
      </c>
      <c r="BP42" s="32">
        <f t="shared" ref="BP42" si="250">SUM(BQ42:BS42)</f>
        <v>0</v>
      </c>
      <c r="BQ42" s="32">
        <f t="shared" si="239"/>
        <v>0</v>
      </c>
      <c r="BR42" s="32">
        <f t="shared" si="239"/>
        <v>0</v>
      </c>
      <c r="BS42" s="32">
        <f t="shared" si="239"/>
        <v>0</v>
      </c>
    </row>
    <row r="43" spans="1:71" s="3" customFormat="1" ht="15" customHeight="1" x14ac:dyDescent="0.3">
      <c r="A43" s="36"/>
      <c r="B43" s="34"/>
      <c r="C43" s="38" t="s">
        <v>46</v>
      </c>
      <c r="D43" s="32">
        <f>SUM(E43:G43)</f>
        <v>0</v>
      </c>
      <c r="E43" s="32">
        <v>0</v>
      </c>
      <c r="F43" s="54">
        <v>0</v>
      </c>
      <c r="G43" s="54">
        <v>0</v>
      </c>
      <c r="H43" s="32">
        <f>SUM(I43:K43)</f>
        <v>0</v>
      </c>
      <c r="I43" s="32">
        <v>0</v>
      </c>
      <c r="J43" s="54">
        <v>0</v>
      </c>
      <c r="K43" s="54">
        <v>0</v>
      </c>
      <c r="L43" s="32">
        <f>SUM(M43:O43)</f>
        <v>0</v>
      </c>
      <c r="M43" s="32">
        <v>0</v>
      </c>
      <c r="N43" s="54">
        <v>0</v>
      </c>
      <c r="O43" s="54">
        <v>0</v>
      </c>
      <c r="P43" s="32">
        <f>SUM(Q43:S43)</f>
        <v>0</v>
      </c>
      <c r="Q43" s="32">
        <f>+E43+I43+M43</f>
        <v>0</v>
      </c>
      <c r="R43" s="32">
        <f>+F43+J43+N43</f>
        <v>0</v>
      </c>
      <c r="S43" s="32">
        <f>+G43+K43+O43</f>
        <v>0</v>
      </c>
      <c r="T43" s="32">
        <f>SUM(U43:W43)</f>
        <v>0</v>
      </c>
      <c r="U43" s="32">
        <v>0</v>
      </c>
      <c r="V43" s="54">
        <v>0</v>
      </c>
      <c r="W43" s="54">
        <v>0</v>
      </c>
      <c r="X43" s="32">
        <f>SUM(Y43:AA43)</f>
        <v>0</v>
      </c>
      <c r="Y43" s="32">
        <v>0</v>
      </c>
      <c r="Z43" s="54">
        <v>0</v>
      </c>
      <c r="AA43" s="54">
        <v>0</v>
      </c>
      <c r="AB43" s="32">
        <f>SUM(AC43:AE43)</f>
        <v>0</v>
      </c>
      <c r="AC43" s="32">
        <v>0</v>
      </c>
      <c r="AD43" s="54">
        <v>0</v>
      </c>
      <c r="AE43" s="54">
        <v>0</v>
      </c>
      <c r="AF43" s="32">
        <f>SUM(AG43:AI43)</f>
        <v>0</v>
      </c>
      <c r="AG43" s="32">
        <f>+U43+Y43+AC43</f>
        <v>0</v>
      </c>
      <c r="AH43" s="32">
        <f>+V43+Z43+AD43</f>
        <v>0</v>
      </c>
      <c r="AI43" s="32">
        <f>+W43+AA43+AE43</f>
        <v>0</v>
      </c>
      <c r="AJ43" s="32">
        <f>SUM(AK43:AM43)</f>
        <v>0</v>
      </c>
      <c r="AK43" s="32">
        <v>0</v>
      </c>
      <c r="AL43" s="54">
        <v>0</v>
      </c>
      <c r="AM43" s="54">
        <v>0</v>
      </c>
      <c r="AN43" s="32">
        <f>SUM(AO43:AQ43)</f>
        <v>0</v>
      </c>
      <c r="AO43" s="32">
        <v>0</v>
      </c>
      <c r="AP43" s="54">
        <v>0</v>
      </c>
      <c r="AQ43" s="54">
        <v>0</v>
      </c>
      <c r="AR43" s="32">
        <f>SUM(AS43:AU43)</f>
        <v>0</v>
      </c>
      <c r="AS43" s="32">
        <v>0</v>
      </c>
      <c r="AT43" s="54">
        <v>0</v>
      </c>
      <c r="AU43" s="54">
        <v>0</v>
      </c>
      <c r="AV43" s="32">
        <f>SUM(AW43:AY43)</f>
        <v>0</v>
      </c>
      <c r="AW43" s="32">
        <f>+AK43+AO43+AS43</f>
        <v>0</v>
      </c>
      <c r="AX43" s="32">
        <f>+AL43+AP43+AT43</f>
        <v>0</v>
      </c>
      <c r="AY43" s="32">
        <f>+AM43+AQ43+AU43</f>
        <v>0</v>
      </c>
      <c r="AZ43" s="32">
        <f>SUM(BA43:BC43)</f>
        <v>0</v>
      </c>
      <c r="BA43" s="32">
        <v>0</v>
      </c>
      <c r="BB43" s="54">
        <v>0</v>
      </c>
      <c r="BC43" s="54">
        <v>0</v>
      </c>
      <c r="BD43" s="32">
        <f>SUM(BE43:BG43)</f>
        <v>0</v>
      </c>
      <c r="BE43" s="32">
        <v>0</v>
      </c>
      <c r="BF43" s="54">
        <v>0</v>
      </c>
      <c r="BG43" s="54">
        <v>0</v>
      </c>
      <c r="BH43" s="32">
        <f>SUM(BI43:BK43)</f>
        <v>0</v>
      </c>
      <c r="BI43" s="32">
        <v>0</v>
      </c>
      <c r="BJ43" s="54">
        <v>0</v>
      </c>
      <c r="BK43" s="54">
        <v>0</v>
      </c>
      <c r="BL43" s="32">
        <f>SUM(BM43:BO43)</f>
        <v>0</v>
      </c>
      <c r="BM43" s="32">
        <f>+BA43+BE43+BI43</f>
        <v>0</v>
      </c>
      <c r="BN43" s="32">
        <f>+BB43+BF43+BJ43</f>
        <v>0</v>
      </c>
      <c r="BO43" s="32">
        <f>+BC43+BG43+BK43</f>
        <v>0</v>
      </c>
      <c r="BP43" s="32">
        <f>SUM(BQ43:BS43)</f>
        <v>0</v>
      </c>
      <c r="BQ43" s="32">
        <f>+Q43+AG43+AW43+BM43</f>
        <v>0</v>
      </c>
      <c r="BR43" s="32">
        <f>+R43+AH43+AX43+BN43</f>
        <v>0</v>
      </c>
      <c r="BS43" s="32">
        <f>+S43+AI43+AY43+BO43</f>
        <v>0</v>
      </c>
    </row>
    <row r="44" spans="1:71" s="3" customFormat="1" ht="15" customHeight="1" x14ac:dyDescent="0.3">
      <c r="A44" s="36"/>
      <c r="B44" s="34"/>
      <c r="C44" s="35" t="s">
        <v>47</v>
      </c>
      <c r="D44" s="32">
        <f>SUM(E44:G44)</f>
        <v>0</v>
      </c>
      <c r="E44" s="32">
        <v>0</v>
      </c>
      <c r="F44" s="32">
        <v>0</v>
      </c>
      <c r="G44" s="32">
        <v>0</v>
      </c>
      <c r="H44" s="32">
        <f t="shared" si="245"/>
        <v>0</v>
      </c>
      <c r="I44" s="32">
        <v>0</v>
      </c>
      <c r="J44" s="32">
        <v>0</v>
      </c>
      <c r="K44" s="32">
        <v>0</v>
      </c>
      <c r="L44" s="32">
        <f t="shared" si="246"/>
        <v>0</v>
      </c>
      <c r="M44" s="32">
        <v>0</v>
      </c>
      <c r="N44" s="32">
        <v>0</v>
      </c>
      <c r="O44" s="32">
        <v>0</v>
      </c>
      <c r="P44" s="32">
        <f t="shared" ref="P44" si="251">SUM(Q44:S44)</f>
        <v>0</v>
      </c>
      <c r="Q44" s="32">
        <f t="shared" ref="Q44:S44" si="252">SUM(Q45:Q46)</f>
        <v>0</v>
      </c>
      <c r="R44" s="32">
        <f t="shared" si="252"/>
        <v>0</v>
      </c>
      <c r="S44" s="32">
        <f t="shared" si="252"/>
        <v>0</v>
      </c>
      <c r="T44" s="32">
        <f t="shared" si="223"/>
        <v>0</v>
      </c>
      <c r="U44" s="32">
        <v>0</v>
      </c>
      <c r="V44" s="32">
        <v>0</v>
      </c>
      <c r="W44" s="32">
        <v>0</v>
      </c>
      <c r="X44" s="32">
        <f t="shared" si="224"/>
        <v>0</v>
      </c>
      <c r="Y44" s="32">
        <v>0</v>
      </c>
      <c r="Z44" s="32">
        <v>0</v>
      </c>
      <c r="AA44" s="32">
        <v>0</v>
      </c>
      <c r="AB44" s="32">
        <f t="shared" si="225"/>
        <v>0</v>
      </c>
      <c r="AC44" s="32">
        <v>0</v>
      </c>
      <c r="AD44" s="32">
        <v>0</v>
      </c>
      <c r="AE44" s="32">
        <v>0</v>
      </c>
      <c r="AF44" s="32">
        <f t="shared" ref="AF44" si="253">SUM(AG44:AI44)</f>
        <v>0</v>
      </c>
      <c r="AG44" s="32">
        <f t="shared" ref="AG44:AI44" si="254">SUM(AG45:AG46)</f>
        <v>0</v>
      </c>
      <c r="AH44" s="32">
        <f t="shared" si="254"/>
        <v>0</v>
      </c>
      <c r="AI44" s="32">
        <f t="shared" si="254"/>
        <v>0</v>
      </c>
      <c r="AJ44" s="32">
        <f t="shared" si="248"/>
        <v>0</v>
      </c>
      <c r="AK44" s="32">
        <v>0</v>
      </c>
      <c r="AL44" s="32">
        <v>0</v>
      </c>
      <c r="AM44" s="32">
        <v>0</v>
      </c>
      <c r="AN44" s="32">
        <f t="shared" si="229"/>
        <v>0</v>
      </c>
      <c r="AO44" s="32">
        <v>0</v>
      </c>
      <c r="AP44" s="32">
        <v>0</v>
      </c>
      <c r="AQ44" s="32">
        <v>0</v>
      </c>
      <c r="AR44" s="32">
        <f t="shared" si="230"/>
        <v>0</v>
      </c>
      <c r="AS44" s="32">
        <v>0</v>
      </c>
      <c r="AT44" s="32">
        <v>0</v>
      </c>
      <c r="AU44" s="32">
        <v>0</v>
      </c>
      <c r="AV44" s="32">
        <f t="shared" ref="AV44" si="255">SUM(AW44:AY44)</f>
        <v>0</v>
      </c>
      <c r="AW44" s="32">
        <f t="shared" ref="AW44:AY44" si="256">SUM(AW45:AW46)</f>
        <v>0</v>
      </c>
      <c r="AX44" s="32">
        <f t="shared" si="256"/>
        <v>0</v>
      </c>
      <c r="AY44" s="32">
        <f t="shared" si="256"/>
        <v>0</v>
      </c>
      <c r="AZ44" s="32">
        <f t="shared" si="249"/>
        <v>0</v>
      </c>
      <c r="BA44" s="32">
        <v>0</v>
      </c>
      <c r="BB44" s="32">
        <v>0</v>
      </c>
      <c r="BC44" s="32">
        <v>0</v>
      </c>
      <c r="BD44" s="32">
        <f t="shared" si="234"/>
        <v>0</v>
      </c>
      <c r="BE44" s="32">
        <v>0</v>
      </c>
      <c r="BF44" s="32">
        <v>0</v>
      </c>
      <c r="BG44" s="32">
        <v>0</v>
      </c>
      <c r="BH44" s="32">
        <f t="shared" si="235"/>
        <v>0</v>
      </c>
      <c r="BI44" s="32">
        <v>0</v>
      </c>
      <c r="BJ44" s="32">
        <v>0</v>
      </c>
      <c r="BK44" s="32">
        <v>0</v>
      </c>
      <c r="BL44" s="32">
        <f t="shared" ref="BL44" si="257">SUM(BM44:BO44)</f>
        <v>0</v>
      </c>
      <c r="BM44" s="32">
        <f t="shared" ref="BM44:BO44" si="258">SUM(BM45:BM46)</f>
        <v>0</v>
      </c>
      <c r="BN44" s="32">
        <f t="shared" si="258"/>
        <v>0</v>
      </c>
      <c r="BO44" s="32">
        <f t="shared" si="258"/>
        <v>0</v>
      </c>
      <c r="BP44" s="32">
        <f t="shared" ref="BP44" si="259">SUM(BQ44:BS44)</f>
        <v>0</v>
      </c>
      <c r="BQ44" s="32">
        <f>SUM(BQ45:BQ46)</f>
        <v>0</v>
      </c>
      <c r="BR44" s="32">
        <f t="shared" ref="BR44:BS44" si="260">SUM(BR45:BR46)</f>
        <v>0</v>
      </c>
      <c r="BS44" s="32">
        <f t="shared" si="260"/>
        <v>0</v>
      </c>
    </row>
    <row r="45" spans="1:71" s="3" customFormat="1" ht="15" customHeight="1" x14ac:dyDescent="0.3">
      <c r="A45" s="36"/>
      <c r="B45" s="34"/>
      <c r="C45" s="38" t="s">
        <v>48</v>
      </c>
      <c r="D45" s="32">
        <f>SUM(E45:G45)</f>
        <v>0</v>
      </c>
      <c r="E45" s="32">
        <v>0</v>
      </c>
      <c r="F45" s="54">
        <v>0</v>
      </c>
      <c r="G45" s="54">
        <v>0</v>
      </c>
      <c r="H45" s="32">
        <f>SUM(I45:K45)</f>
        <v>0</v>
      </c>
      <c r="I45" s="32">
        <v>0</v>
      </c>
      <c r="J45" s="54">
        <v>0</v>
      </c>
      <c r="K45" s="54">
        <v>0</v>
      </c>
      <c r="L45" s="32">
        <f>SUM(M45:O45)</f>
        <v>0</v>
      </c>
      <c r="M45" s="32">
        <v>0</v>
      </c>
      <c r="N45" s="54">
        <v>0</v>
      </c>
      <c r="O45" s="54">
        <v>0</v>
      </c>
      <c r="P45" s="32">
        <f>SUM(Q45:S45)</f>
        <v>0</v>
      </c>
      <c r="Q45" s="32">
        <f t="shared" ref="Q45:S47" si="261">+E45+I45+M45</f>
        <v>0</v>
      </c>
      <c r="R45" s="32">
        <f t="shared" si="261"/>
        <v>0</v>
      </c>
      <c r="S45" s="32">
        <f t="shared" si="261"/>
        <v>0</v>
      </c>
      <c r="T45" s="32">
        <f>SUM(U45:W45)</f>
        <v>0</v>
      </c>
      <c r="U45" s="32">
        <v>0</v>
      </c>
      <c r="V45" s="54">
        <v>0</v>
      </c>
      <c r="W45" s="54">
        <v>0</v>
      </c>
      <c r="X45" s="32">
        <f>SUM(Y45:AA45)</f>
        <v>0</v>
      </c>
      <c r="Y45" s="32">
        <v>0</v>
      </c>
      <c r="Z45" s="54">
        <v>0</v>
      </c>
      <c r="AA45" s="54">
        <v>0</v>
      </c>
      <c r="AB45" s="32">
        <f>SUM(AC45:AE45)</f>
        <v>0</v>
      </c>
      <c r="AC45" s="32">
        <v>0</v>
      </c>
      <c r="AD45" s="54">
        <v>0</v>
      </c>
      <c r="AE45" s="54">
        <v>0</v>
      </c>
      <c r="AF45" s="32">
        <f>SUM(AG45:AI45)</f>
        <v>0</v>
      </c>
      <c r="AG45" s="32">
        <f t="shared" ref="AG45:AI47" si="262">+U45+Y45+AC45</f>
        <v>0</v>
      </c>
      <c r="AH45" s="32">
        <f t="shared" si="262"/>
        <v>0</v>
      </c>
      <c r="AI45" s="32">
        <f t="shared" si="262"/>
        <v>0</v>
      </c>
      <c r="AJ45" s="32">
        <f>SUM(AK45:AM45)</f>
        <v>0</v>
      </c>
      <c r="AK45" s="32">
        <v>0</v>
      </c>
      <c r="AL45" s="54">
        <v>0</v>
      </c>
      <c r="AM45" s="54">
        <v>0</v>
      </c>
      <c r="AN45" s="32">
        <f>SUM(AO45:AQ45)</f>
        <v>0</v>
      </c>
      <c r="AO45" s="32">
        <v>0</v>
      </c>
      <c r="AP45" s="54">
        <v>0</v>
      </c>
      <c r="AQ45" s="54">
        <v>0</v>
      </c>
      <c r="AR45" s="32">
        <f>SUM(AS45:AU45)</f>
        <v>0</v>
      </c>
      <c r="AS45" s="32">
        <v>0</v>
      </c>
      <c r="AT45" s="54">
        <v>0</v>
      </c>
      <c r="AU45" s="54">
        <v>0</v>
      </c>
      <c r="AV45" s="32">
        <f>SUM(AW45:AY45)</f>
        <v>0</v>
      </c>
      <c r="AW45" s="32">
        <f t="shared" ref="AW45:AY47" si="263">+AK45+AO45+AS45</f>
        <v>0</v>
      </c>
      <c r="AX45" s="32">
        <f t="shared" si="263"/>
        <v>0</v>
      </c>
      <c r="AY45" s="32">
        <f t="shared" si="263"/>
        <v>0</v>
      </c>
      <c r="AZ45" s="32">
        <f>SUM(BA45:BC45)</f>
        <v>0</v>
      </c>
      <c r="BA45" s="32">
        <v>0</v>
      </c>
      <c r="BB45" s="54">
        <v>0</v>
      </c>
      <c r="BC45" s="54">
        <v>0</v>
      </c>
      <c r="BD45" s="32">
        <f>SUM(BE45:BG45)</f>
        <v>0</v>
      </c>
      <c r="BE45" s="32">
        <v>0</v>
      </c>
      <c r="BF45" s="54">
        <v>0</v>
      </c>
      <c r="BG45" s="54">
        <v>0</v>
      </c>
      <c r="BH45" s="32">
        <f>SUM(BI45:BK45)</f>
        <v>0</v>
      </c>
      <c r="BI45" s="32">
        <v>0</v>
      </c>
      <c r="BJ45" s="54">
        <v>0</v>
      </c>
      <c r="BK45" s="54">
        <v>0</v>
      </c>
      <c r="BL45" s="32">
        <f>SUM(BM45:BO45)</f>
        <v>0</v>
      </c>
      <c r="BM45" s="32">
        <f t="shared" ref="BM45:BO47" si="264">+BA45+BE45+BI45</f>
        <v>0</v>
      </c>
      <c r="BN45" s="32">
        <f t="shared" si="264"/>
        <v>0</v>
      </c>
      <c r="BO45" s="32">
        <f t="shared" si="264"/>
        <v>0</v>
      </c>
      <c r="BP45" s="32">
        <f>SUM(BQ45:BS45)</f>
        <v>0</v>
      </c>
      <c r="BQ45" s="32">
        <f t="shared" ref="BQ45:BS47" si="265">+Q45+AG45+AW45+BM45</f>
        <v>0</v>
      </c>
      <c r="BR45" s="32">
        <f t="shared" si="265"/>
        <v>0</v>
      </c>
      <c r="BS45" s="32">
        <f t="shared" si="265"/>
        <v>0</v>
      </c>
    </row>
    <row r="46" spans="1:71" s="3" customFormat="1" ht="15" customHeight="1" x14ac:dyDescent="0.3">
      <c r="A46" s="36"/>
      <c r="B46" s="34"/>
      <c r="C46" s="38" t="s">
        <v>49</v>
      </c>
      <c r="D46" s="32">
        <f>SUM(E46:G46)</f>
        <v>0</v>
      </c>
      <c r="E46" s="32">
        <v>0</v>
      </c>
      <c r="F46" s="54">
        <v>0</v>
      </c>
      <c r="G46" s="54">
        <v>0</v>
      </c>
      <c r="H46" s="32">
        <f>SUM(I46:K46)</f>
        <v>0</v>
      </c>
      <c r="I46" s="32">
        <v>0</v>
      </c>
      <c r="J46" s="54">
        <v>0</v>
      </c>
      <c r="K46" s="54">
        <v>0</v>
      </c>
      <c r="L46" s="32">
        <f>SUM(M46:O46)</f>
        <v>0</v>
      </c>
      <c r="M46" s="32">
        <v>0</v>
      </c>
      <c r="N46" s="54">
        <v>0</v>
      </c>
      <c r="O46" s="54">
        <v>0</v>
      </c>
      <c r="P46" s="32">
        <f>SUM(Q46:S46)</f>
        <v>0</v>
      </c>
      <c r="Q46" s="32">
        <f t="shared" si="261"/>
        <v>0</v>
      </c>
      <c r="R46" s="32">
        <f t="shared" si="261"/>
        <v>0</v>
      </c>
      <c r="S46" s="32">
        <f t="shared" si="261"/>
        <v>0</v>
      </c>
      <c r="T46" s="32">
        <f>SUM(U46:W46)</f>
        <v>0</v>
      </c>
      <c r="U46" s="32">
        <v>0</v>
      </c>
      <c r="V46" s="54">
        <v>0</v>
      </c>
      <c r="W46" s="54">
        <v>0</v>
      </c>
      <c r="X46" s="32">
        <f>SUM(Y46:AA46)</f>
        <v>0</v>
      </c>
      <c r="Y46" s="32">
        <v>0</v>
      </c>
      <c r="Z46" s="54">
        <v>0</v>
      </c>
      <c r="AA46" s="54">
        <v>0</v>
      </c>
      <c r="AB46" s="32">
        <f>SUM(AC46:AE46)</f>
        <v>0</v>
      </c>
      <c r="AC46" s="32">
        <v>0</v>
      </c>
      <c r="AD46" s="54">
        <v>0</v>
      </c>
      <c r="AE46" s="54">
        <v>0</v>
      </c>
      <c r="AF46" s="32">
        <f>SUM(AG46:AI46)</f>
        <v>0</v>
      </c>
      <c r="AG46" s="32">
        <f t="shared" si="262"/>
        <v>0</v>
      </c>
      <c r="AH46" s="32">
        <f t="shared" si="262"/>
        <v>0</v>
      </c>
      <c r="AI46" s="32">
        <f t="shared" si="262"/>
        <v>0</v>
      </c>
      <c r="AJ46" s="32">
        <f>SUM(AK46:AM46)</f>
        <v>0</v>
      </c>
      <c r="AK46" s="32">
        <v>0</v>
      </c>
      <c r="AL46" s="54">
        <v>0</v>
      </c>
      <c r="AM46" s="54">
        <v>0</v>
      </c>
      <c r="AN46" s="32">
        <f>SUM(AO46:AQ46)</f>
        <v>0</v>
      </c>
      <c r="AO46" s="32">
        <v>0</v>
      </c>
      <c r="AP46" s="54">
        <v>0</v>
      </c>
      <c r="AQ46" s="54">
        <v>0</v>
      </c>
      <c r="AR46" s="32">
        <f>SUM(AS46:AU46)</f>
        <v>0</v>
      </c>
      <c r="AS46" s="32">
        <v>0</v>
      </c>
      <c r="AT46" s="54">
        <v>0</v>
      </c>
      <c r="AU46" s="54">
        <v>0</v>
      </c>
      <c r="AV46" s="32">
        <f>SUM(AW46:AY46)</f>
        <v>0</v>
      </c>
      <c r="AW46" s="32">
        <f t="shared" si="263"/>
        <v>0</v>
      </c>
      <c r="AX46" s="32">
        <f t="shared" si="263"/>
        <v>0</v>
      </c>
      <c r="AY46" s="32">
        <f t="shared" si="263"/>
        <v>0</v>
      </c>
      <c r="AZ46" s="32">
        <f>SUM(BA46:BC46)</f>
        <v>0</v>
      </c>
      <c r="BA46" s="32">
        <v>0</v>
      </c>
      <c r="BB46" s="54">
        <v>0</v>
      </c>
      <c r="BC46" s="54">
        <v>0</v>
      </c>
      <c r="BD46" s="32">
        <f>SUM(BE46:BG46)</f>
        <v>0</v>
      </c>
      <c r="BE46" s="32">
        <v>0</v>
      </c>
      <c r="BF46" s="54">
        <v>0</v>
      </c>
      <c r="BG46" s="54">
        <v>0</v>
      </c>
      <c r="BH46" s="32">
        <f>SUM(BI46:BK46)</f>
        <v>0</v>
      </c>
      <c r="BI46" s="32">
        <v>0</v>
      </c>
      <c r="BJ46" s="54">
        <v>0</v>
      </c>
      <c r="BK46" s="54">
        <v>0</v>
      </c>
      <c r="BL46" s="32">
        <f>SUM(BM46:BO46)</f>
        <v>0</v>
      </c>
      <c r="BM46" s="32">
        <f t="shared" si="264"/>
        <v>0</v>
      </c>
      <c r="BN46" s="32">
        <f t="shared" si="264"/>
        <v>0</v>
      </c>
      <c r="BO46" s="32">
        <f t="shared" si="264"/>
        <v>0</v>
      </c>
      <c r="BP46" s="32">
        <f>SUM(BQ46:BS46)</f>
        <v>0</v>
      </c>
      <c r="BQ46" s="32">
        <f t="shared" si="265"/>
        <v>0</v>
      </c>
      <c r="BR46" s="32">
        <f t="shared" si="265"/>
        <v>0</v>
      </c>
      <c r="BS46" s="32">
        <f t="shared" si="265"/>
        <v>0</v>
      </c>
    </row>
    <row r="47" spans="1:71" s="3" customFormat="1" ht="15" customHeight="1" x14ac:dyDescent="0.3">
      <c r="A47" s="36"/>
      <c r="B47" s="34"/>
      <c r="C47" s="35" t="s">
        <v>28</v>
      </c>
      <c r="D47" s="32">
        <f>SUM(E47:G47)</f>
        <v>0</v>
      </c>
      <c r="E47" s="32">
        <v>0</v>
      </c>
      <c r="F47" s="54">
        <v>0</v>
      </c>
      <c r="G47" s="54">
        <v>0</v>
      </c>
      <c r="H47" s="32">
        <f>SUM(I47:K47)</f>
        <v>0</v>
      </c>
      <c r="I47" s="32">
        <v>0</v>
      </c>
      <c r="J47" s="54">
        <v>0</v>
      </c>
      <c r="K47" s="54">
        <v>0</v>
      </c>
      <c r="L47" s="32">
        <f>SUM(M47:O47)</f>
        <v>0</v>
      </c>
      <c r="M47" s="32">
        <v>0</v>
      </c>
      <c r="N47" s="54">
        <v>0</v>
      </c>
      <c r="O47" s="54">
        <v>0</v>
      </c>
      <c r="P47" s="32">
        <f>SUM(Q47:S47)</f>
        <v>0</v>
      </c>
      <c r="Q47" s="32">
        <f t="shared" si="261"/>
        <v>0</v>
      </c>
      <c r="R47" s="32">
        <f t="shared" si="261"/>
        <v>0</v>
      </c>
      <c r="S47" s="32">
        <f t="shared" si="261"/>
        <v>0</v>
      </c>
      <c r="T47" s="32">
        <f>SUM(U47:W47)</f>
        <v>0</v>
      </c>
      <c r="U47" s="32">
        <v>0</v>
      </c>
      <c r="V47" s="54">
        <v>0</v>
      </c>
      <c r="W47" s="54">
        <v>0</v>
      </c>
      <c r="X47" s="32">
        <f>SUM(Y47:AA47)</f>
        <v>0</v>
      </c>
      <c r="Y47" s="32">
        <v>0</v>
      </c>
      <c r="Z47" s="54">
        <v>0</v>
      </c>
      <c r="AA47" s="54">
        <v>0</v>
      </c>
      <c r="AB47" s="32">
        <f>SUM(AC47:AE47)</f>
        <v>0</v>
      </c>
      <c r="AC47" s="32">
        <v>0</v>
      </c>
      <c r="AD47" s="54">
        <v>0</v>
      </c>
      <c r="AE47" s="54">
        <v>0</v>
      </c>
      <c r="AF47" s="32">
        <f>SUM(AG47:AI47)</f>
        <v>0</v>
      </c>
      <c r="AG47" s="32">
        <f t="shared" si="262"/>
        <v>0</v>
      </c>
      <c r="AH47" s="32">
        <f t="shared" si="262"/>
        <v>0</v>
      </c>
      <c r="AI47" s="32">
        <f t="shared" si="262"/>
        <v>0</v>
      </c>
      <c r="AJ47" s="32">
        <f>SUM(AK47:AM47)</f>
        <v>0</v>
      </c>
      <c r="AK47" s="32">
        <v>0</v>
      </c>
      <c r="AL47" s="54">
        <v>0</v>
      </c>
      <c r="AM47" s="54">
        <v>0</v>
      </c>
      <c r="AN47" s="32">
        <f>SUM(AO47:AQ47)</f>
        <v>0</v>
      </c>
      <c r="AO47" s="32">
        <v>0</v>
      </c>
      <c r="AP47" s="54">
        <v>0</v>
      </c>
      <c r="AQ47" s="54">
        <v>0</v>
      </c>
      <c r="AR47" s="32">
        <f>SUM(AS47:AU47)</f>
        <v>0</v>
      </c>
      <c r="AS47" s="32">
        <v>0</v>
      </c>
      <c r="AT47" s="54">
        <v>0</v>
      </c>
      <c r="AU47" s="54">
        <v>0</v>
      </c>
      <c r="AV47" s="32">
        <f>SUM(AW47:AY47)</f>
        <v>0</v>
      </c>
      <c r="AW47" s="32">
        <f t="shared" si="263"/>
        <v>0</v>
      </c>
      <c r="AX47" s="32">
        <f t="shared" si="263"/>
        <v>0</v>
      </c>
      <c r="AY47" s="32">
        <f t="shared" si="263"/>
        <v>0</v>
      </c>
      <c r="AZ47" s="32">
        <f>SUM(BA47:BC47)</f>
        <v>0</v>
      </c>
      <c r="BA47" s="32">
        <v>0</v>
      </c>
      <c r="BB47" s="54">
        <v>0</v>
      </c>
      <c r="BC47" s="54">
        <v>0</v>
      </c>
      <c r="BD47" s="32">
        <f>SUM(BE47:BG47)</f>
        <v>0</v>
      </c>
      <c r="BE47" s="32">
        <v>0</v>
      </c>
      <c r="BF47" s="54">
        <v>0</v>
      </c>
      <c r="BG47" s="54">
        <v>0</v>
      </c>
      <c r="BH47" s="32">
        <f>SUM(BI47:BK47)</f>
        <v>0</v>
      </c>
      <c r="BI47" s="32">
        <v>0</v>
      </c>
      <c r="BJ47" s="54">
        <v>0</v>
      </c>
      <c r="BK47" s="54">
        <v>0</v>
      </c>
      <c r="BL47" s="32">
        <f>SUM(BM47:BO47)</f>
        <v>0</v>
      </c>
      <c r="BM47" s="32">
        <f t="shared" si="264"/>
        <v>0</v>
      </c>
      <c r="BN47" s="32">
        <f t="shared" si="264"/>
        <v>0</v>
      </c>
      <c r="BO47" s="32">
        <f t="shared" si="264"/>
        <v>0</v>
      </c>
      <c r="BP47" s="32">
        <f>SUM(BQ47:BS47)</f>
        <v>0</v>
      </c>
      <c r="BQ47" s="32">
        <f t="shared" si="265"/>
        <v>0</v>
      </c>
      <c r="BR47" s="32">
        <f t="shared" si="265"/>
        <v>0</v>
      </c>
      <c r="BS47" s="32">
        <f t="shared" si="265"/>
        <v>0</v>
      </c>
    </row>
    <row r="48" spans="1:71" s="3" customFormat="1" ht="15" customHeight="1" x14ac:dyDescent="0.3">
      <c r="A48" s="36"/>
      <c r="B48" s="34"/>
      <c r="C48" s="3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s="3" customFormat="1" ht="15" customHeight="1" x14ac:dyDescent="0.3">
      <c r="A49" s="33"/>
      <c r="B49" s="34" t="s">
        <v>50</v>
      </c>
      <c r="C49" s="35"/>
      <c r="D49" s="32">
        <f t="shared" ref="D49:D63" si="266">SUM(E49:G49)</f>
        <v>1060</v>
      </c>
      <c r="E49" s="32">
        <f>+E50+E54+E57+E63+E66+E67</f>
        <v>530</v>
      </c>
      <c r="F49" s="32">
        <f>+F50+F54+F57+F63+F66+F67</f>
        <v>530</v>
      </c>
      <c r="G49" s="32">
        <f>+G50+G54+G57+G63+G66+G67</f>
        <v>0</v>
      </c>
      <c r="H49" s="32">
        <f t="shared" ref="H49:H65" si="267">SUM(I49:K49)</f>
        <v>1028</v>
      </c>
      <c r="I49" s="32">
        <f t="shared" ref="I49:K49" si="268">+I50+I54+I57+I63+I66+I67</f>
        <v>514</v>
      </c>
      <c r="J49" s="32">
        <f t="shared" si="268"/>
        <v>514</v>
      </c>
      <c r="K49" s="32">
        <f t="shared" si="268"/>
        <v>0</v>
      </c>
      <c r="L49" s="32">
        <f t="shared" ref="L49:L65" si="269">SUM(M49:O49)</f>
        <v>2888</v>
      </c>
      <c r="M49" s="32">
        <f t="shared" ref="M49:O49" si="270">+M50+M54+M57+M63+M66+M67</f>
        <v>1444</v>
      </c>
      <c r="N49" s="32">
        <f t="shared" si="270"/>
        <v>1444</v>
      </c>
      <c r="O49" s="32">
        <f t="shared" si="270"/>
        <v>0</v>
      </c>
      <c r="P49" s="32">
        <f t="shared" ref="P49:P63" si="271">SUM(Q49:S49)</f>
        <v>4976</v>
      </c>
      <c r="Q49" s="32">
        <f>+Q50+Q54+Q57+Q63+Q66+Q67</f>
        <v>2488</v>
      </c>
      <c r="R49" s="32">
        <f>+R50+R54+R57+R63+R66+R67</f>
        <v>2488</v>
      </c>
      <c r="S49" s="32">
        <f>+S50+S54+S57+S63+S66+S67</f>
        <v>0</v>
      </c>
      <c r="T49" s="32">
        <f t="shared" ref="T49:T65" si="272">SUM(U49:W49)</f>
        <v>4474</v>
      </c>
      <c r="U49" s="32">
        <f t="shared" ref="U49:W49" si="273">+U50+U54+U57+U63+U66+U67</f>
        <v>2237</v>
      </c>
      <c r="V49" s="32">
        <f t="shared" si="273"/>
        <v>2237</v>
      </c>
      <c r="W49" s="32">
        <f t="shared" si="273"/>
        <v>0</v>
      </c>
      <c r="X49" s="32">
        <f t="shared" ref="X49:X65" si="274">SUM(Y49:AA49)</f>
        <v>3798</v>
      </c>
      <c r="Y49" s="32">
        <f t="shared" ref="Y49:AA49" si="275">+Y50+Y54+Y57+Y63+Y66+Y67</f>
        <v>1899</v>
      </c>
      <c r="Z49" s="32">
        <f t="shared" si="275"/>
        <v>1899</v>
      </c>
      <c r="AA49" s="32">
        <f t="shared" si="275"/>
        <v>0</v>
      </c>
      <c r="AB49" s="32">
        <f t="shared" ref="AB49:AB65" si="276">SUM(AC49:AE49)</f>
        <v>3606</v>
      </c>
      <c r="AC49" s="32">
        <f t="shared" ref="AC49:AE49" si="277">+AC50+AC54+AC57+AC63+AC66+AC67</f>
        <v>1803</v>
      </c>
      <c r="AD49" s="32">
        <f t="shared" si="277"/>
        <v>1803</v>
      </c>
      <c r="AE49" s="32">
        <f t="shared" si="277"/>
        <v>0</v>
      </c>
      <c r="AF49" s="32">
        <f t="shared" ref="AF49:AF65" si="278">SUM(AG49:AI49)</f>
        <v>11878</v>
      </c>
      <c r="AG49" s="32">
        <f t="shared" ref="AG49:AI49" si="279">+AG50+AG54+AG57+AG63+AG66+AG67</f>
        <v>5939</v>
      </c>
      <c r="AH49" s="32">
        <f t="shared" si="279"/>
        <v>5939</v>
      </c>
      <c r="AI49" s="32">
        <f t="shared" si="279"/>
        <v>0</v>
      </c>
      <c r="AJ49" s="32">
        <f t="shared" ref="AJ49:AJ65" si="280">SUM(AK49:AM49)</f>
        <v>3386</v>
      </c>
      <c r="AK49" s="32">
        <f t="shared" ref="AK49:AM49" si="281">+AK50+AK54+AK57+AK63+AK66+AK67</f>
        <v>1693</v>
      </c>
      <c r="AL49" s="32">
        <f t="shared" si="281"/>
        <v>1693</v>
      </c>
      <c r="AM49" s="32">
        <f t="shared" si="281"/>
        <v>0</v>
      </c>
      <c r="AN49" s="32">
        <f t="shared" ref="AN49:AN65" si="282">SUM(AO49:AQ49)</f>
        <v>2422</v>
      </c>
      <c r="AO49" s="32">
        <f t="shared" ref="AO49:AQ49" si="283">+AO50+AO54+AO57+AO63+AO66+AO67</f>
        <v>1211</v>
      </c>
      <c r="AP49" s="32">
        <f t="shared" si="283"/>
        <v>1211</v>
      </c>
      <c r="AQ49" s="32">
        <f t="shared" si="283"/>
        <v>0</v>
      </c>
      <c r="AR49" s="32">
        <f t="shared" ref="AR49:AR65" si="284">SUM(AS49:AU49)</f>
        <v>1460</v>
      </c>
      <c r="AS49" s="32">
        <f t="shared" ref="AS49:AU49" si="285">+AS50+AS54+AS57+AS63+AS66+AS67</f>
        <v>730</v>
      </c>
      <c r="AT49" s="32">
        <f t="shared" si="285"/>
        <v>730</v>
      </c>
      <c r="AU49" s="32">
        <f t="shared" si="285"/>
        <v>0</v>
      </c>
      <c r="AV49" s="32">
        <f t="shared" ref="AV49:AV65" si="286">SUM(AW49:AY49)</f>
        <v>7268</v>
      </c>
      <c r="AW49" s="32">
        <f t="shared" ref="AW49:AY49" si="287">+AW50+AW54+AW57+AW63+AW66+AW67</f>
        <v>3634</v>
      </c>
      <c r="AX49" s="32">
        <f t="shared" si="287"/>
        <v>3634</v>
      </c>
      <c r="AY49" s="32">
        <f t="shared" si="287"/>
        <v>0</v>
      </c>
      <c r="AZ49" s="32">
        <f t="shared" ref="AZ49:AZ65" si="288">SUM(BA49:BC49)</f>
        <v>1010</v>
      </c>
      <c r="BA49" s="32">
        <f t="shared" ref="BA49:BC49" si="289">+BA50+BA54+BA57+BA63+BA66+BA67</f>
        <v>505</v>
      </c>
      <c r="BB49" s="32">
        <f t="shared" si="289"/>
        <v>505</v>
      </c>
      <c r="BC49" s="32">
        <f t="shared" si="289"/>
        <v>0</v>
      </c>
      <c r="BD49" s="32">
        <f t="shared" ref="BD49:BD65" si="290">SUM(BE49:BG49)</f>
        <v>1626</v>
      </c>
      <c r="BE49" s="32">
        <f t="shared" ref="BE49:BG49" si="291">+BE50+BE54+BE57+BE63+BE66+BE67</f>
        <v>813</v>
      </c>
      <c r="BF49" s="32">
        <f t="shared" si="291"/>
        <v>813</v>
      </c>
      <c r="BG49" s="32">
        <f t="shared" si="291"/>
        <v>0</v>
      </c>
      <c r="BH49" s="32">
        <f t="shared" ref="BH49:BH65" si="292">SUM(BI49:BK49)</f>
        <v>1162</v>
      </c>
      <c r="BI49" s="32">
        <f t="shared" ref="BI49:BK49" si="293">+BI50+BI54+BI57+BI63+BI66+BI67</f>
        <v>581</v>
      </c>
      <c r="BJ49" s="32">
        <f t="shared" si="293"/>
        <v>581</v>
      </c>
      <c r="BK49" s="32">
        <f t="shared" si="293"/>
        <v>0</v>
      </c>
      <c r="BL49" s="32">
        <f t="shared" ref="BL49:BL65" si="294">SUM(BM49:BO49)</f>
        <v>3798</v>
      </c>
      <c r="BM49" s="32">
        <f t="shared" ref="BM49:BO49" si="295">+BM50+BM54+BM57+BM63+BM66+BM67</f>
        <v>1899</v>
      </c>
      <c r="BN49" s="32">
        <f t="shared" si="295"/>
        <v>1899</v>
      </c>
      <c r="BO49" s="32">
        <f t="shared" si="295"/>
        <v>0</v>
      </c>
      <c r="BP49" s="32">
        <f t="shared" ref="BP49:BP63" si="296">SUM(BQ49:BS49)</f>
        <v>27920</v>
      </c>
      <c r="BQ49" s="32">
        <f>+BQ50+BQ54+BQ57+BQ63+BQ66+BQ67</f>
        <v>13960</v>
      </c>
      <c r="BR49" s="32">
        <f>+BR50+BR54+BR57+BR63+BR66+BR67</f>
        <v>13960</v>
      </c>
      <c r="BS49" s="32">
        <f>+BS50+BS54+BS57+BS63+BS66+BS67</f>
        <v>0</v>
      </c>
    </row>
    <row r="50" spans="1:71" s="3" customFormat="1" ht="15" customHeight="1" x14ac:dyDescent="0.3">
      <c r="A50" s="33"/>
      <c r="B50" s="34"/>
      <c r="C50" s="35" t="s">
        <v>51</v>
      </c>
      <c r="D50" s="32">
        <f>SUM(E50:G50)</f>
        <v>0</v>
      </c>
      <c r="E50" s="32">
        <f>E51+E52+E53</f>
        <v>0</v>
      </c>
      <c r="F50" s="32">
        <f t="shared" ref="F50:G50" si="297">F51+F52+F53</f>
        <v>0</v>
      </c>
      <c r="G50" s="32">
        <f t="shared" si="297"/>
        <v>0</v>
      </c>
      <c r="H50" s="32">
        <f t="shared" si="267"/>
        <v>0</v>
      </c>
      <c r="I50" s="32">
        <f t="shared" ref="I50:K50" si="298">I51+I52+I53</f>
        <v>0</v>
      </c>
      <c r="J50" s="32">
        <f t="shared" si="298"/>
        <v>0</v>
      </c>
      <c r="K50" s="32">
        <f t="shared" si="298"/>
        <v>0</v>
      </c>
      <c r="L50" s="32">
        <f t="shared" si="269"/>
        <v>0</v>
      </c>
      <c r="M50" s="32">
        <f t="shared" ref="M50:O50" si="299">M51+M52+M53</f>
        <v>0</v>
      </c>
      <c r="N50" s="32">
        <f t="shared" si="299"/>
        <v>0</v>
      </c>
      <c r="O50" s="32">
        <f t="shared" si="299"/>
        <v>0</v>
      </c>
      <c r="P50" s="32">
        <f t="shared" si="271"/>
        <v>0</v>
      </c>
      <c r="Q50" s="32">
        <f t="shared" ref="Q50:S50" si="300">Q51+Q52+Q53</f>
        <v>0</v>
      </c>
      <c r="R50" s="32">
        <f t="shared" si="300"/>
        <v>0</v>
      </c>
      <c r="S50" s="32">
        <f t="shared" si="300"/>
        <v>0</v>
      </c>
      <c r="T50" s="32">
        <f t="shared" si="272"/>
        <v>0</v>
      </c>
      <c r="U50" s="32">
        <f t="shared" ref="U50:W50" si="301">U51+U52+U53</f>
        <v>0</v>
      </c>
      <c r="V50" s="32">
        <f t="shared" si="301"/>
        <v>0</v>
      </c>
      <c r="W50" s="32">
        <f t="shared" si="301"/>
        <v>0</v>
      </c>
      <c r="X50" s="32">
        <f t="shared" si="274"/>
        <v>0</v>
      </c>
      <c r="Y50" s="32">
        <f t="shared" ref="Y50:AA50" si="302">Y51+Y52+Y53</f>
        <v>0</v>
      </c>
      <c r="Z50" s="32">
        <f t="shared" si="302"/>
        <v>0</v>
      </c>
      <c r="AA50" s="32">
        <f t="shared" si="302"/>
        <v>0</v>
      </c>
      <c r="AB50" s="32">
        <f t="shared" si="276"/>
        <v>0</v>
      </c>
      <c r="AC50" s="32">
        <f t="shared" ref="AC50:AE50" si="303">AC51+AC52+AC53</f>
        <v>0</v>
      </c>
      <c r="AD50" s="32">
        <f t="shared" si="303"/>
        <v>0</v>
      </c>
      <c r="AE50" s="32">
        <f t="shared" si="303"/>
        <v>0</v>
      </c>
      <c r="AF50" s="32">
        <f t="shared" si="278"/>
        <v>0</v>
      </c>
      <c r="AG50" s="32">
        <f t="shared" ref="AG50:AI50" si="304">AG51+AG52+AG53</f>
        <v>0</v>
      </c>
      <c r="AH50" s="32">
        <f t="shared" si="304"/>
        <v>0</v>
      </c>
      <c r="AI50" s="32">
        <f t="shared" si="304"/>
        <v>0</v>
      </c>
      <c r="AJ50" s="32">
        <f t="shared" si="280"/>
        <v>0</v>
      </c>
      <c r="AK50" s="32">
        <f t="shared" ref="AK50:AM50" si="305">AK51+AK52+AK53</f>
        <v>0</v>
      </c>
      <c r="AL50" s="32">
        <f t="shared" si="305"/>
        <v>0</v>
      </c>
      <c r="AM50" s="32">
        <f t="shared" si="305"/>
        <v>0</v>
      </c>
      <c r="AN50" s="32">
        <f t="shared" si="282"/>
        <v>0</v>
      </c>
      <c r="AO50" s="32">
        <f t="shared" ref="AO50:AQ50" si="306">AO51+AO52+AO53</f>
        <v>0</v>
      </c>
      <c r="AP50" s="32">
        <f t="shared" si="306"/>
        <v>0</v>
      </c>
      <c r="AQ50" s="32">
        <f t="shared" si="306"/>
        <v>0</v>
      </c>
      <c r="AR50" s="32">
        <f t="shared" si="284"/>
        <v>0</v>
      </c>
      <c r="AS50" s="32">
        <f t="shared" ref="AS50:AU50" si="307">AS51+AS52+AS53</f>
        <v>0</v>
      </c>
      <c r="AT50" s="32">
        <f t="shared" si="307"/>
        <v>0</v>
      </c>
      <c r="AU50" s="32">
        <f t="shared" si="307"/>
        <v>0</v>
      </c>
      <c r="AV50" s="32">
        <f t="shared" si="286"/>
        <v>0</v>
      </c>
      <c r="AW50" s="32">
        <f t="shared" ref="AW50:AY50" si="308">AW51+AW52+AW53</f>
        <v>0</v>
      </c>
      <c r="AX50" s="32">
        <f t="shared" si="308"/>
        <v>0</v>
      </c>
      <c r="AY50" s="32">
        <f t="shared" si="308"/>
        <v>0</v>
      </c>
      <c r="AZ50" s="32">
        <f t="shared" si="288"/>
        <v>0</v>
      </c>
      <c r="BA50" s="32">
        <f t="shared" ref="BA50:BC50" si="309">BA51+BA52+BA53</f>
        <v>0</v>
      </c>
      <c r="BB50" s="32">
        <f t="shared" si="309"/>
        <v>0</v>
      </c>
      <c r="BC50" s="32">
        <f t="shared" si="309"/>
        <v>0</v>
      </c>
      <c r="BD50" s="32">
        <f t="shared" si="290"/>
        <v>0</v>
      </c>
      <c r="BE50" s="32">
        <f t="shared" ref="BE50:BG50" si="310">BE51+BE52+BE53</f>
        <v>0</v>
      </c>
      <c r="BF50" s="32">
        <f t="shared" si="310"/>
        <v>0</v>
      </c>
      <c r="BG50" s="32">
        <f t="shared" si="310"/>
        <v>0</v>
      </c>
      <c r="BH50" s="32">
        <f t="shared" si="292"/>
        <v>0</v>
      </c>
      <c r="BI50" s="32">
        <f t="shared" ref="BI50:BK50" si="311">BI51+BI52+BI53</f>
        <v>0</v>
      </c>
      <c r="BJ50" s="32">
        <f t="shared" si="311"/>
        <v>0</v>
      </c>
      <c r="BK50" s="32">
        <f t="shared" si="311"/>
        <v>0</v>
      </c>
      <c r="BL50" s="32">
        <f t="shared" si="294"/>
        <v>0</v>
      </c>
      <c r="BM50" s="32">
        <f t="shared" ref="BM50:BO50" si="312">BM51+BM52+BM53</f>
        <v>0</v>
      </c>
      <c r="BN50" s="32">
        <f t="shared" si="312"/>
        <v>0</v>
      </c>
      <c r="BO50" s="32">
        <f t="shared" si="312"/>
        <v>0</v>
      </c>
      <c r="BP50" s="32">
        <f t="shared" si="296"/>
        <v>0</v>
      </c>
      <c r="BQ50" s="32">
        <f t="shared" ref="BQ50:BS50" si="313">BQ51+BQ52+BQ53</f>
        <v>0</v>
      </c>
      <c r="BR50" s="32">
        <f t="shared" si="313"/>
        <v>0</v>
      </c>
      <c r="BS50" s="32">
        <f t="shared" si="313"/>
        <v>0</v>
      </c>
    </row>
    <row r="51" spans="1:71" s="3" customFormat="1" ht="15" customHeight="1" x14ac:dyDescent="0.3">
      <c r="A51" s="36"/>
      <c r="B51" s="37"/>
      <c r="C51" s="38" t="s">
        <v>52</v>
      </c>
      <c r="D51" s="32">
        <f>SUM(E51:G51)</f>
        <v>0</v>
      </c>
      <c r="E51" s="32">
        <v>0</v>
      </c>
      <c r="F51" s="54">
        <v>0</v>
      </c>
      <c r="G51" s="54">
        <v>0</v>
      </c>
      <c r="H51" s="32">
        <f>SUM(I51:K51)</f>
        <v>0</v>
      </c>
      <c r="I51" s="32">
        <v>0</v>
      </c>
      <c r="J51" s="54">
        <v>0</v>
      </c>
      <c r="K51" s="54">
        <v>0</v>
      </c>
      <c r="L51" s="32">
        <f>SUM(M51:O51)</f>
        <v>0</v>
      </c>
      <c r="M51" s="32">
        <v>0</v>
      </c>
      <c r="N51" s="54">
        <v>0</v>
      </c>
      <c r="O51" s="54">
        <v>0</v>
      </c>
      <c r="P51" s="32">
        <f>SUM(Q51:S51)</f>
        <v>0</v>
      </c>
      <c r="Q51" s="32">
        <f t="shared" ref="Q51:S53" si="314">+E51+I51+M51</f>
        <v>0</v>
      </c>
      <c r="R51" s="32">
        <f t="shared" si="314"/>
        <v>0</v>
      </c>
      <c r="S51" s="32">
        <f t="shared" si="314"/>
        <v>0</v>
      </c>
      <c r="T51" s="32">
        <f>SUM(U51:W51)</f>
        <v>0</v>
      </c>
      <c r="U51" s="32">
        <v>0</v>
      </c>
      <c r="V51" s="54">
        <v>0</v>
      </c>
      <c r="W51" s="54">
        <v>0</v>
      </c>
      <c r="X51" s="32">
        <f>SUM(Y51:AA51)</f>
        <v>0</v>
      </c>
      <c r="Y51" s="32">
        <v>0</v>
      </c>
      <c r="Z51" s="54">
        <v>0</v>
      </c>
      <c r="AA51" s="54">
        <v>0</v>
      </c>
      <c r="AB51" s="32">
        <f>SUM(AC51:AE51)</f>
        <v>0</v>
      </c>
      <c r="AC51" s="32">
        <v>0</v>
      </c>
      <c r="AD51" s="54">
        <v>0</v>
      </c>
      <c r="AE51" s="54">
        <v>0</v>
      </c>
      <c r="AF51" s="32">
        <f>SUM(AG51:AI51)</f>
        <v>0</v>
      </c>
      <c r="AG51" s="32">
        <f t="shared" ref="AG51:AI53" si="315">+U51+Y51+AC51</f>
        <v>0</v>
      </c>
      <c r="AH51" s="32">
        <f t="shared" si="315"/>
        <v>0</v>
      </c>
      <c r="AI51" s="32">
        <f t="shared" si="315"/>
        <v>0</v>
      </c>
      <c r="AJ51" s="32">
        <f>SUM(AK51:AM51)</f>
        <v>0</v>
      </c>
      <c r="AK51" s="32">
        <v>0</v>
      </c>
      <c r="AL51" s="54">
        <v>0</v>
      </c>
      <c r="AM51" s="54">
        <v>0</v>
      </c>
      <c r="AN51" s="32">
        <f>SUM(AO51:AQ51)</f>
        <v>0</v>
      </c>
      <c r="AO51" s="32">
        <v>0</v>
      </c>
      <c r="AP51" s="54">
        <v>0</v>
      </c>
      <c r="AQ51" s="54">
        <v>0</v>
      </c>
      <c r="AR51" s="32">
        <f>SUM(AS51:AU51)</f>
        <v>0</v>
      </c>
      <c r="AS51" s="32">
        <v>0</v>
      </c>
      <c r="AT51" s="54">
        <v>0</v>
      </c>
      <c r="AU51" s="54">
        <v>0</v>
      </c>
      <c r="AV51" s="32">
        <f>SUM(AW51:AY51)</f>
        <v>0</v>
      </c>
      <c r="AW51" s="32">
        <f t="shared" ref="AW51:AY53" si="316">+AK51+AO51+AS51</f>
        <v>0</v>
      </c>
      <c r="AX51" s="32">
        <f t="shared" si="316"/>
        <v>0</v>
      </c>
      <c r="AY51" s="32">
        <f t="shared" si="316"/>
        <v>0</v>
      </c>
      <c r="AZ51" s="32">
        <f>SUM(BA51:BC51)</f>
        <v>0</v>
      </c>
      <c r="BA51" s="32">
        <v>0</v>
      </c>
      <c r="BB51" s="54">
        <v>0</v>
      </c>
      <c r="BC51" s="54">
        <v>0</v>
      </c>
      <c r="BD51" s="32">
        <f>SUM(BE51:BG51)</f>
        <v>0</v>
      </c>
      <c r="BE51" s="32">
        <v>0</v>
      </c>
      <c r="BF51" s="54">
        <v>0</v>
      </c>
      <c r="BG51" s="54">
        <v>0</v>
      </c>
      <c r="BH51" s="32">
        <f>SUM(BI51:BK51)</f>
        <v>0</v>
      </c>
      <c r="BI51" s="32">
        <v>0</v>
      </c>
      <c r="BJ51" s="54">
        <v>0</v>
      </c>
      <c r="BK51" s="54">
        <v>0</v>
      </c>
      <c r="BL51" s="32">
        <f>SUM(BM51:BO51)</f>
        <v>0</v>
      </c>
      <c r="BM51" s="32">
        <f t="shared" ref="BM51:BO53" si="317">+BA51+BE51+BI51</f>
        <v>0</v>
      </c>
      <c r="BN51" s="32">
        <f t="shared" si="317"/>
        <v>0</v>
      </c>
      <c r="BO51" s="32">
        <f t="shared" si="317"/>
        <v>0</v>
      </c>
      <c r="BP51" s="32">
        <f>SUM(BQ51:BS51)</f>
        <v>0</v>
      </c>
      <c r="BQ51" s="32">
        <f t="shared" ref="BQ51:BS53" si="318">+Q51+AG51+AW51+BM51</f>
        <v>0</v>
      </c>
      <c r="BR51" s="32">
        <f t="shared" si="318"/>
        <v>0</v>
      </c>
      <c r="BS51" s="32">
        <f t="shared" si="318"/>
        <v>0</v>
      </c>
    </row>
    <row r="52" spans="1:71" s="3" customFormat="1" ht="15" customHeight="1" x14ac:dyDescent="0.3">
      <c r="A52" s="36"/>
      <c r="B52" s="37"/>
      <c r="C52" s="38" t="s">
        <v>51</v>
      </c>
      <c r="D52" s="32">
        <f>SUM(E52:G52)</f>
        <v>0</v>
      </c>
      <c r="E52" s="32">
        <v>0</v>
      </c>
      <c r="F52" s="54">
        <v>0</v>
      </c>
      <c r="G52" s="54">
        <v>0</v>
      </c>
      <c r="H52" s="32">
        <f>SUM(I52:K52)</f>
        <v>0</v>
      </c>
      <c r="I52" s="32">
        <v>0</v>
      </c>
      <c r="J52" s="54">
        <v>0</v>
      </c>
      <c r="K52" s="54">
        <v>0</v>
      </c>
      <c r="L52" s="32">
        <f>SUM(M52:O52)</f>
        <v>0</v>
      </c>
      <c r="M52" s="32">
        <v>0</v>
      </c>
      <c r="N52" s="54">
        <v>0</v>
      </c>
      <c r="O52" s="54">
        <v>0</v>
      </c>
      <c r="P52" s="32">
        <f>SUM(Q52:S52)</f>
        <v>0</v>
      </c>
      <c r="Q52" s="32">
        <f t="shared" si="314"/>
        <v>0</v>
      </c>
      <c r="R52" s="32">
        <f t="shared" si="314"/>
        <v>0</v>
      </c>
      <c r="S52" s="32">
        <f t="shared" si="314"/>
        <v>0</v>
      </c>
      <c r="T52" s="32">
        <f>SUM(U52:W52)</f>
        <v>0</v>
      </c>
      <c r="U52" s="32">
        <v>0</v>
      </c>
      <c r="V52" s="54">
        <v>0</v>
      </c>
      <c r="W52" s="54">
        <v>0</v>
      </c>
      <c r="X52" s="32">
        <f>SUM(Y52:AA52)</f>
        <v>0</v>
      </c>
      <c r="Y52" s="32">
        <v>0</v>
      </c>
      <c r="Z52" s="54">
        <v>0</v>
      </c>
      <c r="AA52" s="54">
        <v>0</v>
      </c>
      <c r="AB52" s="32">
        <f>SUM(AC52:AE52)</f>
        <v>0</v>
      </c>
      <c r="AC52" s="32">
        <v>0</v>
      </c>
      <c r="AD52" s="54">
        <v>0</v>
      </c>
      <c r="AE52" s="54">
        <v>0</v>
      </c>
      <c r="AF52" s="32">
        <f>SUM(AG52:AI52)</f>
        <v>0</v>
      </c>
      <c r="AG52" s="32">
        <f t="shared" si="315"/>
        <v>0</v>
      </c>
      <c r="AH52" s="32">
        <f t="shared" si="315"/>
        <v>0</v>
      </c>
      <c r="AI52" s="32">
        <f t="shared" si="315"/>
        <v>0</v>
      </c>
      <c r="AJ52" s="32">
        <f>SUM(AK52:AM52)</f>
        <v>0</v>
      </c>
      <c r="AK52" s="32">
        <v>0</v>
      </c>
      <c r="AL52" s="54">
        <v>0</v>
      </c>
      <c r="AM52" s="54">
        <v>0</v>
      </c>
      <c r="AN52" s="32">
        <f>SUM(AO52:AQ52)</f>
        <v>0</v>
      </c>
      <c r="AO52" s="32">
        <v>0</v>
      </c>
      <c r="AP52" s="54">
        <v>0</v>
      </c>
      <c r="AQ52" s="54">
        <v>0</v>
      </c>
      <c r="AR52" s="32">
        <f>SUM(AS52:AU52)</f>
        <v>0</v>
      </c>
      <c r="AS52" s="32">
        <v>0</v>
      </c>
      <c r="AT52" s="54">
        <v>0</v>
      </c>
      <c r="AU52" s="54">
        <v>0</v>
      </c>
      <c r="AV52" s="32">
        <f>SUM(AW52:AY52)</f>
        <v>0</v>
      </c>
      <c r="AW52" s="32">
        <f t="shared" si="316"/>
        <v>0</v>
      </c>
      <c r="AX52" s="32">
        <f t="shared" si="316"/>
        <v>0</v>
      </c>
      <c r="AY52" s="32">
        <f t="shared" si="316"/>
        <v>0</v>
      </c>
      <c r="AZ52" s="32">
        <f>SUM(BA52:BC52)</f>
        <v>0</v>
      </c>
      <c r="BA52" s="32">
        <v>0</v>
      </c>
      <c r="BB52" s="54">
        <v>0</v>
      </c>
      <c r="BC52" s="54">
        <v>0</v>
      </c>
      <c r="BD52" s="32">
        <f>SUM(BE52:BG52)</f>
        <v>0</v>
      </c>
      <c r="BE52" s="32">
        <v>0</v>
      </c>
      <c r="BF52" s="54">
        <v>0</v>
      </c>
      <c r="BG52" s="54">
        <v>0</v>
      </c>
      <c r="BH52" s="32">
        <f>SUM(BI52:BK52)</f>
        <v>0</v>
      </c>
      <c r="BI52" s="32">
        <v>0</v>
      </c>
      <c r="BJ52" s="54">
        <v>0</v>
      </c>
      <c r="BK52" s="54">
        <v>0</v>
      </c>
      <c r="BL52" s="32">
        <f>SUM(BM52:BO52)</f>
        <v>0</v>
      </c>
      <c r="BM52" s="32">
        <f t="shared" si="317"/>
        <v>0</v>
      </c>
      <c r="BN52" s="32">
        <f t="shared" si="317"/>
        <v>0</v>
      </c>
      <c r="BO52" s="32">
        <f t="shared" si="317"/>
        <v>0</v>
      </c>
      <c r="BP52" s="32">
        <f>SUM(BQ52:BS52)</f>
        <v>0</v>
      </c>
      <c r="BQ52" s="32">
        <f t="shared" si="318"/>
        <v>0</v>
      </c>
      <c r="BR52" s="32">
        <f t="shared" si="318"/>
        <v>0</v>
      </c>
      <c r="BS52" s="32">
        <f t="shared" si="318"/>
        <v>0</v>
      </c>
    </row>
    <row r="53" spans="1:71" s="3" customFormat="1" ht="15" customHeight="1" x14ac:dyDescent="0.3">
      <c r="A53" s="36"/>
      <c r="B53" s="37"/>
      <c r="C53" s="38" t="s">
        <v>53</v>
      </c>
      <c r="D53" s="32">
        <f>SUM(E53:G53)</f>
        <v>0</v>
      </c>
      <c r="E53" s="32">
        <v>0</v>
      </c>
      <c r="F53" s="54">
        <v>0</v>
      </c>
      <c r="G53" s="54">
        <v>0</v>
      </c>
      <c r="H53" s="32">
        <f>SUM(I53:K53)</f>
        <v>0</v>
      </c>
      <c r="I53" s="32">
        <v>0</v>
      </c>
      <c r="J53" s="54">
        <v>0</v>
      </c>
      <c r="K53" s="54">
        <v>0</v>
      </c>
      <c r="L53" s="32">
        <f>SUM(M53:O53)</f>
        <v>0</v>
      </c>
      <c r="M53" s="32">
        <v>0</v>
      </c>
      <c r="N53" s="54">
        <v>0</v>
      </c>
      <c r="O53" s="54">
        <v>0</v>
      </c>
      <c r="P53" s="32">
        <f>SUM(Q53:S53)</f>
        <v>0</v>
      </c>
      <c r="Q53" s="32">
        <f t="shared" si="314"/>
        <v>0</v>
      </c>
      <c r="R53" s="32">
        <f t="shared" si="314"/>
        <v>0</v>
      </c>
      <c r="S53" s="32">
        <f t="shared" si="314"/>
        <v>0</v>
      </c>
      <c r="T53" s="32">
        <f>SUM(U53:W53)</f>
        <v>0</v>
      </c>
      <c r="U53" s="32">
        <v>0</v>
      </c>
      <c r="V53" s="54">
        <v>0</v>
      </c>
      <c r="W53" s="54">
        <v>0</v>
      </c>
      <c r="X53" s="32">
        <f>SUM(Y53:AA53)</f>
        <v>0</v>
      </c>
      <c r="Y53" s="32">
        <v>0</v>
      </c>
      <c r="Z53" s="54">
        <v>0</v>
      </c>
      <c r="AA53" s="54">
        <v>0</v>
      </c>
      <c r="AB53" s="32">
        <f>SUM(AC53:AE53)</f>
        <v>0</v>
      </c>
      <c r="AC53" s="32">
        <v>0</v>
      </c>
      <c r="AD53" s="54">
        <v>0</v>
      </c>
      <c r="AE53" s="54">
        <v>0</v>
      </c>
      <c r="AF53" s="32">
        <f>SUM(AG53:AI53)</f>
        <v>0</v>
      </c>
      <c r="AG53" s="32">
        <f t="shared" si="315"/>
        <v>0</v>
      </c>
      <c r="AH53" s="32">
        <f t="shared" si="315"/>
        <v>0</v>
      </c>
      <c r="AI53" s="32">
        <f t="shared" si="315"/>
        <v>0</v>
      </c>
      <c r="AJ53" s="32">
        <f>SUM(AK53:AM53)</f>
        <v>0</v>
      </c>
      <c r="AK53" s="32">
        <v>0</v>
      </c>
      <c r="AL53" s="54">
        <v>0</v>
      </c>
      <c r="AM53" s="54">
        <v>0</v>
      </c>
      <c r="AN53" s="32">
        <f>SUM(AO53:AQ53)</f>
        <v>0</v>
      </c>
      <c r="AO53" s="32">
        <v>0</v>
      </c>
      <c r="AP53" s="54">
        <v>0</v>
      </c>
      <c r="AQ53" s="54">
        <v>0</v>
      </c>
      <c r="AR53" s="32">
        <f>SUM(AS53:AU53)</f>
        <v>0</v>
      </c>
      <c r="AS53" s="32">
        <v>0</v>
      </c>
      <c r="AT53" s="54">
        <v>0</v>
      </c>
      <c r="AU53" s="54">
        <v>0</v>
      </c>
      <c r="AV53" s="32">
        <f>SUM(AW53:AY53)</f>
        <v>0</v>
      </c>
      <c r="AW53" s="32">
        <f t="shared" si="316"/>
        <v>0</v>
      </c>
      <c r="AX53" s="32">
        <f t="shared" si="316"/>
        <v>0</v>
      </c>
      <c r="AY53" s="32">
        <f t="shared" si="316"/>
        <v>0</v>
      </c>
      <c r="AZ53" s="32">
        <f>SUM(BA53:BC53)</f>
        <v>0</v>
      </c>
      <c r="BA53" s="32">
        <v>0</v>
      </c>
      <c r="BB53" s="54">
        <v>0</v>
      </c>
      <c r="BC53" s="54">
        <v>0</v>
      </c>
      <c r="BD53" s="32">
        <f>SUM(BE53:BG53)</f>
        <v>0</v>
      </c>
      <c r="BE53" s="32">
        <v>0</v>
      </c>
      <c r="BF53" s="54">
        <v>0</v>
      </c>
      <c r="BG53" s="54">
        <v>0</v>
      </c>
      <c r="BH53" s="32">
        <f>SUM(BI53:BK53)</f>
        <v>0</v>
      </c>
      <c r="BI53" s="32">
        <v>0</v>
      </c>
      <c r="BJ53" s="54">
        <v>0</v>
      </c>
      <c r="BK53" s="54">
        <v>0</v>
      </c>
      <c r="BL53" s="32">
        <f>SUM(BM53:BO53)</f>
        <v>0</v>
      </c>
      <c r="BM53" s="32">
        <f t="shared" si="317"/>
        <v>0</v>
      </c>
      <c r="BN53" s="32">
        <f t="shared" si="317"/>
        <v>0</v>
      </c>
      <c r="BO53" s="32">
        <f t="shared" si="317"/>
        <v>0</v>
      </c>
      <c r="BP53" s="32">
        <f>SUM(BQ53:BS53)</f>
        <v>0</v>
      </c>
      <c r="BQ53" s="32">
        <f t="shared" si="318"/>
        <v>0</v>
      </c>
      <c r="BR53" s="32">
        <f t="shared" si="318"/>
        <v>0</v>
      </c>
      <c r="BS53" s="32">
        <f t="shared" si="318"/>
        <v>0</v>
      </c>
    </row>
    <row r="54" spans="1:71" s="3" customFormat="1" ht="15" customHeight="1" x14ac:dyDescent="0.3">
      <c r="A54" s="36"/>
      <c r="B54" s="37"/>
      <c r="C54" s="35" t="s">
        <v>54</v>
      </c>
      <c r="D54" s="32">
        <f t="shared" si="266"/>
        <v>530</v>
      </c>
      <c r="E54" s="32">
        <f>E55+E56</f>
        <v>240</v>
      </c>
      <c r="F54" s="32">
        <f>F55+F56</f>
        <v>290</v>
      </c>
      <c r="G54" s="32">
        <f>G55+G56</f>
        <v>0</v>
      </c>
      <c r="H54" s="32">
        <f t="shared" si="267"/>
        <v>514</v>
      </c>
      <c r="I54" s="32">
        <f t="shared" ref="I54:K54" si="319">I55+I56</f>
        <v>226</v>
      </c>
      <c r="J54" s="32">
        <f t="shared" si="319"/>
        <v>288</v>
      </c>
      <c r="K54" s="32">
        <f t="shared" si="319"/>
        <v>0</v>
      </c>
      <c r="L54" s="32">
        <f t="shared" si="269"/>
        <v>1444</v>
      </c>
      <c r="M54" s="32">
        <f t="shared" ref="M54:O54" si="320">M55+M56</f>
        <v>705</v>
      </c>
      <c r="N54" s="32">
        <f t="shared" si="320"/>
        <v>739</v>
      </c>
      <c r="O54" s="32">
        <f t="shared" si="320"/>
        <v>0</v>
      </c>
      <c r="P54" s="32">
        <f t="shared" si="271"/>
        <v>2488</v>
      </c>
      <c r="Q54" s="32">
        <f>Q55+Q56</f>
        <v>1171</v>
      </c>
      <c r="R54" s="32">
        <f>R55+R56</f>
        <v>1317</v>
      </c>
      <c r="S54" s="32">
        <f>S55+S56</f>
        <v>0</v>
      </c>
      <c r="T54" s="32">
        <f t="shared" si="272"/>
        <v>2237</v>
      </c>
      <c r="U54" s="32">
        <f t="shared" ref="U54:W54" si="321">U55+U56</f>
        <v>1025</v>
      </c>
      <c r="V54" s="32">
        <f t="shared" si="321"/>
        <v>1212</v>
      </c>
      <c r="W54" s="32">
        <f t="shared" si="321"/>
        <v>0</v>
      </c>
      <c r="X54" s="32">
        <f t="shared" si="274"/>
        <v>1899</v>
      </c>
      <c r="Y54" s="32">
        <f t="shared" ref="Y54:AA54" si="322">Y55+Y56</f>
        <v>1058</v>
      </c>
      <c r="Z54" s="32">
        <f t="shared" si="322"/>
        <v>841</v>
      </c>
      <c r="AA54" s="32">
        <f t="shared" si="322"/>
        <v>0</v>
      </c>
      <c r="AB54" s="32">
        <f t="shared" si="276"/>
        <v>1803</v>
      </c>
      <c r="AC54" s="32">
        <f t="shared" ref="AC54:AE54" si="323">AC55+AC56</f>
        <v>962</v>
      </c>
      <c r="AD54" s="32">
        <f t="shared" si="323"/>
        <v>841</v>
      </c>
      <c r="AE54" s="32">
        <f t="shared" si="323"/>
        <v>0</v>
      </c>
      <c r="AF54" s="32">
        <f t="shared" si="278"/>
        <v>5939</v>
      </c>
      <c r="AG54" s="32">
        <f t="shared" ref="AG54:AI54" si="324">AG55+AG56</f>
        <v>3045</v>
      </c>
      <c r="AH54" s="32">
        <f t="shared" si="324"/>
        <v>2894</v>
      </c>
      <c r="AI54" s="32">
        <f t="shared" si="324"/>
        <v>0</v>
      </c>
      <c r="AJ54" s="32">
        <f t="shared" si="280"/>
        <v>1693</v>
      </c>
      <c r="AK54" s="32">
        <f t="shared" ref="AK54:AM54" si="325">AK55+AK56</f>
        <v>912</v>
      </c>
      <c r="AL54" s="32">
        <f t="shared" si="325"/>
        <v>781</v>
      </c>
      <c r="AM54" s="32">
        <f t="shared" si="325"/>
        <v>0</v>
      </c>
      <c r="AN54" s="32">
        <f t="shared" si="282"/>
        <v>1211</v>
      </c>
      <c r="AO54" s="32">
        <f t="shared" ref="AO54:AQ54" si="326">AO55+AO56</f>
        <v>554</v>
      </c>
      <c r="AP54" s="32">
        <f t="shared" si="326"/>
        <v>657</v>
      </c>
      <c r="AQ54" s="32">
        <f t="shared" si="326"/>
        <v>0</v>
      </c>
      <c r="AR54" s="32">
        <f t="shared" si="284"/>
        <v>730</v>
      </c>
      <c r="AS54" s="32">
        <f t="shared" ref="AS54:AU54" si="327">AS55+AS56</f>
        <v>397</v>
      </c>
      <c r="AT54" s="32">
        <f t="shared" si="327"/>
        <v>333</v>
      </c>
      <c r="AU54" s="32">
        <f t="shared" si="327"/>
        <v>0</v>
      </c>
      <c r="AV54" s="32">
        <f t="shared" si="286"/>
        <v>3634</v>
      </c>
      <c r="AW54" s="32">
        <f t="shared" ref="AW54:AY54" si="328">AW55+AW56</f>
        <v>1863</v>
      </c>
      <c r="AX54" s="32">
        <f t="shared" si="328"/>
        <v>1771</v>
      </c>
      <c r="AY54" s="32">
        <f t="shared" si="328"/>
        <v>0</v>
      </c>
      <c r="AZ54" s="32">
        <f t="shared" si="288"/>
        <v>505</v>
      </c>
      <c r="BA54" s="32">
        <f t="shared" ref="BA54:BC54" si="329">BA55+BA56</f>
        <v>258</v>
      </c>
      <c r="BB54" s="32">
        <f t="shared" si="329"/>
        <v>247</v>
      </c>
      <c r="BC54" s="32">
        <f t="shared" si="329"/>
        <v>0</v>
      </c>
      <c r="BD54" s="32">
        <f t="shared" si="290"/>
        <v>813</v>
      </c>
      <c r="BE54" s="32">
        <f t="shared" ref="BE54:BG54" si="330">BE55+BE56</f>
        <v>428</v>
      </c>
      <c r="BF54" s="32">
        <f t="shared" si="330"/>
        <v>385</v>
      </c>
      <c r="BG54" s="32">
        <f t="shared" si="330"/>
        <v>0</v>
      </c>
      <c r="BH54" s="32">
        <f t="shared" si="292"/>
        <v>581</v>
      </c>
      <c r="BI54" s="32">
        <f t="shared" ref="BI54:BK54" si="331">BI55+BI56</f>
        <v>310</v>
      </c>
      <c r="BJ54" s="32">
        <f t="shared" si="331"/>
        <v>271</v>
      </c>
      <c r="BK54" s="32">
        <f t="shared" si="331"/>
        <v>0</v>
      </c>
      <c r="BL54" s="32">
        <f t="shared" si="294"/>
        <v>1899</v>
      </c>
      <c r="BM54" s="32">
        <f t="shared" ref="BM54:BO54" si="332">BM55+BM56</f>
        <v>996</v>
      </c>
      <c r="BN54" s="32">
        <f t="shared" si="332"/>
        <v>903</v>
      </c>
      <c r="BO54" s="32">
        <f t="shared" si="332"/>
        <v>0</v>
      </c>
      <c r="BP54" s="32">
        <f t="shared" si="296"/>
        <v>13960</v>
      </c>
      <c r="BQ54" s="32">
        <f>BQ55+BQ56</f>
        <v>7075</v>
      </c>
      <c r="BR54" s="32">
        <f>BR55+BR56</f>
        <v>6885</v>
      </c>
      <c r="BS54" s="32">
        <f>BS55+BS56</f>
        <v>0</v>
      </c>
    </row>
    <row r="55" spans="1:71" s="3" customFormat="1" ht="15" customHeight="1" x14ac:dyDescent="0.3">
      <c r="A55" s="36"/>
      <c r="B55" s="37"/>
      <c r="C55" s="38" t="s">
        <v>55</v>
      </c>
      <c r="D55" s="32">
        <f>SUM(E55:G55)</f>
        <v>530</v>
      </c>
      <c r="E55" s="32">
        <v>240</v>
      </c>
      <c r="F55" s="54">
        <v>290</v>
      </c>
      <c r="G55" s="54">
        <v>0</v>
      </c>
      <c r="H55" s="32">
        <f>SUM(I55:K55)</f>
        <v>514</v>
      </c>
      <c r="I55" s="32">
        <v>226</v>
      </c>
      <c r="J55" s="54">
        <v>288</v>
      </c>
      <c r="K55" s="54">
        <v>0</v>
      </c>
      <c r="L55" s="32">
        <f>SUM(M55:O55)</f>
        <v>1444</v>
      </c>
      <c r="M55" s="32">
        <v>705</v>
      </c>
      <c r="N55" s="54">
        <v>739</v>
      </c>
      <c r="O55" s="54">
        <v>0</v>
      </c>
      <c r="P55" s="32">
        <f>SUM(Q55:S55)</f>
        <v>2488</v>
      </c>
      <c r="Q55" s="32">
        <f>+E55+I55+M55</f>
        <v>1171</v>
      </c>
      <c r="R55" s="32">
        <f>+F55+J55+N55</f>
        <v>1317</v>
      </c>
      <c r="S55" s="32">
        <f>+G55+K55+O55</f>
        <v>0</v>
      </c>
      <c r="T55" s="32">
        <f>SUM(U55:W55)</f>
        <v>2237</v>
      </c>
      <c r="U55" s="32">
        <v>1025</v>
      </c>
      <c r="V55" s="54">
        <v>1212</v>
      </c>
      <c r="W55" s="54">
        <v>0</v>
      </c>
      <c r="X55" s="32">
        <f>SUM(Y55:AA55)</f>
        <v>1899</v>
      </c>
      <c r="Y55" s="32">
        <v>1058</v>
      </c>
      <c r="Z55" s="54">
        <v>841</v>
      </c>
      <c r="AA55" s="54">
        <v>0</v>
      </c>
      <c r="AB55" s="32">
        <f>SUM(AC55:AE55)</f>
        <v>1803</v>
      </c>
      <c r="AC55" s="32">
        <v>962</v>
      </c>
      <c r="AD55" s="54">
        <v>841</v>
      </c>
      <c r="AE55" s="54">
        <v>0</v>
      </c>
      <c r="AF55" s="32">
        <f>SUM(AG55:AI55)</f>
        <v>5939</v>
      </c>
      <c r="AG55" s="32">
        <f>+U55+Y55+AC55</f>
        <v>3045</v>
      </c>
      <c r="AH55" s="32">
        <f>+V55+Z55+AD55</f>
        <v>2894</v>
      </c>
      <c r="AI55" s="32">
        <f>+W55+AA55+AE55</f>
        <v>0</v>
      </c>
      <c r="AJ55" s="32">
        <f>SUM(AK55:AM55)</f>
        <v>1693</v>
      </c>
      <c r="AK55" s="32">
        <v>912</v>
      </c>
      <c r="AL55" s="54">
        <v>781</v>
      </c>
      <c r="AM55" s="54">
        <v>0</v>
      </c>
      <c r="AN55" s="32">
        <f>SUM(AO55:AQ55)</f>
        <v>1211</v>
      </c>
      <c r="AO55" s="32">
        <v>554</v>
      </c>
      <c r="AP55" s="54">
        <v>657</v>
      </c>
      <c r="AQ55" s="54">
        <v>0</v>
      </c>
      <c r="AR55" s="32">
        <f>SUM(AS55:AU55)</f>
        <v>730</v>
      </c>
      <c r="AS55" s="32">
        <v>397</v>
      </c>
      <c r="AT55" s="54">
        <v>333</v>
      </c>
      <c r="AU55" s="54">
        <v>0</v>
      </c>
      <c r="AV55" s="32">
        <f>SUM(AW55:AY55)</f>
        <v>3634</v>
      </c>
      <c r="AW55" s="32">
        <f>+AK55+AO55+AS55</f>
        <v>1863</v>
      </c>
      <c r="AX55" s="32">
        <f>+AL55+AP55+AT55</f>
        <v>1771</v>
      </c>
      <c r="AY55" s="32">
        <f>+AM55+AQ55+AU55</f>
        <v>0</v>
      </c>
      <c r="AZ55" s="32">
        <f>SUM(BA55:BC55)</f>
        <v>505</v>
      </c>
      <c r="BA55" s="32">
        <v>258</v>
      </c>
      <c r="BB55" s="54">
        <v>247</v>
      </c>
      <c r="BC55" s="54">
        <v>0</v>
      </c>
      <c r="BD55" s="32">
        <f>SUM(BE55:BG55)</f>
        <v>813</v>
      </c>
      <c r="BE55" s="32">
        <v>428</v>
      </c>
      <c r="BF55" s="54">
        <v>385</v>
      </c>
      <c r="BG55" s="54">
        <v>0</v>
      </c>
      <c r="BH55" s="32">
        <f>SUM(BI55:BK55)</f>
        <v>581</v>
      </c>
      <c r="BI55" s="32">
        <v>310</v>
      </c>
      <c r="BJ55" s="54">
        <v>271</v>
      </c>
      <c r="BK55" s="54">
        <v>0</v>
      </c>
      <c r="BL55" s="32">
        <f>SUM(BM55:BO55)</f>
        <v>1899</v>
      </c>
      <c r="BM55" s="32">
        <f>+BA55+BE55+BI55</f>
        <v>996</v>
      </c>
      <c r="BN55" s="32">
        <f>+BB55+BF55+BJ55</f>
        <v>903</v>
      </c>
      <c r="BO55" s="32">
        <f>+BC55+BG55+BK55</f>
        <v>0</v>
      </c>
      <c r="BP55" s="32">
        <f>SUM(BQ55:BS55)</f>
        <v>13960</v>
      </c>
      <c r="BQ55" s="32">
        <f>+Q55+AG55+AW55+BM55</f>
        <v>7075</v>
      </c>
      <c r="BR55" s="32">
        <f>+R55+AH55+AX55+BN55</f>
        <v>6885</v>
      </c>
      <c r="BS55" s="32">
        <f>+S55+AI55+AY55+BO55</f>
        <v>0</v>
      </c>
    </row>
    <row r="56" spans="1:71" s="3" customFormat="1" ht="15" customHeight="1" x14ac:dyDescent="0.3">
      <c r="A56" s="36"/>
      <c r="B56" s="37"/>
      <c r="C56" s="38" t="s">
        <v>56</v>
      </c>
      <c r="D56" s="32">
        <f t="shared" si="266"/>
        <v>0</v>
      </c>
      <c r="E56" s="32">
        <v>0</v>
      </c>
      <c r="F56" s="32">
        <v>0</v>
      </c>
      <c r="G56" s="32">
        <v>0</v>
      </c>
      <c r="H56" s="32">
        <f t="shared" si="267"/>
        <v>0</v>
      </c>
      <c r="I56" s="32">
        <v>0</v>
      </c>
      <c r="J56" s="32">
        <v>0</v>
      </c>
      <c r="K56" s="32">
        <v>0</v>
      </c>
      <c r="L56" s="32">
        <f t="shared" si="269"/>
        <v>0</v>
      </c>
      <c r="M56" s="32">
        <v>0</v>
      </c>
      <c r="N56" s="32">
        <v>0</v>
      </c>
      <c r="O56" s="32">
        <v>0</v>
      </c>
      <c r="P56" s="32">
        <f t="shared" si="271"/>
        <v>0</v>
      </c>
      <c r="Q56" s="32">
        <f t="shared" ref="Q56:S56" si="333">+E56+I56+M56</f>
        <v>0</v>
      </c>
      <c r="R56" s="32">
        <f t="shared" si="333"/>
        <v>0</v>
      </c>
      <c r="S56" s="32">
        <f t="shared" si="333"/>
        <v>0</v>
      </c>
      <c r="T56" s="32">
        <f t="shared" si="272"/>
        <v>0</v>
      </c>
      <c r="U56" s="32">
        <v>0</v>
      </c>
      <c r="V56" s="32">
        <v>0</v>
      </c>
      <c r="W56" s="32">
        <v>0</v>
      </c>
      <c r="X56" s="32">
        <f t="shared" si="274"/>
        <v>0</v>
      </c>
      <c r="Y56" s="32">
        <v>0</v>
      </c>
      <c r="Z56" s="32">
        <v>0</v>
      </c>
      <c r="AA56" s="32">
        <v>0</v>
      </c>
      <c r="AB56" s="32">
        <f t="shared" si="276"/>
        <v>0</v>
      </c>
      <c r="AC56" s="32">
        <v>0</v>
      </c>
      <c r="AD56" s="32">
        <v>0</v>
      </c>
      <c r="AE56" s="32">
        <v>0</v>
      </c>
      <c r="AF56" s="32">
        <f t="shared" si="278"/>
        <v>0</v>
      </c>
      <c r="AG56" s="32">
        <f t="shared" ref="AG56:AI56" si="334">+U56+Y56+AC56</f>
        <v>0</v>
      </c>
      <c r="AH56" s="32">
        <f t="shared" si="334"/>
        <v>0</v>
      </c>
      <c r="AI56" s="32">
        <f t="shared" si="334"/>
        <v>0</v>
      </c>
      <c r="AJ56" s="32">
        <f t="shared" si="280"/>
        <v>0</v>
      </c>
      <c r="AK56" s="32">
        <v>0</v>
      </c>
      <c r="AL56" s="32">
        <v>0</v>
      </c>
      <c r="AM56" s="32">
        <v>0</v>
      </c>
      <c r="AN56" s="32">
        <f t="shared" si="282"/>
        <v>0</v>
      </c>
      <c r="AO56" s="32">
        <v>0</v>
      </c>
      <c r="AP56" s="32">
        <v>0</v>
      </c>
      <c r="AQ56" s="32">
        <v>0</v>
      </c>
      <c r="AR56" s="32">
        <f t="shared" si="284"/>
        <v>0</v>
      </c>
      <c r="AS56" s="32">
        <v>0</v>
      </c>
      <c r="AT56" s="32">
        <v>0</v>
      </c>
      <c r="AU56" s="32">
        <v>0</v>
      </c>
      <c r="AV56" s="32">
        <f t="shared" si="286"/>
        <v>0</v>
      </c>
      <c r="AW56" s="32">
        <f t="shared" ref="AW56:AY56" si="335">+AK56+AO56+AS56</f>
        <v>0</v>
      </c>
      <c r="AX56" s="32">
        <f t="shared" si="335"/>
        <v>0</v>
      </c>
      <c r="AY56" s="32">
        <f t="shared" si="335"/>
        <v>0</v>
      </c>
      <c r="AZ56" s="32">
        <f t="shared" si="288"/>
        <v>0</v>
      </c>
      <c r="BA56" s="32">
        <v>0</v>
      </c>
      <c r="BB56" s="32">
        <v>0</v>
      </c>
      <c r="BC56" s="32">
        <v>0</v>
      </c>
      <c r="BD56" s="32">
        <f t="shared" si="290"/>
        <v>0</v>
      </c>
      <c r="BE56" s="32">
        <v>0</v>
      </c>
      <c r="BF56" s="32">
        <v>0</v>
      </c>
      <c r="BG56" s="32">
        <v>0</v>
      </c>
      <c r="BH56" s="32">
        <f t="shared" si="292"/>
        <v>0</v>
      </c>
      <c r="BI56" s="32">
        <v>0</v>
      </c>
      <c r="BJ56" s="32">
        <v>0</v>
      </c>
      <c r="BK56" s="32">
        <v>0</v>
      </c>
      <c r="BL56" s="32">
        <f t="shared" si="294"/>
        <v>0</v>
      </c>
      <c r="BM56" s="32">
        <f t="shared" ref="BM56:BO56" si="336">+BA56+BE56+BI56</f>
        <v>0</v>
      </c>
      <c r="BN56" s="32">
        <f t="shared" si="336"/>
        <v>0</v>
      </c>
      <c r="BO56" s="32">
        <f t="shared" si="336"/>
        <v>0</v>
      </c>
      <c r="BP56" s="32">
        <f t="shared" si="296"/>
        <v>0</v>
      </c>
      <c r="BQ56" s="32">
        <f t="shared" ref="BQ56:BS56" si="337">+Q56+AG56+AW56+BM56</f>
        <v>0</v>
      </c>
      <c r="BR56" s="32">
        <f t="shared" si="337"/>
        <v>0</v>
      </c>
      <c r="BS56" s="32">
        <f t="shared" si="337"/>
        <v>0</v>
      </c>
    </row>
    <row r="57" spans="1:71" s="3" customFormat="1" ht="15" customHeight="1" x14ac:dyDescent="0.3">
      <c r="A57" s="36"/>
      <c r="B57" s="37"/>
      <c r="C57" s="35" t="s">
        <v>57</v>
      </c>
      <c r="D57" s="32">
        <f t="shared" si="266"/>
        <v>0</v>
      </c>
      <c r="E57" s="32">
        <f>SUM(E58:E62)</f>
        <v>0</v>
      </c>
      <c r="F57" s="32">
        <f>SUM(F58:F62)</f>
        <v>0</v>
      </c>
      <c r="G57" s="32">
        <f>SUM(G58:G62)</f>
        <v>0</v>
      </c>
      <c r="H57" s="32">
        <f t="shared" si="267"/>
        <v>0</v>
      </c>
      <c r="I57" s="32">
        <f t="shared" ref="I57:K57" si="338">SUM(I58:I62)</f>
        <v>0</v>
      </c>
      <c r="J57" s="32">
        <f t="shared" si="338"/>
        <v>0</v>
      </c>
      <c r="K57" s="32">
        <f t="shared" si="338"/>
        <v>0</v>
      </c>
      <c r="L57" s="32">
        <f t="shared" si="269"/>
        <v>0</v>
      </c>
      <c r="M57" s="32">
        <f t="shared" ref="M57:O57" si="339">SUM(M58:M62)</f>
        <v>0</v>
      </c>
      <c r="N57" s="32">
        <f t="shared" si="339"/>
        <v>0</v>
      </c>
      <c r="O57" s="32">
        <f t="shared" si="339"/>
        <v>0</v>
      </c>
      <c r="P57" s="32">
        <f t="shared" si="271"/>
        <v>0</v>
      </c>
      <c r="Q57" s="32">
        <f>SUM(Q58:Q62)</f>
        <v>0</v>
      </c>
      <c r="R57" s="32">
        <f>SUM(R58:R62)</f>
        <v>0</v>
      </c>
      <c r="S57" s="32">
        <f>SUM(S58:S62)</f>
        <v>0</v>
      </c>
      <c r="T57" s="32">
        <f t="shared" si="272"/>
        <v>0</v>
      </c>
      <c r="U57" s="32">
        <f t="shared" ref="U57:W57" si="340">SUM(U58:U62)</f>
        <v>0</v>
      </c>
      <c r="V57" s="32">
        <f t="shared" si="340"/>
        <v>0</v>
      </c>
      <c r="W57" s="32">
        <f t="shared" si="340"/>
        <v>0</v>
      </c>
      <c r="X57" s="32">
        <f t="shared" si="274"/>
        <v>0</v>
      </c>
      <c r="Y57" s="32">
        <f t="shared" ref="Y57:AA57" si="341">SUM(Y58:Y62)</f>
        <v>0</v>
      </c>
      <c r="Z57" s="32">
        <f t="shared" si="341"/>
        <v>0</v>
      </c>
      <c r="AA57" s="32">
        <f t="shared" si="341"/>
        <v>0</v>
      </c>
      <c r="AB57" s="32">
        <f t="shared" si="276"/>
        <v>0</v>
      </c>
      <c r="AC57" s="32">
        <f t="shared" ref="AC57:AE57" si="342">SUM(AC58:AC62)</f>
        <v>0</v>
      </c>
      <c r="AD57" s="32">
        <f t="shared" si="342"/>
        <v>0</v>
      </c>
      <c r="AE57" s="32">
        <f t="shared" si="342"/>
        <v>0</v>
      </c>
      <c r="AF57" s="32">
        <f t="shared" si="278"/>
        <v>0</v>
      </c>
      <c r="AG57" s="32">
        <f t="shared" ref="AG57:AI57" si="343">SUM(AG58:AG62)</f>
        <v>0</v>
      </c>
      <c r="AH57" s="32">
        <f t="shared" si="343"/>
        <v>0</v>
      </c>
      <c r="AI57" s="32">
        <f t="shared" si="343"/>
        <v>0</v>
      </c>
      <c r="AJ57" s="32">
        <f t="shared" si="280"/>
        <v>0</v>
      </c>
      <c r="AK57" s="32">
        <f t="shared" ref="AK57:AM57" si="344">SUM(AK58:AK62)</f>
        <v>0</v>
      </c>
      <c r="AL57" s="32">
        <f t="shared" si="344"/>
        <v>0</v>
      </c>
      <c r="AM57" s="32">
        <f t="shared" si="344"/>
        <v>0</v>
      </c>
      <c r="AN57" s="32">
        <f t="shared" si="282"/>
        <v>0</v>
      </c>
      <c r="AO57" s="32">
        <f t="shared" ref="AO57:AQ57" si="345">SUM(AO58:AO62)</f>
        <v>0</v>
      </c>
      <c r="AP57" s="32">
        <f t="shared" si="345"/>
        <v>0</v>
      </c>
      <c r="AQ57" s="32">
        <f t="shared" si="345"/>
        <v>0</v>
      </c>
      <c r="AR57" s="32">
        <f t="shared" si="284"/>
        <v>0</v>
      </c>
      <c r="AS57" s="32">
        <f t="shared" ref="AS57:AU57" si="346">SUM(AS58:AS62)</f>
        <v>0</v>
      </c>
      <c r="AT57" s="32">
        <f t="shared" si="346"/>
        <v>0</v>
      </c>
      <c r="AU57" s="32">
        <f t="shared" si="346"/>
        <v>0</v>
      </c>
      <c r="AV57" s="32">
        <f t="shared" si="286"/>
        <v>0</v>
      </c>
      <c r="AW57" s="32">
        <f t="shared" ref="AW57:AY57" si="347">SUM(AW58:AW62)</f>
        <v>0</v>
      </c>
      <c r="AX57" s="32">
        <f t="shared" si="347"/>
        <v>0</v>
      </c>
      <c r="AY57" s="32">
        <f t="shared" si="347"/>
        <v>0</v>
      </c>
      <c r="AZ57" s="32">
        <f t="shared" si="288"/>
        <v>0</v>
      </c>
      <c r="BA57" s="32">
        <f t="shared" ref="BA57:BC57" si="348">SUM(BA58:BA62)</f>
        <v>0</v>
      </c>
      <c r="BB57" s="32">
        <f t="shared" si="348"/>
        <v>0</v>
      </c>
      <c r="BC57" s="32">
        <f t="shared" si="348"/>
        <v>0</v>
      </c>
      <c r="BD57" s="32">
        <f t="shared" si="290"/>
        <v>0</v>
      </c>
      <c r="BE57" s="32">
        <f t="shared" ref="BE57:BG57" si="349">SUM(BE58:BE62)</f>
        <v>0</v>
      </c>
      <c r="BF57" s="32">
        <f t="shared" si="349"/>
        <v>0</v>
      </c>
      <c r="BG57" s="32">
        <f t="shared" si="349"/>
        <v>0</v>
      </c>
      <c r="BH57" s="32">
        <f t="shared" si="292"/>
        <v>0</v>
      </c>
      <c r="BI57" s="32">
        <f t="shared" ref="BI57:BK57" si="350">SUM(BI58:BI62)</f>
        <v>0</v>
      </c>
      <c r="BJ57" s="32">
        <f t="shared" si="350"/>
        <v>0</v>
      </c>
      <c r="BK57" s="32">
        <f t="shared" si="350"/>
        <v>0</v>
      </c>
      <c r="BL57" s="32">
        <f t="shared" si="294"/>
        <v>0</v>
      </c>
      <c r="BM57" s="32">
        <f t="shared" ref="BM57:BO57" si="351">SUM(BM58:BM62)</f>
        <v>0</v>
      </c>
      <c r="BN57" s="32">
        <f t="shared" si="351"/>
        <v>0</v>
      </c>
      <c r="BO57" s="32">
        <f t="shared" si="351"/>
        <v>0</v>
      </c>
      <c r="BP57" s="32">
        <f t="shared" si="296"/>
        <v>0</v>
      </c>
      <c r="BQ57" s="32">
        <f>SUM(BQ58:BQ62)</f>
        <v>0</v>
      </c>
      <c r="BR57" s="32">
        <f>SUM(BR58:BR62)</f>
        <v>0</v>
      </c>
      <c r="BS57" s="32">
        <f>SUM(BS58:BS62)</f>
        <v>0</v>
      </c>
    </row>
    <row r="58" spans="1:71" s="3" customFormat="1" ht="15" customHeight="1" x14ac:dyDescent="0.3">
      <c r="A58" s="36"/>
      <c r="B58" s="37"/>
      <c r="C58" s="38" t="s">
        <v>58</v>
      </c>
      <c r="D58" s="32">
        <f>SUM(E58:G58)</f>
        <v>0</v>
      </c>
      <c r="E58" s="32">
        <v>0</v>
      </c>
      <c r="F58" s="54">
        <v>0</v>
      </c>
      <c r="G58" s="54">
        <v>0</v>
      </c>
      <c r="H58" s="32">
        <f>SUM(I58:K58)</f>
        <v>0</v>
      </c>
      <c r="I58" s="32">
        <v>0</v>
      </c>
      <c r="J58" s="54">
        <v>0</v>
      </c>
      <c r="K58" s="54">
        <v>0</v>
      </c>
      <c r="L58" s="32">
        <f>SUM(M58:O58)</f>
        <v>0</v>
      </c>
      <c r="M58" s="32">
        <v>0</v>
      </c>
      <c r="N58" s="54">
        <v>0</v>
      </c>
      <c r="O58" s="54">
        <v>0</v>
      </c>
      <c r="P58" s="32">
        <f>SUM(Q58:S58)</f>
        <v>0</v>
      </c>
      <c r="Q58" s="32">
        <f t="shared" ref="Q58:S60" si="352">+E58+I58+M58</f>
        <v>0</v>
      </c>
      <c r="R58" s="32">
        <f t="shared" si="352"/>
        <v>0</v>
      </c>
      <c r="S58" s="32">
        <f t="shared" si="352"/>
        <v>0</v>
      </c>
      <c r="T58" s="32">
        <f>SUM(U58:W58)</f>
        <v>0</v>
      </c>
      <c r="U58" s="32">
        <v>0</v>
      </c>
      <c r="V58" s="54">
        <v>0</v>
      </c>
      <c r="W58" s="54">
        <v>0</v>
      </c>
      <c r="X58" s="32">
        <f>SUM(Y58:AA58)</f>
        <v>0</v>
      </c>
      <c r="Y58" s="32">
        <v>0</v>
      </c>
      <c r="Z58" s="54">
        <v>0</v>
      </c>
      <c r="AA58" s="54">
        <v>0</v>
      </c>
      <c r="AB58" s="32">
        <f>SUM(AC58:AE58)</f>
        <v>0</v>
      </c>
      <c r="AC58" s="32">
        <v>0</v>
      </c>
      <c r="AD58" s="54">
        <v>0</v>
      </c>
      <c r="AE58" s="54">
        <v>0</v>
      </c>
      <c r="AF58" s="32">
        <f>SUM(AG58:AI58)</f>
        <v>0</v>
      </c>
      <c r="AG58" s="32">
        <f t="shared" ref="AG58:AI62" si="353">+U58+Y58+AC58</f>
        <v>0</v>
      </c>
      <c r="AH58" s="32">
        <f t="shared" si="353"/>
        <v>0</v>
      </c>
      <c r="AI58" s="32">
        <f t="shared" si="353"/>
        <v>0</v>
      </c>
      <c r="AJ58" s="32">
        <f>SUM(AK58:AM58)</f>
        <v>0</v>
      </c>
      <c r="AK58" s="32">
        <v>0</v>
      </c>
      <c r="AL58" s="54">
        <v>0</v>
      </c>
      <c r="AM58" s="54">
        <v>0</v>
      </c>
      <c r="AN58" s="32">
        <f>SUM(AO58:AQ58)</f>
        <v>0</v>
      </c>
      <c r="AO58" s="32">
        <v>0</v>
      </c>
      <c r="AP58" s="54">
        <v>0</v>
      </c>
      <c r="AQ58" s="54">
        <v>0</v>
      </c>
      <c r="AR58" s="32">
        <f>SUM(AS58:AU58)</f>
        <v>0</v>
      </c>
      <c r="AS58" s="32">
        <v>0</v>
      </c>
      <c r="AT58" s="54">
        <v>0</v>
      </c>
      <c r="AU58" s="54">
        <v>0</v>
      </c>
      <c r="AV58" s="32">
        <f>SUM(AW58:AY58)</f>
        <v>0</v>
      </c>
      <c r="AW58" s="32">
        <f t="shared" ref="AW58:AY62" si="354">+AK58+AO58+AS58</f>
        <v>0</v>
      </c>
      <c r="AX58" s="32">
        <f t="shared" si="354"/>
        <v>0</v>
      </c>
      <c r="AY58" s="32">
        <f t="shared" si="354"/>
        <v>0</v>
      </c>
      <c r="AZ58" s="32">
        <f>SUM(BA58:BC58)</f>
        <v>0</v>
      </c>
      <c r="BA58" s="32">
        <v>0</v>
      </c>
      <c r="BB58" s="54">
        <v>0</v>
      </c>
      <c r="BC58" s="54">
        <v>0</v>
      </c>
      <c r="BD58" s="32">
        <f>SUM(BE58:BG58)</f>
        <v>0</v>
      </c>
      <c r="BE58" s="32">
        <v>0</v>
      </c>
      <c r="BF58" s="54">
        <v>0</v>
      </c>
      <c r="BG58" s="54">
        <v>0</v>
      </c>
      <c r="BH58" s="32">
        <f>SUM(BI58:BK58)</f>
        <v>0</v>
      </c>
      <c r="BI58" s="32">
        <v>0</v>
      </c>
      <c r="BJ58" s="54">
        <v>0</v>
      </c>
      <c r="BK58" s="54">
        <v>0</v>
      </c>
      <c r="BL58" s="32">
        <f>SUM(BM58:BO58)</f>
        <v>0</v>
      </c>
      <c r="BM58" s="32">
        <f t="shared" ref="BM58:BO62" si="355">+BA58+BE58+BI58</f>
        <v>0</v>
      </c>
      <c r="BN58" s="32">
        <f t="shared" si="355"/>
        <v>0</v>
      </c>
      <c r="BO58" s="32">
        <f t="shared" si="355"/>
        <v>0</v>
      </c>
      <c r="BP58" s="32">
        <f>SUM(BQ58:BS58)</f>
        <v>0</v>
      </c>
      <c r="BQ58" s="32">
        <f t="shared" ref="BQ58:BS62" si="356">+Q58+AG58+AW58+BM58</f>
        <v>0</v>
      </c>
      <c r="BR58" s="32">
        <f t="shared" si="356"/>
        <v>0</v>
      </c>
      <c r="BS58" s="32">
        <f t="shared" si="356"/>
        <v>0</v>
      </c>
    </row>
    <row r="59" spans="1:71" s="3" customFormat="1" ht="15" customHeight="1" x14ac:dyDescent="0.3">
      <c r="A59" s="36"/>
      <c r="B59" s="37"/>
      <c r="C59" s="38" t="s">
        <v>59</v>
      </c>
      <c r="D59" s="32">
        <f>SUM(E59:G59)</f>
        <v>0</v>
      </c>
      <c r="E59" s="32">
        <v>0</v>
      </c>
      <c r="F59" s="54">
        <v>0</v>
      </c>
      <c r="G59" s="54">
        <v>0</v>
      </c>
      <c r="H59" s="32">
        <f>SUM(I59:K59)</f>
        <v>0</v>
      </c>
      <c r="I59" s="32">
        <v>0</v>
      </c>
      <c r="J59" s="54">
        <v>0</v>
      </c>
      <c r="K59" s="54">
        <v>0</v>
      </c>
      <c r="L59" s="32">
        <f>SUM(M59:O59)</f>
        <v>0</v>
      </c>
      <c r="M59" s="32">
        <v>0</v>
      </c>
      <c r="N59" s="54">
        <v>0</v>
      </c>
      <c r="O59" s="54">
        <v>0</v>
      </c>
      <c r="P59" s="32">
        <f>SUM(Q59:S59)</f>
        <v>0</v>
      </c>
      <c r="Q59" s="32">
        <f t="shared" si="352"/>
        <v>0</v>
      </c>
      <c r="R59" s="32">
        <f t="shared" si="352"/>
        <v>0</v>
      </c>
      <c r="S59" s="32">
        <f t="shared" si="352"/>
        <v>0</v>
      </c>
      <c r="T59" s="32">
        <f>SUM(U59:W59)</f>
        <v>0</v>
      </c>
      <c r="U59" s="32">
        <v>0</v>
      </c>
      <c r="V59" s="54">
        <v>0</v>
      </c>
      <c r="W59" s="54">
        <v>0</v>
      </c>
      <c r="X59" s="32">
        <f>SUM(Y59:AA59)</f>
        <v>0</v>
      </c>
      <c r="Y59" s="32">
        <v>0</v>
      </c>
      <c r="Z59" s="54">
        <v>0</v>
      </c>
      <c r="AA59" s="54">
        <v>0</v>
      </c>
      <c r="AB59" s="32">
        <f>SUM(AC59:AE59)</f>
        <v>0</v>
      </c>
      <c r="AC59" s="32">
        <v>0</v>
      </c>
      <c r="AD59" s="54">
        <v>0</v>
      </c>
      <c r="AE59" s="54">
        <v>0</v>
      </c>
      <c r="AF59" s="32">
        <f>SUM(AG59:AI59)</f>
        <v>0</v>
      </c>
      <c r="AG59" s="32">
        <f t="shared" si="353"/>
        <v>0</v>
      </c>
      <c r="AH59" s="32">
        <f t="shared" si="353"/>
        <v>0</v>
      </c>
      <c r="AI59" s="32">
        <f t="shared" si="353"/>
        <v>0</v>
      </c>
      <c r="AJ59" s="32">
        <f>SUM(AK59:AM59)</f>
        <v>0</v>
      </c>
      <c r="AK59" s="32">
        <v>0</v>
      </c>
      <c r="AL59" s="54">
        <v>0</v>
      </c>
      <c r="AM59" s="54">
        <v>0</v>
      </c>
      <c r="AN59" s="32">
        <f>SUM(AO59:AQ59)</f>
        <v>0</v>
      </c>
      <c r="AO59" s="32">
        <v>0</v>
      </c>
      <c r="AP59" s="54">
        <v>0</v>
      </c>
      <c r="AQ59" s="54">
        <v>0</v>
      </c>
      <c r="AR59" s="32">
        <f>SUM(AS59:AU59)</f>
        <v>0</v>
      </c>
      <c r="AS59" s="32">
        <v>0</v>
      </c>
      <c r="AT59" s="54">
        <v>0</v>
      </c>
      <c r="AU59" s="54">
        <v>0</v>
      </c>
      <c r="AV59" s="32">
        <f>SUM(AW59:AY59)</f>
        <v>0</v>
      </c>
      <c r="AW59" s="32">
        <f t="shared" si="354"/>
        <v>0</v>
      </c>
      <c r="AX59" s="32">
        <f t="shared" si="354"/>
        <v>0</v>
      </c>
      <c r="AY59" s="32">
        <f t="shared" si="354"/>
        <v>0</v>
      </c>
      <c r="AZ59" s="32">
        <f>SUM(BA59:BC59)</f>
        <v>0</v>
      </c>
      <c r="BA59" s="32">
        <v>0</v>
      </c>
      <c r="BB59" s="54">
        <v>0</v>
      </c>
      <c r="BC59" s="54">
        <v>0</v>
      </c>
      <c r="BD59" s="32">
        <f>SUM(BE59:BG59)</f>
        <v>0</v>
      </c>
      <c r="BE59" s="32">
        <v>0</v>
      </c>
      <c r="BF59" s="54">
        <v>0</v>
      </c>
      <c r="BG59" s="54">
        <v>0</v>
      </c>
      <c r="BH59" s="32">
        <f>SUM(BI59:BK59)</f>
        <v>0</v>
      </c>
      <c r="BI59" s="32">
        <v>0</v>
      </c>
      <c r="BJ59" s="54">
        <v>0</v>
      </c>
      <c r="BK59" s="54">
        <v>0</v>
      </c>
      <c r="BL59" s="32">
        <f>SUM(BM59:BO59)</f>
        <v>0</v>
      </c>
      <c r="BM59" s="32">
        <f t="shared" si="355"/>
        <v>0</v>
      </c>
      <c r="BN59" s="32">
        <f t="shared" si="355"/>
        <v>0</v>
      </c>
      <c r="BO59" s="32">
        <f t="shared" si="355"/>
        <v>0</v>
      </c>
      <c r="BP59" s="32">
        <f>SUM(BQ59:BS59)</f>
        <v>0</v>
      </c>
      <c r="BQ59" s="32">
        <f t="shared" si="356"/>
        <v>0</v>
      </c>
      <c r="BR59" s="32">
        <f t="shared" si="356"/>
        <v>0</v>
      </c>
      <c r="BS59" s="32">
        <f t="shared" si="356"/>
        <v>0</v>
      </c>
    </row>
    <row r="60" spans="1:71" s="3" customFormat="1" ht="15" customHeight="1" x14ac:dyDescent="0.3">
      <c r="A60" s="36"/>
      <c r="B60" s="37"/>
      <c r="C60" s="38" t="s">
        <v>60</v>
      </c>
      <c r="D60" s="32">
        <f t="shared" si="266"/>
        <v>0</v>
      </c>
      <c r="E60" s="32">
        <v>0</v>
      </c>
      <c r="F60" s="32">
        <v>0</v>
      </c>
      <c r="G60" s="32">
        <v>0</v>
      </c>
      <c r="H60" s="32">
        <f t="shared" si="267"/>
        <v>0</v>
      </c>
      <c r="I60" s="32">
        <v>0</v>
      </c>
      <c r="J60" s="32">
        <v>0</v>
      </c>
      <c r="K60" s="32">
        <v>0</v>
      </c>
      <c r="L60" s="32">
        <f t="shared" si="269"/>
        <v>0</v>
      </c>
      <c r="M60" s="32">
        <v>0</v>
      </c>
      <c r="N60" s="32">
        <v>0</v>
      </c>
      <c r="O60" s="32">
        <v>0</v>
      </c>
      <c r="P60" s="32">
        <f t="shared" si="271"/>
        <v>0</v>
      </c>
      <c r="Q60" s="32">
        <f>+E60+I60+M60</f>
        <v>0</v>
      </c>
      <c r="R60" s="32">
        <f t="shared" si="352"/>
        <v>0</v>
      </c>
      <c r="S60" s="32">
        <f t="shared" si="352"/>
        <v>0</v>
      </c>
      <c r="T60" s="32">
        <f t="shared" si="272"/>
        <v>0</v>
      </c>
      <c r="U60" s="32">
        <v>0</v>
      </c>
      <c r="V60" s="32">
        <v>0</v>
      </c>
      <c r="W60" s="32">
        <v>0</v>
      </c>
      <c r="X60" s="32">
        <f t="shared" si="274"/>
        <v>0</v>
      </c>
      <c r="Y60" s="32">
        <v>0</v>
      </c>
      <c r="Z60" s="32">
        <v>0</v>
      </c>
      <c r="AA60" s="32">
        <v>0</v>
      </c>
      <c r="AB60" s="32">
        <f t="shared" si="276"/>
        <v>0</v>
      </c>
      <c r="AC60" s="32">
        <v>0</v>
      </c>
      <c r="AD60" s="32">
        <v>0</v>
      </c>
      <c r="AE60" s="32">
        <v>0</v>
      </c>
      <c r="AF60" s="32">
        <f t="shared" si="278"/>
        <v>0</v>
      </c>
      <c r="AG60" s="32">
        <f t="shared" si="353"/>
        <v>0</v>
      </c>
      <c r="AH60" s="32">
        <f t="shared" si="353"/>
        <v>0</v>
      </c>
      <c r="AI60" s="32">
        <f t="shared" si="353"/>
        <v>0</v>
      </c>
      <c r="AJ60" s="32">
        <f t="shared" si="280"/>
        <v>0</v>
      </c>
      <c r="AK60" s="32">
        <v>0</v>
      </c>
      <c r="AL60" s="32">
        <v>0</v>
      </c>
      <c r="AM60" s="32">
        <v>0</v>
      </c>
      <c r="AN60" s="32">
        <f t="shared" si="282"/>
        <v>0</v>
      </c>
      <c r="AO60" s="32">
        <v>0</v>
      </c>
      <c r="AP60" s="32">
        <v>0</v>
      </c>
      <c r="AQ60" s="32">
        <v>0</v>
      </c>
      <c r="AR60" s="32">
        <f t="shared" si="284"/>
        <v>0</v>
      </c>
      <c r="AS60" s="32">
        <v>0</v>
      </c>
      <c r="AT60" s="32">
        <v>0</v>
      </c>
      <c r="AU60" s="32">
        <v>0</v>
      </c>
      <c r="AV60" s="32">
        <f t="shared" si="286"/>
        <v>0</v>
      </c>
      <c r="AW60" s="32">
        <f t="shared" si="354"/>
        <v>0</v>
      </c>
      <c r="AX60" s="32">
        <f t="shared" si="354"/>
        <v>0</v>
      </c>
      <c r="AY60" s="32">
        <f t="shared" si="354"/>
        <v>0</v>
      </c>
      <c r="AZ60" s="32">
        <f t="shared" si="288"/>
        <v>0</v>
      </c>
      <c r="BA60" s="32">
        <v>0</v>
      </c>
      <c r="BB60" s="32">
        <v>0</v>
      </c>
      <c r="BC60" s="32">
        <v>0</v>
      </c>
      <c r="BD60" s="32">
        <f t="shared" si="290"/>
        <v>0</v>
      </c>
      <c r="BE60" s="32">
        <v>0</v>
      </c>
      <c r="BF60" s="32">
        <v>0</v>
      </c>
      <c r="BG60" s="32">
        <v>0</v>
      </c>
      <c r="BH60" s="32">
        <f t="shared" si="292"/>
        <v>0</v>
      </c>
      <c r="BI60" s="32">
        <v>0</v>
      </c>
      <c r="BJ60" s="32">
        <v>0</v>
      </c>
      <c r="BK60" s="32">
        <v>0</v>
      </c>
      <c r="BL60" s="32">
        <f t="shared" si="294"/>
        <v>0</v>
      </c>
      <c r="BM60" s="32">
        <f t="shared" si="355"/>
        <v>0</v>
      </c>
      <c r="BN60" s="32">
        <f t="shared" si="355"/>
        <v>0</v>
      </c>
      <c r="BO60" s="32">
        <f t="shared" si="355"/>
        <v>0</v>
      </c>
      <c r="BP60" s="32">
        <f t="shared" si="296"/>
        <v>0</v>
      </c>
      <c r="BQ60" s="32">
        <f t="shared" si="356"/>
        <v>0</v>
      </c>
      <c r="BR60" s="32">
        <f t="shared" si="356"/>
        <v>0</v>
      </c>
      <c r="BS60" s="32">
        <f t="shared" si="356"/>
        <v>0</v>
      </c>
    </row>
    <row r="61" spans="1:71" s="3" customFormat="1" ht="15" customHeight="1" x14ac:dyDescent="0.3">
      <c r="A61" s="36"/>
      <c r="B61" s="37"/>
      <c r="C61" s="38" t="s">
        <v>61</v>
      </c>
      <c r="D61" s="32">
        <f>SUM(E61:G61)</f>
        <v>0</v>
      </c>
      <c r="E61" s="32">
        <v>0</v>
      </c>
      <c r="F61" s="54">
        <v>0</v>
      </c>
      <c r="G61" s="54">
        <v>0</v>
      </c>
      <c r="H61" s="32">
        <f>SUM(I61:K61)</f>
        <v>0</v>
      </c>
      <c r="I61" s="32">
        <v>0</v>
      </c>
      <c r="J61" s="54">
        <v>0</v>
      </c>
      <c r="K61" s="54">
        <v>0</v>
      </c>
      <c r="L61" s="32">
        <f>SUM(M61:O61)</f>
        <v>0</v>
      </c>
      <c r="M61" s="32">
        <v>0</v>
      </c>
      <c r="N61" s="54">
        <v>0</v>
      </c>
      <c r="O61" s="54">
        <v>0</v>
      </c>
      <c r="P61" s="32">
        <f>SUM(Q61:S61)</f>
        <v>0</v>
      </c>
      <c r="Q61" s="32">
        <f>+E61+I61+M61</f>
        <v>0</v>
      </c>
      <c r="R61" s="32">
        <f>+F61+J61+N61</f>
        <v>0</v>
      </c>
      <c r="S61" s="32">
        <f>+G61+K61+O61</f>
        <v>0</v>
      </c>
      <c r="T61" s="32">
        <f>SUM(U61:W61)</f>
        <v>0</v>
      </c>
      <c r="U61" s="32">
        <v>0</v>
      </c>
      <c r="V61" s="54">
        <v>0</v>
      </c>
      <c r="W61" s="54">
        <v>0</v>
      </c>
      <c r="X61" s="32">
        <f>SUM(Y61:AA61)</f>
        <v>0</v>
      </c>
      <c r="Y61" s="32">
        <v>0</v>
      </c>
      <c r="Z61" s="54">
        <v>0</v>
      </c>
      <c r="AA61" s="54">
        <v>0</v>
      </c>
      <c r="AB61" s="32">
        <f>SUM(AC61:AE61)</f>
        <v>0</v>
      </c>
      <c r="AC61" s="32">
        <v>0</v>
      </c>
      <c r="AD61" s="54">
        <v>0</v>
      </c>
      <c r="AE61" s="54">
        <v>0</v>
      </c>
      <c r="AF61" s="32">
        <f>SUM(AG61:AI61)</f>
        <v>0</v>
      </c>
      <c r="AG61" s="32">
        <f t="shared" si="353"/>
        <v>0</v>
      </c>
      <c r="AH61" s="32">
        <f t="shared" si="353"/>
        <v>0</v>
      </c>
      <c r="AI61" s="32">
        <f t="shared" si="353"/>
        <v>0</v>
      </c>
      <c r="AJ61" s="32">
        <f>SUM(AK61:AM61)</f>
        <v>0</v>
      </c>
      <c r="AK61" s="32">
        <v>0</v>
      </c>
      <c r="AL61" s="54">
        <v>0</v>
      </c>
      <c r="AM61" s="54">
        <v>0</v>
      </c>
      <c r="AN61" s="32">
        <f>SUM(AO61:AQ61)</f>
        <v>0</v>
      </c>
      <c r="AO61" s="32">
        <v>0</v>
      </c>
      <c r="AP61" s="54">
        <v>0</v>
      </c>
      <c r="AQ61" s="54">
        <v>0</v>
      </c>
      <c r="AR61" s="32">
        <f>SUM(AS61:AU61)</f>
        <v>0</v>
      </c>
      <c r="AS61" s="32">
        <v>0</v>
      </c>
      <c r="AT61" s="54">
        <v>0</v>
      </c>
      <c r="AU61" s="54">
        <v>0</v>
      </c>
      <c r="AV61" s="32">
        <f>SUM(AW61:AY61)</f>
        <v>0</v>
      </c>
      <c r="AW61" s="32">
        <f t="shared" si="354"/>
        <v>0</v>
      </c>
      <c r="AX61" s="32">
        <f t="shared" si="354"/>
        <v>0</v>
      </c>
      <c r="AY61" s="32">
        <f t="shared" si="354"/>
        <v>0</v>
      </c>
      <c r="AZ61" s="32">
        <f>SUM(BA61:BC61)</f>
        <v>0</v>
      </c>
      <c r="BA61" s="32">
        <v>0</v>
      </c>
      <c r="BB61" s="54">
        <v>0</v>
      </c>
      <c r="BC61" s="54">
        <v>0</v>
      </c>
      <c r="BD61" s="32">
        <f>SUM(BE61:BG61)</f>
        <v>0</v>
      </c>
      <c r="BE61" s="32">
        <v>0</v>
      </c>
      <c r="BF61" s="54">
        <v>0</v>
      </c>
      <c r="BG61" s="54">
        <v>0</v>
      </c>
      <c r="BH61" s="32">
        <f>SUM(BI61:BK61)</f>
        <v>0</v>
      </c>
      <c r="BI61" s="32">
        <v>0</v>
      </c>
      <c r="BJ61" s="54">
        <v>0</v>
      </c>
      <c r="BK61" s="54">
        <v>0</v>
      </c>
      <c r="BL61" s="32">
        <f>SUM(BM61:BO61)</f>
        <v>0</v>
      </c>
      <c r="BM61" s="32">
        <f t="shared" si="355"/>
        <v>0</v>
      </c>
      <c r="BN61" s="32">
        <f t="shared" si="355"/>
        <v>0</v>
      </c>
      <c r="BO61" s="32">
        <f t="shared" si="355"/>
        <v>0</v>
      </c>
      <c r="BP61" s="32">
        <f>SUM(BQ61:BS61)</f>
        <v>0</v>
      </c>
      <c r="BQ61" s="32">
        <f t="shared" si="356"/>
        <v>0</v>
      </c>
      <c r="BR61" s="32">
        <f t="shared" si="356"/>
        <v>0</v>
      </c>
      <c r="BS61" s="32">
        <f t="shared" si="356"/>
        <v>0</v>
      </c>
    </row>
    <row r="62" spans="1:71" s="3" customFormat="1" ht="15" customHeight="1" x14ac:dyDescent="0.3">
      <c r="A62" s="36"/>
      <c r="B62" s="37"/>
      <c r="C62" s="38" t="s">
        <v>62</v>
      </c>
      <c r="D62" s="32">
        <f>SUM(E62:G62)</f>
        <v>0</v>
      </c>
      <c r="E62" s="32">
        <v>0</v>
      </c>
      <c r="F62" s="54">
        <v>0</v>
      </c>
      <c r="G62" s="54">
        <v>0</v>
      </c>
      <c r="H62" s="32">
        <f>SUM(I62:K62)</f>
        <v>0</v>
      </c>
      <c r="I62" s="32">
        <v>0</v>
      </c>
      <c r="J62" s="54">
        <v>0</v>
      </c>
      <c r="K62" s="54">
        <v>0</v>
      </c>
      <c r="L62" s="32">
        <f>SUM(M62:O62)</f>
        <v>0</v>
      </c>
      <c r="M62" s="32">
        <v>0</v>
      </c>
      <c r="N62" s="54">
        <v>0</v>
      </c>
      <c r="O62" s="54">
        <v>0</v>
      </c>
      <c r="P62" s="32">
        <f>SUM(Q62:S62)</f>
        <v>0</v>
      </c>
      <c r="Q62" s="32">
        <f>+E62+I62+M62</f>
        <v>0</v>
      </c>
      <c r="R62" s="32">
        <f>+F62+J62+N62</f>
        <v>0</v>
      </c>
      <c r="S62" s="32">
        <f>+G62+K62+O62</f>
        <v>0</v>
      </c>
      <c r="T62" s="32">
        <f>SUM(U62:W62)</f>
        <v>0</v>
      </c>
      <c r="U62" s="32">
        <v>0</v>
      </c>
      <c r="V62" s="54">
        <v>0</v>
      </c>
      <c r="W62" s="54">
        <v>0</v>
      </c>
      <c r="X62" s="32">
        <f>SUM(Y62:AA62)</f>
        <v>0</v>
      </c>
      <c r="Y62" s="32">
        <v>0</v>
      </c>
      <c r="Z62" s="54">
        <v>0</v>
      </c>
      <c r="AA62" s="54">
        <v>0</v>
      </c>
      <c r="AB62" s="32">
        <f>SUM(AC62:AE62)</f>
        <v>0</v>
      </c>
      <c r="AC62" s="32">
        <v>0</v>
      </c>
      <c r="AD62" s="54">
        <v>0</v>
      </c>
      <c r="AE62" s="54">
        <v>0</v>
      </c>
      <c r="AF62" s="32">
        <f>SUM(AG62:AI62)</f>
        <v>0</v>
      </c>
      <c r="AG62" s="32">
        <f t="shared" si="353"/>
        <v>0</v>
      </c>
      <c r="AH62" s="32">
        <f t="shared" si="353"/>
        <v>0</v>
      </c>
      <c r="AI62" s="32">
        <f t="shared" si="353"/>
        <v>0</v>
      </c>
      <c r="AJ62" s="32">
        <f>SUM(AK62:AM62)</f>
        <v>0</v>
      </c>
      <c r="AK62" s="32">
        <v>0</v>
      </c>
      <c r="AL62" s="54">
        <v>0</v>
      </c>
      <c r="AM62" s="54">
        <v>0</v>
      </c>
      <c r="AN62" s="32">
        <f>SUM(AO62:AQ62)</f>
        <v>0</v>
      </c>
      <c r="AO62" s="32">
        <v>0</v>
      </c>
      <c r="AP62" s="54">
        <v>0</v>
      </c>
      <c r="AQ62" s="54">
        <v>0</v>
      </c>
      <c r="AR62" s="32">
        <f>SUM(AS62:AU62)</f>
        <v>0</v>
      </c>
      <c r="AS62" s="32">
        <v>0</v>
      </c>
      <c r="AT62" s="54">
        <v>0</v>
      </c>
      <c r="AU62" s="54">
        <v>0</v>
      </c>
      <c r="AV62" s="32">
        <f>SUM(AW62:AY62)</f>
        <v>0</v>
      </c>
      <c r="AW62" s="32">
        <f t="shared" si="354"/>
        <v>0</v>
      </c>
      <c r="AX62" s="32">
        <f t="shared" si="354"/>
        <v>0</v>
      </c>
      <c r="AY62" s="32">
        <f t="shared" si="354"/>
        <v>0</v>
      </c>
      <c r="AZ62" s="32">
        <f>SUM(BA62:BC62)</f>
        <v>0</v>
      </c>
      <c r="BA62" s="32">
        <v>0</v>
      </c>
      <c r="BB62" s="54">
        <v>0</v>
      </c>
      <c r="BC62" s="54">
        <v>0</v>
      </c>
      <c r="BD62" s="32">
        <f>SUM(BE62:BG62)</f>
        <v>0</v>
      </c>
      <c r="BE62" s="32">
        <v>0</v>
      </c>
      <c r="BF62" s="54">
        <v>0</v>
      </c>
      <c r="BG62" s="54">
        <v>0</v>
      </c>
      <c r="BH62" s="32">
        <f>SUM(BI62:BK62)</f>
        <v>0</v>
      </c>
      <c r="BI62" s="32">
        <v>0</v>
      </c>
      <c r="BJ62" s="54">
        <v>0</v>
      </c>
      <c r="BK62" s="54">
        <v>0</v>
      </c>
      <c r="BL62" s="32">
        <f>SUM(BM62:BO62)</f>
        <v>0</v>
      </c>
      <c r="BM62" s="32">
        <f t="shared" si="355"/>
        <v>0</v>
      </c>
      <c r="BN62" s="32">
        <f t="shared" si="355"/>
        <v>0</v>
      </c>
      <c r="BO62" s="32">
        <f t="shared" si="355"/>
        <v>0</v>
      </c>
      <c r="BP62" s="32">
        <f>SUM(BQ62:BS62)</f>
        <v>0</v>
      </c>
      <c r="BQ62" s="32">
        <f t="shared" si="356"/>
        <v>0</v>
      </c>
      <c r="BR62" s="32">
        <f t="shared" si="356"/>
        <v>0</v>
      </c>
      <c r="BS62" s="32">
        <f t="shared" si="356"/>
        <v>0</v>
      </c>
    </row>
    <row r="63" spans="1:71" s="3" customFormat="1" ht="15" customHeight="1" x14ac:dyDescent="0.3">
      <c r="A63" s="36"/>
      <c r="B63" s="37"/>
      <c r="C63" s="35" t="s">
        <v>63</v>
      </c>
      <c r="D63" s="32">
        <f t="shared" si="266"/>
        <v>0</v>
      </c>
      <c r="E63" s="32">
        <f>E64+E65</f>
        <v>0</v>
      </c>
      <c r="F63" s="32">
        <f>F64+F65</f>
        <v>0</v>
      </c>
      <c r="G63" s="32">
        <f>G64+G65</f>
        <v>0</v>
      </c>
      <c r="H63" s="32">
        <f t="shared" si="267"/>
        <v>0</v>
      </c>
      <c r="I63" s="32">
        <f t="shared" ref="I63:K63" si="357">I64+I65</f>
        <v>0</v>
      </c>
      <c r="J63" s="32">
        <f t="shared" si="357"/>
        <v>0</v>
      </c>
      <c r="K63" s="32">
        <f t="shared" si="357"/>
        <v>0</v>
      </c>
      <c r="L63" s="32">
        <f t="shared" si="269"/>
        <v>0</v>
      </c>
      <c r="M63" s="32">
        <f t="shared" ref="M63:O63" si="358">M64+M65</f>
        <v>0</v>
      </c>
      <c r="N63" s="32">
        <f t="shared" si="358"/>
        <v>0</v>
      </c>
      <c r="O63" s="32">
        <f t="shared" si="358"/>
        <v>0</v>
      </c>
      <c r="P63" s="32">
        <f t="shared" si="271"/>
        <v>0</v>
      </c>
      <c r="Q63" s="32">
        <f>Q64+Q65</f>
        <v>0</v>
      </c>
      <c r="R63" s="32">
        <f>R64+R65</f>
        <v>0</v>
      </c>
      <c r="S63" s="32">
        <f>S64+S65</f>
        <v>0</v>
      </c>
      <c r="T63" s="32">
        <f t="shared" si="272"/>
        <v>0</v>
      </c>
      <c r="U63" s="32">
        <f t="shared" ref="U63:W63" si="359">U64+U65</f>
        <v>0</v>
      </c>
      <c r="V63" s="32">
        <f t="shared" si="359"/>
        <v>0</v>
      </c>
      <c r="W63" s="32">
        <f t="shared" si="359"/>
        <v>0</v>
      </c>
      <c r="X63" s="32">
        <f t="shared" si="274"/>
        <v>0</v>
      </c>
      <c r="Y63" s="32">
        <f t="shared" ref="Y63:AA63" si="360">Y64+Y65</f>
        <v>0</v>
      </c>
      <c r="Z63" s="32">
        <f t="shared" si="360"/>
        <v>0</v>
      </c>
      <c r="AA63" s="32">
        <f t="shared" si="360"/>
        <v>0</v>
      </c>
      <c r="AB63" s="32">
        <f t="shared" si="276"/>
        <v>0</v>
      </c>
      <c r="AC63" s="32">
        <f t="shared" ref="AC63:AE63" si="361">AC64+AC65</f>
        <v>0</v>
      </c>
      <c r="AD63" s="32">
        <f t="shared" si="361"/>
        <v>0</v>
      </c>
      <c r="AE63" s="32">
        <f t="shared" si="361"/>
        <v>0</v>
      </c>
      <c r="AF63" s="32">
        <f t="shared" si="278"/>
        <v>0</v>
      </c>
      <c r="AG63" s="32">
        <f t="shared" ref="AG63:AI63" si="362">AG64+AG65</f>
        <v>0</v>
      </c>
      <c r="AH63" s="32">
        <f t="shared" si="362"/>
        <v>0</v>
      </c>
      <c r="AI63" s="32">
        <f t="shared" si="362"/>
        <v>0</v>
      </c>
      <c r="AJ63" s="32">
        <f t="shared" si="280"/>
        <v>0</v>
      </c>
      <c r="AK63" s="32">
        <f t="shared" ref="AK63:AM63" si="363">AK64+AK65</f>
        <v>0</v>
      </c>
      <c r="AL63" s="32">
        <f t="shared" si="363"/>
        <v>0</v>
      </c>
      <c r="AM63" s="32">
        <f t="shared" si="363"/>
        <v>0</v>
      </c>
      <c r="AN63" s="32">
        <f t="shared" si="282"/>
        <v>0</v>
      </c>
      <c r="AO63" s="32">
        <f t="shared" ref="AO63:AQ63" si="364">AO64+AO65</f>
        <v>0</v>
      </c>
      <c r="AP63" s="32">
        <f t="shared" si="364"/>
        <v>0</v>
      </c>
      <c r="AQ63" s="32">
        <f t="shared" si="364"/>
        <v>0</v>
      </c>
      <c r="AR63" s="32">
        <f t="shared" si="284"/>
        <v>0</v>
      </c>
      <c r="AS63" s="32">
        <f t="shared" ref="AS63:AU63" si="365">AS64+AS65</f>
        <v>0</v>
      </c>
      <c r="AT63" s="32">
        <f t="shared" si="365"/>
        <v>0</v>
      </c>
      <c r="AU63" s="32">
        <f t="shared" si="365"/>
        <v>0</v>
      </c>
      <c r="AV63" s="32">
        <f t="shared" si="286"/>
        <v>0</v>
      </c>
      <c r="AW63" s="32">
        <f t="shared" ref="AW63:AY63" si="366">AW64+AW65</f>
        <v>0</v>
      </c>
      <c r="AX63" s="32">
        <f t="shared" si="366"/>
        <v>0</v>
      </c>
      <c r="AY63" s="32">
        <f t="shared" si="366"/>
        <v>0</v>
      </c>
      <c r="AZ63" s="32">
        <f t="shared" si="288"/>
        <v>0</v>
      </c>
      <c r="BA63" s="32">
        <f t="shared" ref="BA63:BC63" si="367">BA64+BA65</f>
        <v>0</v>
      </c>
      <c r="BB63" s="32">
        <f t="shared" si="367"/>
        <v>0</v>
      </c>
      <c r="BC63" s="32">
        <f t="shared" si="367"/>
        <v>0</v>
      </c>
      <c r="BD63" s="32">
        <f t="shared" si="290"/>
        <v>0</v>
      </c>
      <c r="BE63" s="32">
        <f t="shared" ref="BE63:BG63" si="368">BE64+BE65</f>
        <v>0</v>
      </c>
      <c r="BF63" s="32">
        <f t="shared" si="368"/>
        <v>0</v>
      </c>
      <c r="BG63" s="32">
        <f t="shared" si="368"/>
        <v>0</v>
      </c>
      <c r="BH63" s="32">
        <f t="shared" si="292"/>
        <v>0</v>
      </c>
      <c r="BI63" s="32">
        <f t="shared" ref="BI63:BK63" si="369">BI64+BI65</f>
        <v>0</v>
      </c>
      <c r="BJ63" s="32">
        <f t="shared" si="369"/>
        <v>0</v>
      </c>
      <c r="BK63" s="32">
        <f t="shared" si="369"/>
        <v>0</v>
      </c>
      <c r="BL63" s="32">
        <f t="shared" si="294"/>
        <v>0</v>
      </c>
      <c r="BM63" s="32">
        <f t="shared" ref="BM63:BO63" si="370">BM64+BM65</f>
        <v>0</v>
      </c>
      <c r="BN63" s="32">
        <f t="shared" si="370"/>
        <v>0</v>
      </c>
      <c r="BO63" s="32">
        <f t="shared" si="370"/>
        <v>0</v>
      </c>
      <c r="BP63" s="32">
        <f t="shared" si="296"/>
        <v>0</v>
      </c>
      <c r="BQ63" s="32">
        <f>BQ64+BQ65</f>
        <v>0</v>
      </c>
      <c r="BR63" s="32">
        <f>BR64+BR65</f>
        <v>0</v>
      </c>
      <c r="BS63" s="32">
        <f>BS64+BS65</f>
        <v>0</v>
      </c>
    </row>
    <row r="64" spans="1:71" s="3" customFormat="1" ht="15" customHeight="1" x14ac:dyDescent="0.3">
      <c r="A64" s="36"/>
      <c r="B64" s="37"/>
      <c r="C64" s="38" t="s">
        <v>64</v>
      </c>
      <c r="D64" s="32">
        <f>SUM(E64:G64)</f>
        <v>0</v>
      </c>
      <c r="E64" s="32">
        <v>0</v>
      </c>
      <c r="F64" s="54">
        <v>0</v>
      </c>
      <c r="G64" s="54">
        <v>0</v>
      </c>
      <c r="H64" s="32">
        <f>SUM(I64:K64)</f>
        <v>0</v>
      </c>
      <c r="I64" s="32">
        <v>0</v>
      </c>
      <c r="J64" s="54">
        <v>0</v>
      </c>
      <c r="K64" s="54">
        <v>0</v>
      </c>
      <c r="L64" s="32">
        <f>SUM(M64:O64)</f>
        <v>0</v>
      </c>
      <c r="M64" s="32">
        <v>0</v>
      </c>
      <c r="N64" s="54">
        <v>0</v>
      </c>
      <c r="O64" s="54">
        <v>0</v>
      </c>
      <c r="P64" s="32">
        <f>SUM(Q64:S64)</f>
        <v>0</v>
      </c>
      <c r="Q64" s="32">
        <f>+E64+I64+M64</f>
        <v>0</v>
      </c>
      <c r="R64" s="32">
        <f>+F64+J64+N64</f>
        <v>0</v>
      </c>
      <c r="S64" s="32">
        <f>+G64+K64+O64</f>
        <v>0</v>
      </c>
      <c r="T64" s="32">
        <f>SUM(U64:W64)</f>
        <v>0</v>
      </c>
      <c r="U64" s="32">
        <v>0</v>
      </c>
      <c r="V64" s="54">
        <v>0</v>
      </c>
      <c r="W64" s="54">
        <v>0</v>
      </c>
      <c r="X64" s="32">
        <f>SUM(Y64:AA64)</f>
        <v>0</v>
      </c>
      <c r="Y64" s="32">
        <v>0</v>
      </c>
      <c r="Z64" s="54">
        <v>0</v>
      </c>
      <c r="AA64" s="54">
        <v>0</v>
      </c>
      <c r="AB64" s="32">
        <f>SUM(AC64:AE64)</f>
        <v>0</v>
      </c>
      <c r="AC64" s="32">
        <v>0</v>
      </c>
      <c r="AD64" s="54">
        <v>0</v>
      </c>
      <c r="AE64" s="54">
        <v>0</v>
      </c>
      <c r="AF64" s="32">
        <f>SUM(AG64:AI64)</f>
        <v>0</v>
      </c>
      <c r="AG64" s="32">
        <f>+U64+Y64+AC64</f>
        <v>0</v>
      </c>
      <c r="AH64" s="32">
        <f>+V64+Z64+AD64</f>
        <v>0</v>
      </c>
      <c r="AI64" s="32">
        <f>+W64+AA64+AE64</f>
        <v>0</v>
      </c>
      <c r="AJ64" s="32">
        <f>SUM(AK64:AM64)</f>
        <v>0</v>
      </c>
      <c r="AK64" s="32">
        <v>0</v>
      </c>
      <c r="AL64" s="54">
        <v>0</v>
      </c>
      <c r="AM64" s="54">
        <v>0</v>
      </c>
      <c r="AN64" s="32">
        <f>SUM(AO64:AQ64)</f>
        <v>0</v>
      </c>
      <c r="AO64" s="32">
        <v>0</v>
      </c>
      <c r="AP64" s="54">
        <v>0</v>
      </c>
      <c r="AQ64" s="54">
        <v>0</v>
      </c>
      <c r="AR64" s="32">
        <f>SUM(AS64:AU64)</f>
        <v>0</v>
      </c>
      <c r="AS64" s="32">
        <v>0</v>
      </c>
      <c r="AT64" s="54">
        <v>0</v>
      </c>
      <c r="AU64" s="54">
        <v>0</v>
      </c>
      <c r="AV64" s="32">
        <f>SUM(AW64:AY64)</f>
        <v>0</v>
      </c>
      <c r="AW64" s="32">
        <f>+AK64+AO64+AS64</f>
        <v>0</v>
      </c>
      <c r="AX64" s="32">
        <f>+AL64+AP64+AT64</f>
        <v>0</v>
      </c>
      <c r="AY64" s="32">
        <f>+AM64+AQ64+AU64</f>
        <v>0</v>
      </c>
      <c r="AZ64" s="32">
        <f>SUM(BA64:BC64)</f>
        <v>0</v>
      </c>
      <c r="BA64" s="32">
        <v>0</v>
      </c>
      <c r="BB64" s="54">
        <v>0</v>
      </c>
      <c r="BC64" s="54">
        <v>0</v>
      </c>
      <c r="BD64" s="32">
        <f>SUM(BE64:BG64)</f>
        <v>0</v>
      </c>
      <c r="BE64" s="32">
        <v>0</v>
      </c>
      <c r="BF64" s="54">
        <v>0</v>
      </c>
      <c r="BG64" s="54">
        <v>0</v>
      </c>
      <c r="BH64" s="32">
        <f>SUM(BI64:BK64)</f>
        <v>0</v>
      </c>
      <c r="BI64" s="32">
        <v>0</v>
      </c>
      <c r="BJ64" s="54">
        <v>0</v>
      </c>
      <c r="BK64" s="54">
        <v>0</v>
      </c>
      <c r="BL64" s="32">
        <f>SUM(BM64:BO64)</f>
        <v>0</v>
      </c>
      <c r="BM64" s="32">
        <f>+BA64+BE64+BI64</f>
        <v>0</v>
      </c>
      <c r="BN64" s="32">
        <f>+BB64+BF64+BJ64</f>
        <v>0</v>
      </c>
      <c r="BO64" s="32">
        <f>+BC64+BG64+BK64</f>
        <v>0</v>
      </c>
      <c r="BP64" s="32">
        <f>SUM(BQ64:BS64)</f>
        <v>0</v>
      </c>
      <c r="BQ64" s="32">
        <f>+Q64+AG64+AW64+BM64</f>
        <v>0</v>
      </c>
      <c r="BR64" s="32">
        <f>+R64+AH64+AX64+BN64</f>
        <v>0</v>
      </c>
      <c r="BS64" s="32">
        <f>+S64+AI64+AY64+BO64</f>
        <v>0</v>
      </c>
    </row>
    <row r="65" spans="1:71" s="3" customFormat="1" ht="15" customHeight="1" x14ac:dyDescent="0.3">
      <c r="A65" s="36"/>
      <c r="B65" s="37"/>
      <c r="C65" s="38" t="s">
        <v>65</v>
      </c>
      <c r="D65" s="32">
        <f>SUM(E65:G65)</f>
        <v>0</v>
      </c>
      <c r="E65" s="32">
        <v>0</v>
      </c>
      <c r="F65" s="54">
        <v>0</v>
      </c>
      <c r="G65" s="54">
        <v>0</v>
      </c>
      <c r="H65" s="32">
        <f t="shared" si="267"/>
        <v>0</v>
      </c>
      <c r="I65" s="32">
        <v>0</v>
      </c>
      <c r="J65" s="54">
        <v>0</v>
      </c>
      <c r="K65" s="54">
        <v>0</v>
      </c>
      <c r="L65" s="32">
        <f t="shared" si="269"/>
        <v>0</v>
      </c>
      <c r="M65" s="32">
        <v>0</v>
      </c>
      <c r="N65" s="54">
        <v>0</v>
      </c>
      <c r="O65" s="54">
        <v>0</v>
      </c>
      <c r="P65" s="32">
        <f>SUM(Q65:S65)</f>
        <v>0</v>
      </c>
      <c r="Q65" s="32">
        <f t="shared" ref="Q65:S67" si="371">+E65+I65+M65</f>
        <v>0</v>
      </c>
      <c r="R65" s="32">
        <f t="shared" si="371"/>
        <v>0</v>
      </c>
      <c r="S65" s="32">
        <f t="shared" si="371"/>
        <v>0</v>
      </c>
      <c r="T65" s="32">
        <f t="shared" si="272"/>
        <v>0</v>
      </c>
      <c r="U65" s="32">
        <v>0</v>
      </c>
      <c r="V65" s="54">
        <v>0</v>
      </c>
      <c r="W65" s="54">
        <v>0</v>
      </c>
      <c r="X65" s="32">
        <f t="shared" si="274"/>
        <v>0</v>
      </c>
      <c r="Y65" s="32">
        <v>0</v>
      </c>
      <c r="Z65" s="54">
        <v>0</v>
      </c>
      <c r="AA65" s="54">
        <v>0</v>
      </c>
      <c r="AB65" s="32">
        <f t="shared" si="276"/>
        <v>0</v>
      </c>
      <c r="AC65" s="32">
        <v>0</v>
      </c>
      <c r="AD65" s="54">
        <v>0</v>
      </c>
      <c r="AE65" s="54">
        <v>0</v>
      </c>
      <c r="AF65" s="32">
        <f t="shared" si="278"/>
        <v>0</v>
      </c>
      <c r="AG65" s="32">
        <f t="shared" ref="AG65:AI67" si="372">+U65+Y65+AC65</f>
        <v>0</v>
      </c>
      <c r="AH65" s="32">
        <f t="shared" si="372"/>
        <v>0</v>
      </c>
      <c r="AI65" s="32">
        <f t="shared" si="372"/>
        <v>0</v>
      </c>
      <c r="AJ65" s="32">
        <f t="shared" si="280"/>
        <v>0</v>
      </c>
      <c r="AK65" s="32">
        <v>0</v>
      </c>
      <c r="AL65" s="54">
        <v>0</v>
      </c>
      <c r="AM65" s="54">
        <v>0</v>
      </c>
      <c r="AN65" s="32">
        <f t="shared" si="282"/>
        <v>0</v>
      </c>
      <c r="AO65" s="32">
        <v>0</v>
      </c>
      <c r="AP65" s="54">
        <v>0</v>
      </c>
      <c r="AQ65" s="54">
        <v>0</v>
      </c>
      <c r="AR65" s="32">
        <f t="shared" si="284"/>
        <v>0</v>
      </c>
      <c r="AS65" s="32">
        <v>0</v>
      </c>
      <c r="AT65" s="54">
        <v>0</v>
      </c>
      <c r="AU65" s="54">
        <v>0</v>
      </c>
      <c r="AV65" s="32">
        <f t="shared" si="286"/>
        <v>0</v>
      </c>
      <c r="AW65" s="32">
        <f t="shared" ref="AW65:AY67" si="373">+AK65+AO65+AS65</f>
        <v>0</v>
      </c>
      <c r="AX65" s="32">
        <f t="shared" si="373"/>
        <v>0</v>
      </c>
      <c r="AY65" s="32">
        <f t="shared" si="373"/>
        <v>0</v>
      </c>
      <c r="AZ65" s="32">
        <f t="shared" si="288"/>
        <v>0</v>
      </c>
      <c r="BA65" s="32">
        <v>0</v>
      </c>
      <c r="BB65" s="54">
        <v>0</v>
      </c>
      <c r="BC65" s="54">
        <v>0</v>
      </c>
      <c r="BD65" s="32">
        <f t="shared" si="290"/>
        <v>0</v>
      </c>
      <c r="BE65" s="32">
        <v>0</v>
      </c>
      <c r="BF65" s="54">
        <v>0</v>
      </c>
      <c r="BG65" s="54">
        <v>0</v>
      </c>
      <c r="BH65" s="32">
        <f t="shared" si="292"/>
        <v>0</v>
      </c>
      <c r="BI65" s="32">
        <v>0</v>
      </c>
      <c r="BJ65" s="54">
        <v>0</v>
      </c>
      <c r="BK65" s="54">
        <v>0</v>
      </c>
      <c r="BL65" s="32">
        <f t="shared" si="294"/>
        <v>0</v>
      </c>
      <c r="BM65" s="32">
        <f t="shared" ref="BM65:BO67" si="374">+BA65+BE65+BI65</f>
        <v>0</v>
      </c>
      <c r="BN65" s="32">
        <f t="shared" si="374"/>
        <v>0</v>
      </c>
      <c r="BO65" s="32">
        <f t="shared" si="374"/>
        <v>0</v>
      </c>
      <c r="BP65" s="32">
        <f>SUM(BQ65:BS65)</f>
        <v>0</v>
      </c>
      <c r="BQ65" s="32">
        <f t="shared" ref="BQ65:BS67" si="375">+Q65+AG65+AW65+BM65</f>
        <v>0</v>
      </c>
      <c r="BR65" s="32">
        <f t="shared" si="375"/>
        <v>0</v>
      </c>
      <c r="BS65" s="32">
        <f t="shared" si="375"/>
        <v>0</v>
      </c>
    </row>
    <row r="66" spans="1:71" s="3" customFormat="1" ht="15" customHeight="1" x14ac:dyDescent="0.3">
      <c r="A66" s="36"/>
      <c r="B66" s="37"/>
      <c r="C66" s="35" t="s">
        <v>66</v>
      </c>
      <c r="D66" s="32">
        <f>SUM(E66:G66)</f>
        <v>530</v>
      </c>
      <c r="E66" s="32">
        <v>290</v>
      </c>
      <c r="F66" s="54">
        <v>240</v>
      </c>
      <c r="G66" s="54">
        <v>0</v>
      </c>
      <c r="H66" s="32">
        <f>SUM(I66:K66)</f>
        <v>514</v>
      </c>
      <c r="I66" s="32">
        <v>288</v>
      </c>
      <c r="J66" s="54">
        <v>226</v>
      </c>
      <c r="K66" s="54">
        <v>0</v>
      </c>
      <c r="L66" s="32">
        <f>SUM(M66:O66)</f>
        <v>1444</v>
      </c>
      <c r="M66" s="32">
        <v>739</v>
      </c>
      <c r="N66" s="54">
        <v>705</v>
      </c>
      <c r="O66" s="54">
        <v>0</v>
      </c>
      <c r="P66" s="32">
        <f>SUM(Q66:S66)</f>
        <v>2488</v>
      </c>
      <c r="Q66" s="32">
        <f t="shared" si="371"/>
        <v>1317</v>
      </c>
      <c r="R66" s="32">
        <f t="shared" si="371"/>
        <v>1171</v>
      </c>
      <c r="S66" s="32">
        <f t="shared" si="371"/>
        <v>0</v>
      </c>
      <c r="T66" s="32">
        <f>SUM(U66:W66)</f>
        <v>2237</v>
      </c>
      <c r="U66" s="32">
        <v>1212</v>
      </c>
      <c r="V66" s="54">
        <v>1025</v>
      </c>
      <c r="W66" s="54">
        <v>0</v>
      </c>
      <c r="X66" s="32">
        <f>SUM(Y66:AA66)</f>
        <v>1899</v>
      </c>
      <c r="Y66" s="32">
        <v>841</v>
      </c>
      <c r="Z66" s="54">
        <v>1058</v>
      </c>
      <c r="AA66" s="54">
        <v>0</v>
      </c>
      <c r="AB66" s="32">
        <f>SUM(AC66:AE66)</f>
        <v>1803</v>
      </c>
      <c r="AC66" s="32">
        <v>841</v>
      </c>
      <c r="AD66" s="54">
        <v>962</v>
      </c>
      <c r="AE66" s="54">
        <v>0</v>
      </c>
      <c r="AF66" s="32">
        <f>SUM(AG66:AI66)</f>
        <v>5939</v>
      </c>
      <c r="AG66" s="32">
        <f t="shared" si="372"/>
        <v>2894</v>
      </c>
      <c r="AH66" s="32">
        <f t="shared" si="372"/>
        <v>3045</v>
      </c>
      <c r="AI66" s="32">
        <f t="shared" si="372"/>
        <v>0</v>
      </c>
      <c r="AJ66" s="32">
        <f>SUM(AK66:AM66)</f>
        <v>1693</v>
      </c>
      <c r="AK66" s="32">
        <v>781</v>
      </c>
      <c r="AL66" s="54">
        <v>912</v>
      </c>
      <c r="AM66" s="54">
        <v>0</v>
      </c>
      <c r="AN66" s="32">
        <f>SUM(AO66:AQ66)</f>
        <v>1211</v>
      </c>
      <c r="AO66" s="32">
        <v>657</v>
      </c>
      <c r="AP66" s="54">
        <v>554</v>
      </c>
      <c r="AQ66" s="54">
        <v>0</v>
      </c>
      <c r="AR66" s="32">
        <f>SUM(AS66:AU66)</f>
        <v>730</v>
      </c>
      <c r="AS66" s="32">
        <v>333</v>
      </c>
      <c r="AT66" s="54">
        <v>397</v>
      </c>
      <c r="AU66" s="54">
        <v>0</v>
      </c>
      <c r="AV66" s="32">
        <f>SUM(AW66:AY66)</f>
        <v>3634</v>
      </c>
      <c r="AW66" s="32">
        <f t="shared" si="373"/>
        <v>1771</v>
      </c>
      <c r="AX66" s="32">
        <f t="shared" si="373"/>
        <v>1863</v>
      </c>
      <c r="AY66" s="32">
        <f t="shared" si="373"/>
        <v>0</v>
      </c>
      <c r="AZ66" s="32">
        <f>SUM(BA66:BC66)</f>
        <v>505</v>
      </c>
      <c r="BA66" s="32">
        <v>247</v>
      </c>
      <c r="BB66" s="54">
        <v>258</v>
      </c>
      <c r="BC66" s="54">
        <v>0</v>
      </c>
      <c r="BD66" s="32">
        <f>SUM(BE66:BG66)</f>
        <v>813</v>
      </c>
      <c r="BE66" s="32">
        <v>385</v>
      </c>
      <c r="BF66" s="54">
        <v>428</v>
      </c>
      <c r="BG66" s="54">
        <v>0</v>
      </c>
      <c r="BH66" s="32">
        <f>SUM(BI66:BK66)</f>
        <v>581</v>
      </c>
      <c r="BI66" s="32">
        <v>271</v>
      </c>
      <c r="BJ66" s="54">
        <v>310</v>
      </c>
      <c r="BK66" s="54">
        <v>0</v>
      </c>
      <c r="BL66" s="32">
        <f>SUM(BM66:BO66)</f>
        <v>1899</v>
      </c>
      <c r="BM66" s="32">
        <f t="shared" si="374"/>
        <v>903</v>
      </c>
      <c r="BN66" s="32">
        <f t="shared" si="374"/>
        <v>996</v>
      </c>
      <c r="BO66" s="32">
        <f t="shared" si="374"/>
        <v>0</v>
      </c>
      <c r="BP66" s="32">
        <f>SUM(BQ66:BS66)</f>
        <v>13960</v>
      </c>
      <c r="BQ66" s="32">
        <f t="shared" si="375"/>
        <v>6885</v>
      </c>
      <c r="BR66" s="32">
        <f t="shared" si="375"/>
        <v>7075</v>
      </c>
      <c r="BS66" s="32">
        <f t="shared" si="375"/>
        <v>0</v>
      </c>
    </row>
    <row r="67" spans="1:71" s="3" customFormat="1" ht="15" customHeight="1" x14ac:dyDescent="0.3">
      <c r="A67" s="36"/>
      <c r="B67" s="37"/>
      <c r="C67" s="35" t="s">
        <v>28</v>
      </c>
      <c r="D67" s="32">
        <f>SUM(E67:G67)</f>
        <v>0</v>
      </c>
      <c r="E67" s="32">
        <v>0</v>
      </c>
      <c r="F67" s="54">
        <v>0</v>
      </c>
      <c r="G67" s="54">
        <v>0</v>
      </c>
      <c r="H67" s="32">
        <f>SUM(I67:K67)</f>
        <v>0</v>
      </c>
      <c r="I67" s="32">
        <v>0</v>
      </c>
      <c r="J67" s="54">
        <v>0</v>
      </c>
      <c r="K67" s="54">
        <v>0</v>
      </c>
      <c r="L67" s="32">
        <f>SUM(M67:O67)</f>
        <v>0</v>
      </c>
      <c r="M67" s="32">
        <v>0</v>
      </c>
      <c r="N67" s="54">
        <v>0</v>
      </c>
      <c r="O67" s="54">
        <v>0</v>
      </c>
      <c r="P67" s="32">
        <f>SUM(Q67:S67)</f>
        <v>0</v>
      </c>
      <c r="Q67" s="32">
        <f t="shared" si="371"/>
        <v>0</v>
      </c>
      <c r="R67" s="32">
        <f t="shared" si="371"/>
        <v>0</v>
      </c>
      <c r="S67" s="32">
        <f t="shared" si="371"/>
        <v>0</v>
      </c>
      <c r="T67" s="32">
        <f>SUM(U67:W67)</f>
        <v>0</v>
      </c>
      <c r="U67" s="32">
        <v>0</v>
      </c>
      <c r="V67" s="54">
        <v>0</v>
      </c>
      <c r="W67" s="54">
        <v>0</v>
      </c>
      <c r="X67" s="32">
        <f>SUM(Y67:AA67)</f>
        <v>0</v>
      </c>
      <c r="Y67" s="32">
        <v>0</v>
      </c>
      <c r="Z67" s="54">
        <v>0</v>
      </c>
      <c r="AA67" s="54">
        <v>0</v>
      </c>
      <c r="AB67" s="32">
        <f>SUM(AC67:AE67)</f>
        <v>0</v>
      </c>
      <c r="AC67" s="32">
        <v>0</v>
      </c>
      <c r="AD67" s="54">
        <v>0</v>
      </c>
      <c r="AE67" s="54">
        <v>0</v>
      </c>
      <c r="AF67" s="32">
        <f>SUM(AG67:AI67)</f>
        <v>0</v>
      </c>
      <c r="AG67" s="32">
        <f t="shared" si="372"/>
        <v>0</v>
      </c>
      <c r="AH67" s="32">
        <f t="shared" si="372"/>
        <v>0</v>
      </c>
      <c r="AI67" s="32">
        <f t="shared" si="372"/>
        <v>0</v>
      </c>
      <c r="AJ67" s="32">
        <f>SUM(AK67:AM67)</f>
        <v>0</v>
      </c>
      <c r="AK67" s="32">
        <v>0</v>
      </c>
      <c r="AL67" s="54">
        <v>0</v>
      </c>
      <c r="AM67" s="54">
        <v>0</v>
      </c>
      <c r="AN67" s="32">
        <f>SUM(AO67:AQ67)</f>
        <v>0</v>
      </c>
      <c r="AO67" s="32">
        <v>0</v>
      </c>
      <c r="AP67" s="54">
        <v>0</v>
      </c>
      <c r="AQ67" s="54">
        <v>0</v>
      </c>
      <c r="AR67" s="32">
        <f>SUM(AS67:AU67)</f>
        <v>0</v>
      </c>
      <c r="AS67" s="32">
        <v>0</v>
      </c>
      <c r="AT67" s="54">
        <v>0</v>
      </c>
      <c r="AU67" s="54">
        <v>0</v>
      </c>
      <c r="AV67" s="32">
        <f>SUM(AW67:AY67)</f>
        <v>0</v>
      </c>
      <c r="AW67" s="32">
        <f t="shared" si="373"/>
        <v>0</v>
      </c>
      <c r="AX67" s="32">
        <f t="shared" si="373"/>
        <v>0</v>
      </c>
      <c r="AY67" s="32">
        <f t="shared" si="373"/>
        <v>0</v>
      </c>
      <c r="AZ67" s="32">
        <f>SUM(BA67:BC67)</f>
        <v>0</v>
      </c>
      <c r="BA67" s="32">
        <v>0</v>
      </c>
      <c r="BB67" s="54">
        <v>0</v>
      </c>
      <c r="BC67" s="54">
        <v>0</v>
      </c>
      <c r="BD67" s="32">
        <f>SUM(BE67:BG67)</f>
        <v>0</v>
      </c>
      <c r="BE67" s="32">
        <v>0</v>
      </c>
      <c r="BF67" s="54">
        <v>0</v>
      </c>
      <c r="BG67" s="54">
        <v>0</v>
      </c>
      <c r="BH67" s="32">
        <f>SUM(BI67:BK67)</f>
        <v>0</v>
      </c>
      <c r="BI67" s="32">
        <v>0</v>
      </c>
      <c r="BJ67" s="54">
        <v>0</v>
      </c>
      <c r="BK67" s="54">
        <v>0</v>
      </c>
      <c r="BL67" s="32">
        <f>SUM(BM67:BO67)</f>
        <v>0</v>
      </c>
      <c r="BM67" s="32">
        <f t="shared" si="374"/>
        <v>0</v>
      </c>
      <c r="BN67" s="32">
        <f t="shared" si="374"/>
        <v>0</v>
      </c>
      <c r="BO67" s="32">
        <f t="shared" si="374"/>
        <v>0</v>
      </c>
      <c r="BP67" s="32">
        <f>SUM(BQ67:BS67)</f>
        <v>0</v>
      </c>
      <c r="BQ67" s="32">
        <f t="shared" si="375"/>
        <v>0</v>
      </c>
      <c r="BR67" s="32">
        <f t="shared" si="375"/>
        <v>0</v>
      </c>
      <c r="BS67" s="32">
        <f t="shared" si="375"/>
        <v>0</v>
      </c>
    </row>
    <row r="68" spans="1:71" s="3" customFormat="1" ht="15" customHeight="1" x14ac:dyDescent="0.3">
      <c r="A68" s="36"/>
      <c r="B68" s="37"/>
      <c r="C68" s="3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s="3" customFormat="1" ht="15" customHeight="1" x14ac:dyDescent="0.3">
      <c r="A69" s="33"/>
      <c r="B69" s="34" t="s">
        <v>67</v>
      </c>
      <c r="C69" s="35"/>
      <c r="D69" s="32">
        <f>E69+F69+G69</f>
        <v>0</v>
      </c>
      <c r="E69" s="32">
        <f>E70+E73+E76+E79+E82+E83</f>
        <v>0</v>
      </c>
      <c r="F69" s="32">
        <f>F70+F73+F76+F79+F82+F83</f>
        <v>0</v>
      </c>
      <c r="G69" s="32">
        <f>G70+G73+G76+G79+G82+G83</f>
        <v>0</v>
      </c>
      <c r="H69" s="32">
        <f t="shared" ref="H69" si="376">I69+J69+K69</f>
        <v>0</v>
      </c>
      <c r="I69" s="32">
        <f>I70+I73+I76+I79+I82+I83</f>
        <v>0</v>
      </c>
      <c r="J69" s="32">
        <f>J70+J73+J76+J79+J82+J83</f>
        <v>0</v>
      </c>
      <c r="K69" s="32">
        <f>K70+K73+K76+K79+K82+K83</f>
        <v>0</v>
      </c>
      <c r="L69" s="32">
        <f t="shared" ref="L69" si="377">M69+N69+O69</f>
        <v>0</v>
      </c>
      <c r="M69" s="32">
        <f>M70+M73+M76+M79+M82+M83</f>
        <v>0</v>
      </c>
      <c r="N69" s="32">
        <f>N70+N73+N76+N79+N82+N83</f>
        <v>0</v>
      </c>
      <c r="O69" s="32">
        <f>O70+O73+O76+O79+O82+O83</f>
        <v>0</v>
      </c>
      <c r="P69" s="32">
        <f t="shared" ref="P69" si="378">Q69+R69+S69</f>
        <v>0</v>
      </c>
      <c r="Q69" s="32">
        <f>Q70+Q73+Q76+Q79+Q82+Q83</f>
        <v>0</v>
      </c>
      <c r="R69" s="32">
        <f>R70+R73+R76+R79+R82+R83</f>
        <v>0</v>
      </c>
      <c r="S69" s="32">
        <f>S70+S73+S76+S79+S82+S83</f>
        <v>0</v>
      </c>
      <c r="T69" s="32">
        <f t="shared" ref="T69" si="379">U69+V69+W69</f>
        <v>0</v>
      </c>
      <c r="U69" s="32">
        <f>U70+U73+U76+U79+U82+U83</f>
        <v>0</v>
      </c>
      <c r="V69" s="32">
        <f>V70+V73+V76+V79+V82+V83</f>
        <v>0</v>
      </c>
      <c r="W69" s="32">
        <f>W70+W73+W76+W79+W82+W83</f>
        <v>0</v>
      </c>
      <c r="X69" s="32">
        <f t="shared" ref="X69" si="380">Y69+Z69+AA69</f>
        <v>0</v>
      </c>
      <c r="Y69" s="32">
        <f>Y70+Y73+Y76+Y79+Y82+Y83</f>
        <v>0</v>
      </c>
      <c r="Z69" s="32">
        <f>Z70+Z73+Z76+Z79+Z82+Z83</f>
        <v>0</v>
      </c>
      <c r="AA69" s="32">
        <f>AA70+AA73+AA76+AA79+AA82+AA83</f>
        <v>0</v>
      </c>
      <c r="AB69" s="32">
        <f t="shared" ref="AB69" si="381">AC69+AD69+AE69</f>
        <v>0</v>
      </c>
      <c r="AC69" s="32">
        <f>AC70+AC73+AC76+AC79+AC82+AC83</f>
        <v>0</v>
      </c>
      <c r="AD69" s="32">
        <f>AD70+AD73+AD76+AD79+AD82+AD83</f>
        <v>0</v>
      </c>
      <c r="AE69" s="32">
        <f>AE70+AE73+AE76+AE79+AE82+AE83</f>
        <v>0</v>
      </c>
      <c r="AF69" s="32">
        <f t="shared" ref="AF69" si="382">AG69+AH69+AI69</f>
        <v>0</v>
      </c>
      <c r="AG69" s="32">
        <f>AG70+AG73+AG76+AG79+AG82+AG83</f>
        <v>0</v>
      </c>
      <c r="AH69" s="32">
        <f>AH70+AH73+AH76+AH79+AH82+AH83</f>
        <v>0</v>
      </c>
      <c r="AI69" s="32">
        <f>AI70+AI73+AI76+AI79+AI82+AI83</f>
        <v>0</v>
      </c>
      <c r="AJ69" s="32">
        <f t="shared" ref="AJ69" si="383">AK69+AL69+AM69</f>
        <v>0</v>
      </c>
      <c r="AK69" s="32">
        <f>AK70+AK73+AK76+AK79+AK82+AK83</f>
        <v>0</v>
      </c>
      <c r="AL69" s="32">
        <f>AL70+AL73+AL76+AL79+AL82+AL83</f>
        <v>0</v>
      </c>
      <c r="AM69" s="32">
        <f>AM70+AM73+AM76+AM79+AM82+AM83</f>
        <v>0</v>
      </c>
      <c r="AN69" s="32">
        <f t="shared" ref="AN69" si="384">AO69+AP69+AQ69</f>
        <v>0</v>
      </c>
      <c r="AO69" s="32">
        <f>AO70+AO73+AO76+AO79+AO82+AO83</f>
        <v>0</v>
      </c>
      <c r="AP69" s="32">
        <f>AP70+AP73+AP76+AP79+AP82+AP83</f>
        <v>0</v>
      </c>
      <c r="AQ69" s="32">
        <f>AQ70+AQ73+AQ76+AQ79+AQ82+AQ83</f>
        <v>0</v>
      </c>
      <c r="AR69" s="32">
        <f t="shared" ref="AR69" si="385">AS69+AT69+AU69</f>
        <v>0</v>
      </c>
      <c r="AS69" s="32">
        <f>AS70+AS73+AS76+AS79+AS82+AS83</f>
        <v>0</v>
      </c>
      <c r="AT69" s="32">
        <f>AT70+AT73+AT76+AT79+AT82+AT83</f>
        <v>0</v>
      </c>
      <c r="AU69" s="32">
        <f>AU70+AU73+AU76+AU79+AU82+AU83</f>
        <v>0</v>
      </c>
      <c r="AV69" s="32">
        <f t="shared" ref="AV69" si="386">AW69+AX69+AY69</f>
        <v>0</v>
      </c>
      <c r="AW69" s="32">
        <f>AW70+AW73+AW76+AW79+AW82+AW83</f>
        <v>0</v>
      </c>
      <c r="AX69" s="32">
        <f>AX70+AX73+AX76+AX79+AX82+AX83</f>
        <v>0</v>
      </c>
      <c r="AY69" s="32">
        <f>AY70+AY73+AY76+AY79+AY82+AY83</f>
        <v>0</v>
      </c>
      <c r="AZ69" s="32">
        <f t="shared" ref="AZ69" si="387">BA69+BB69+BC69</f>
        <v>0</v>
      </c>
      <c r="BA69" s="32">
        <f>BA70+BA73+BA76+BA79+BA82+BA83</f>
        <v>0</v>
      </c>
      <c r="BB69" s="32">
        <f>BB70+BB73+BB76+BB79+BB82+BB83</f>
        <v>0</v>
      </c>
      <c r="BC69" s="32">
        <f>BC70+BC73+BC76+BC79+BC82+BC83</f>
        <v>0</v>
      </c>
      <c r="BD69" s="32">
        <f t="shared" ref="BD69" si="388">BE69+BF69+BG69</f>
        <v>0</v>
      </c>
      <c r="BE69" s="32">
        <f>BE70+BE73+BE76+BE79+BE82+BE83</f>
        <v>0</v>
      </c>
      <c r="BF69" s="32">
        <f>BF70+BF73+BF76+BF79+BF82+BF83</f>
        <v>0</v>
      </c>
      <c r="BG69" s="32">
        <f>BG70+BG73+BG76+BG79+BG82+BG83</f>
        <v>0</v>
      </c>
      <c r="BH69" s="32">
        <f t="shared" ref="BH69" si="389">BI69+BJ69+BK69</f>
        <v>0</v>
      </c>
      <c r="BI69" s="32">
        <f>BI70+BI73+BI76+BI79+BI82+BI83</f>
        <v>0</v>
      </c>
      <c r="BJ69" s="32">
        <f>BJ70+BJ73+BJ76+BJ79+BJ82+BJ83</f>
        <v>0</v>
      </c>
      <c r="BK69" s="32">
        <f>BK70+BK73+BK76+BK79+BK82+BK83</f>
        <v>0</v>
      </c>
      <c r="BL69" s="32">
        <f t="shared" ref="BL69" si="390">BM69+BN69+BO69</f>
        <v>0</v>
      </c>
      <c r="BM69" s="32">
        <f>BM70+BM73+BM76+BM79+BM82+BM83</f>
        <v>0</v>
      </c>
      <c r="BN69" s="32">
        <f>BN70+BN73+BN76+BN79+BN82+BN83</f>
        <v>0</v>
      </c>
      <c r="BO69" s="32">
        <f>BO70+BO73+BO76+BO79+BO82+BO83</f>
        <v>0</v>
      </c>
      <c r="BP69" s="32">
        <f t="shared" ref="BP69" si="391">BQ69+BR69+BS69</f>
        <v>0</v>
      </c>
      <c r="BQ69" s="32">
        <f>BQ70+BQ73+BQ76+BQ79+BQ82+BQ83</f>
        <v>0</v>
      </c>
      <c r="BR69" s="32">
        <f>BR70+BR73+BR76+BR79+BR82+BR83</f>
        <v>0</v>
      </c>
      <c r="BS69" s="32">
        <f>BS70+BS73+BS76+BS79+BS82+BS83</f>
        <v>0</v>
      </c>
    </row>
    <row r="70" spans="1:71" s="3" customFormat="1" ht="15" customHeight="1" x14ac:dyDescent="0.3">
      <c r="A70" s="36"/>
      <c r="B70" s="34"/>
      <c r="C70" s="35" t="s">
        <v>68</v>
      </c>
      <c r="D70" s="32">
        <f>SUM(E70:G70)</f>
        <v>0</v>
      </c>
      <c r="E70" s="32">
        <f>E71+E72</f>
        <v>0</v>
      </c>
      <c r="F70" s="32">
        <f t="shared" ref="F70:G70" si="392">F71+F72</f>
        <v>0</v>
      </c>
      <c r="G70" s="32">
        <f t="shared" si="392"/>
        <v>0</v>
      </c>
      <c r="H70" s="32">
        <f t="shared" ref="H70" si="393">SUM(I70:K70)</f>
        <v>0</v>
      </c>
      <c r="I70" s="32">
        <f t="shared" ref="I70:K70" si="394">I71+I72</f>
        <v>0</v>
      </c>
      <c r="J70" s="32">
        <f t="shared" si="394"/>
        <v>0</v>
      </c>
      <c r="K70" s="32">
        <f t="shared" si="394"/>
        <v>0</v>
      </c>
      <c r="L70" s="32">
        <f t="shared" ref="L70" si="395">SUM(M70:O70)</f>
        <v>0</v>
      </c>
      <c r="M70" s="32">
        <f t="shared" ref="M70:O70" si="396">M71+M72</f>
        <v>0</v>
      </c>
      <c r="N70" s="32">
        <f t="shared" si="396"/>
        <v>0</v>
      </c>
      <c r="O70" s="32">
        <f t="shared" si="396"/>
        <v>0</v>
      </c>
      <c r="P70" s="32">
        <f t="shared" ref="P70" si="397">SUM(Q70:S70)</f>
        <v>0</v>
      </c>
      <c r="Q70" s="32">
        <f t="shared" ref="Q70:S70" si="398">Q71+Q72</f>
        <v>0</v>
      </c>
      <c r="R70" s="32">
        <f t="shared" si="398"/>
        <v>0</v>
      </c>
      <c r="S70" s="32">
        <f t="shared" si="398"/>
        <v>0</v>
      </c>
      <c r="T70" s="32">
        <f t="shared" ref="T70" si="399">SUM(U70:W70)</f>
        <v>0</v>
      </c>
      <c r="U70" s="32">
        <f t="shared" ref="U70:W70" si="400">U71+U72</f>
        <v>0</v>
      </c>
      <c r="V70" s="32">
        <f t="shared" si="400"/>
        <v>0</v>
      </c>
      <c r="W70" s="32">
        <f t="shared" si="400"/>
        <v>0</v>
      </c>
      <c r="X70" s="32">
        <f t="shared" ref="X70" si="401">SUM(Y70:AA70)</f>
        <v>0</v>
      </c>
      <c r="Y70" s="32">
        <f t="shared" ref="Y70:AA70" si="402">Y71+Y72</f>
        <v>0</v>
      </c>
      <c r="Z70" s="32">
        <f t="shared" si="402"/>
        <v>0</v>
      </c>
      <c r="AA70" s="32">
        <f t="shared" si="402"/>
        <v>0</v>
      </c>
      <c r="AB70" s="32">
        <f t="shared" ref="AB70" si="403">SUM(AC70:AE70)</f>
        <v>0</v>
      </c>
      <c r="AC70" s="32">
        <f t="shared" ref="AC70:AE70" si="404">AC71+AC72</f>
        <v>0</v>
      </c>
      <c r="AD70" s="32">
        <f t="shared" si="404"/>
        <v>0</v>
      </c>
      <c r="AE70" s="32">
        <f t="shared" si="404"/>
        <v>0</v>
      </c>
      <c r="AF70" s="32">
        <f t="shared" ref="AF70:AF81" si="405">SUM(AG70:AI70)</f>
        <v>0</v>
      </c>
      <c r="AG70" s="32">
        <f t="shared" ref="AG70:BO70" si="406">AG71+AG72</f>
        <v>0</v>
      </c>
      <c r="AH70" s="32">
        <f t="shared" si="406"/>
        <v>0</v>
      </c>
      <c r="AI70" s="32">
        <f t="shared" si="406"/>
        <v>0</v>
      </c>
      <c r="AJ70" s="32">
        <f t="shared" ref="AJ70" si="407">SUM(AK70:AM70)</f>
        <v>0</v>
      </c>
      <c r="AK70" s="32">
        <f t="shared" ref="AK70:AM70" si="408">AK71+AK72</f>
        <v>0</v>
      </c>
      <c r="AL70" s="32">
        <f t="shared" si="408"/>
        <v>0</v>
      </c>
      <c r="AM70" s="32">
        <f t="shared" si="408"/>
        <v>0</v>
      </c>
      <c r="AN70" s="32">
        <f t="shared" ref="AN70" si="409">SUM(AO70:AQ70)</f>
        <v>0</v>
      </c>
      <c r="AO70" s="32">
        <f t="shared" ref="AO70:AQ70" si="410">AO71+AO72</f>
        <v>0</v>
      </c>
      <c r="AP70" s="32">
        <f t="shared" si="410"/>
        <v>0</v>
      </c>
      <c r="AQ70" s="32">
        <f t="shared" si="410"/>
        <v>0</v>
      </c>
      <c r="AR70" s="32">
        <f t="shared" ref="AR70" si="411">SUM(AS70:AU70)</f>
        <v>0</v>
      </c>
      <c r="AS70" s="32">
        <f t="shared" ref="AS70:AU70" si="412">AS71+AS72</f>
        <v>0</v>
      </c>
      <c r="AT70" s="32">
        <f t="shared" si="412"/>
        <v>0</v>
      </c>
      <c r="AU70" s="32">
        <f t="shared" si="412"/>
        <v>0</v>
      </c>
      <c r="AV70" s="32">
        <f t="shared" ref="AV70:AV81" si="413">SUM(AW70:AY70)</f>
        <v>0</v>
      </c>
      <c r="AW70" s="32">
        <f t="shared" si="406"/>
        <v>0</v>
      </c>
      <c r="AX70" s="32">
        <f t="shared" si="406"/>
        <v>0</v>
      </c>
      <c r="AY70" s="32">
        <f t="shared" si="406"/>
        <v>0</v>
      </c>
      <c r="AZ70" s="32">
        <f t="shared" ref="AZ70" si="414">SUM(BA70:BC70)</f>
        <v>0</v>
      </c>
      <c r="BA70" s="32">
        <f t="shared" ref="BA70:BC70" si="415">BA71+BA72</f>
        <v>0</v>
      </c>
      <c r="BB70" s="32">
        <f t="shared" si="415"/>
        <v>0</v>
      </c>
      <c r="BC70" s="32">
        <f t="shared" si="415"/>
        <v>0</v>
      </c>
      <c r="BD70" s="32">
        <f t="shared" ref="BD70" si="416">SUM(BE70:BG70)</f>
        <v>0</v>
      </c>
      <c r="BE70" s="32">
        <f t="shared" ref="BE70:BG70" si="417">BE71+BE72</f>
        <v>0</v>
      </c>
      <c r="BF70" s="32">
        <f t="shared" si="417"/>
        <v>0</v>
      </c>
      <c r="BG70" s="32">
        <f t="shared" si="417"/>
        <v>0</v>
      </c>
      <c r="BH70" s="32">
        <f t="shared" ref="BH70" si="418">SUM(BI70:BK70)</f>
        <v>0</v>
      </c>
      <c r="BI70" s="32">
        <f t="shared" ref="BI70:BK70" si="419">BI71+BI72</f>
        <v>0</v>
      </c>
      <c r="BJ70" s="32">
        <f t="shared" si="419"/>
        <v>0</v>
      </c>
      <c r="BK70" s="32">
        <f t="shared" si="419"/>
        <v>0</v>
      </c>
      <c r="BL70" s="32">
        <f t="shared" ref="BL70:BL81" si="420">SUM(BM70:BO70)</f>
        <v>0</v>
      </c>
      <c r="BM70" s="32">
        <f t="shared" si="406"/>
        <v>0</v>
      </c>
      <c r="BN70" s="32">
        <f t="shared" si="406"/>
        <v>0</v>
      </c>
      <c r="BO70" s="32">
        <f t="shared" si="406"/>
        <v>0</v>
      </c>
      <c r="BP70" s="32">
        <f t="shared" ref="BP70" si="421">SUM(BQ70:BS70)</f>
        <v>0</v>
      </c>
      <c r="BQ70" s="32">
        <f>BQ71+BQ72</f>
        <v>0</v>
      </c>
      <c r="BR70" s="32">
        <f t="shared" ref="BR70:BS70" si="422">BR71+BR72</f>
        <v>0</v>
      </c>
      <c r="BS70" s="32">
        <f t="shared" si="422"/>
        <v>0</v>
      </c>
    </row>
    <row r="71" spans="1:71" s="3" customFormat="1" ht="15" customHeight="1" x14ac:dyDescent="0.3">
      <c r="A71" s="36"/>
      <c r="B71" s="34"/>
      <c r="C71" s="38" t="s">
        <v>68</v>
      </c>
      <c r="D71" s="32">
        <f>SUM(E71:G71)</f>
        <v>0</v>
      </c>
      <c r="E71" s="32">
        <v>0</v>
      </c>
      <c r="F71" s="54">
        <v>0</v>
      </c>
      <c r="G71" s="54">
        <v>0</v>
      </c>
      <c r="H71" s="32">
        <f>SUM(I71:K71)</f>
        <v>0</v>
      </c>
      <c r="I71" s="32">
        <v>0</v>
      </c>
      <c r="J71" s="54">
        <v>0</v>
      </c>
      <c r="K71" s="54">
        <v>0</v>
      </c>
      <c r="L71" s="32">
        <f>SUM(M71:O71)</f>
        <v>0</v>
      </c>
      <c r="M71" s="32">
        <v>0</v>
      </c>
      <c r="N71" s="54">
        <v>0</v>
      </c>
      <c r="O71" s="54">
        <v>0</v>
      </c>
      <c r="P71" s="32">
        <f>SUM(Q71:S71)</f>
        <v>0</v>
      </c>
      <c r="Q71" s="32">
        <f t="shared" ref="Q71:S72" si="423">+E71+I71+M71</f>
        <v>0</v>
      </c>
      <c r="R71" s="32">
        <f t="shared" si="423"/>
        <v>0</v>
      </c>
      <c r="S71" s="32">
        <f t="shared" si="423"/>
        <v>0</v>
      </c>
      <c r="T71" s="32">
        <f>SUM(U71:W71)</f>
        <v>0</v>
      </c>
      <c r="U71" s="32">
        <v>0</v>
      </c>
      <c r="V71" s="54">
        <v>0</v>
      </c>
      <c r="W71" s="54">
        <v>0</v>
      </c>
      <c r="X71" s="32">
        <f>SUM(Y71:AA71)</f>
        <v>0</v>
      </c>
      <c r="Y71" s="32">
        <v>0</v>
      </c>
      <c r="Z71" s="54">
        <v>0</v>
      </c>
      <c r="AA71" s="54">
        <v>0</v>
      </c>
      <c r="AB71" s="32">
        <f>SUM(AC71:AE71)</f>
        <v>0</v>
      </c>
      <c r="AC71" s="32">
        <v>0</v>
      </c>
      <c r="AD71" s="54">
        <v>0</v>
      </c>
      <c r="AE71" s="54">
        <v>0</v>
      </c>
      <c r="AF71" s="32">
        <f>SUM(AG71:AI71)</f>
        <v>0</v>
      </c>
      <c r="AG71" s="32">
        <f t="shared" ref="AG71:AI72" si="424">+U71+Y71+AC71</f>
        <v>0</v>
      </c>
      <c r="AH71" s="32">
        <f t="shared" si="424"/>
        <v>0</v>
      </c>
      <c r="AI71" s="32">
        <f t="shared" si="424"/>
        <v>0</v>
      </c>
      <c r="AJ71" s="32">
        <f>SUM(AK71:AM71)</f>
        <v>0</v>
      </c>
      <c r="AK71" s="32">
        <v>0</v>
      </c>
      <c r="AL71" s="54">
        <v>0</v>
      </c>
      <c r="AM71" s="54">
        <v>0</v>
      </c>
      <c r="AN71" s="32">
        <f>SUM(AO71:AQ71)</f>
        <v>0</v>
      </c>
      <c r="AO71" s="32">
        <v>0</v>
      </c>
      <c r="AP71" s="54">
        <v>0</v>
      </c>
      <c r="AQ71" s="54">
        <v>0</v>
      </c>
      <c r="AR71" s="32">
        <f>SUM(AS71:AU71)</f>
        <v>0</v>
      </c>
      <c r="AS71" s="32">
        <v>0</v>
      </c>
      <c r="AT71" s="54">
        <v>0</v>
      </c>
      <c r="AU71" s="54">
        <v>0</v>
      </c>
      <c r="AV71" s="32">
        <f>SUM(AW71:AY71)</f>
        <v>0</v>
      </c>
      <c r="AW71" s="32">
        <f t="shared" ref="AW71:AY72" si="425">+AK71+AO71+AS71</f>
        <v>0</v>
      </c>
      <c r="AX71" s="32">
        <f t="shared" si="425"/>
        <v>0</v>
      </c>
      <c r="AY71" s="32">
        <f t="shared" si="425"/>
        <v>0</v>
      </c>
      <c r="AZ71" s="32">
        <f>SUM(BA71:BC71)</f>
        <v>0</v>
      </c>
      <c r="BA71" s="32">
        <v>0</v>
      </c>
      <c r="BB71" s="54">
        <v>0</v>
      </c>
      <c r="BC71" s="54">
        <v>0</v>
      </c>
      <c r="BD71" s="32">
        <f>SUM(BE71:BG71)</f>
        <v>0</v>
      </c>
      <c r="BE71" s="32">
        <v>0</v>
      </c>
      <c r="BF71" s="54">
        <v>0</v>
      </c>
      <c r="BG71" s="54">
        <v>0</v>
      </c>
      <c r="BH71" s="32">
        <f>SUM(BI71:BK71)</f>
        <v>0</v>
      </c>
      <c r="BI71" s="32">
        <v>0</v>
      </c>
      <c r="BJ71" s="54">
        <v>0</v>
      </c>
      <c r="BK71" s="54">
        <v>0</v>
      </c>
      <c r="BL71" s="32">
        <f>SUM(BM71:BO71)</f>
        <v>0</v>
      </c>
      <c r="BM71" s="32">
        <f t="shared" ref="BM71:BO72" si="426">+BA71+BE71+BI71</f>
        <v>0</v>
      </c>
      <c r="BN71" s="32">
        <f t="shared" si="426"/>
        <v>0</v>
      </c>
      <c r="BO71" s="32">
        <f t="shared" si="426"/>
        <v>0</v>
      </c>
      <c r="BP71" s="32">
        <f>SUM(BQ71:BS71)</f>
        <v>0</v>
      </c>
      <c r="BQ71" s="32">
        <f t="shared" ref="BQ71:BS75" si="427">+Q71+AG71+AW71+BM71</f>
        <v>0</v>
      </c>
      <c r="BR71" s="32">
        <f t="shared" si="427"/>
        <v>0</v>
      </c>
      <c r="BS71" s="32">
        <f t="shared" si="427"/>
        <v>0</v>
      </c>
    </row>
    <row r="72" spans="1:71" s="3" customFormat="1" ht="15" customHeight="1" x14ac:dyDescent="0.3">
      <c r="A72" s="36"/>
      <c r="B72" s="34"/>
      <c r="C72" s="38" t="s">
        <v>69</v>
      </c>
      <c r="D72" s="32">
        <f>SUM(E72:G72)</f>
        <v>0</v>
      </c>
      <c r="E72" s="32">
        <v>0</v>
      </c>
      <c r="F72" s="54">
        <v>0</v>
      </c>
      <c r="G72" s="54">
        <v>0</v>
      </c>
      <c r="H72" s="32">
        <f>SUM(I72:K72)</f>
        <v>0</v>
      </c>
      <c r="I72" s="32">
        <v>0</v>
      </c>
      <c r="J72" s="54">
        <v>0</v>
      </c>
      <c r="K72" s="54">
        <v>0</v>
      </c>
      <c r="L72" s="32">
        <f>SUM(M72:O72)</f>
        <v>0</v>
      </c>
      <c r="M72" s="32">
        <v>0</v>
      </c>
      <c r="N72" s="54">
        <v>0</v>
      </c>
      <c r="O72" s="54">
        <v>0</v>
      </c>
      <c r="P72" s="32">
        <f>SUM(Q72:S72)</f>
        <v>0</v>
      </c>
      <c r="Q72" s="32">
        <f t="shared" si="423"/>
        <v>0</v>
      </c>
      <c r="R72" s="32">
        <f t="shared" si="423"/>
        <v>0</v>
      </c>
      <c r="S72" s="32">
        <f t="shared" si="423"/>
        <v>0</v>
      </c>
      <c r="T72" s="32">
        <f>SUM(U72:W72)</f>
        <v>0</v>
      </c>
      <c r="U72" s="32">
        <v>0</v>
      </c>
      <c r="V72" s="54">
        <v>0</v>
      </c>
      <c r="W72" s="54">
        <v>0</v>
      </c>
      <c r="X72" s="32">
        <f>SUM(Y72:AA72)</f>
        <v>0</v>
      </c>
      <c r="Y72" s="32">
        <v>0</v>
      </c>
      <c r="Z72" s="54">
        <v>0</v>
      </c>
      <c r="AA72" s="54">
        <v>0</v>
      </c>
      <c r="AB72" s="32">
        <f>SUM(AC72:AE72)</f>
        <v>0</v>
      </c>
      <c r="AC72" s="32">
        <v>0</v>
      </c>
      <c r="AD72" s="54">
        <v>0</v>
      </c>
      <c r="AE72" s="54">
        <v>0</v>
      </c>
      <c r="AF72" s="32">
        <f>SUM(AG72:AI72)</f>
        <v>0</v>
      </c>
      <c r="AG72" s="32">
        <f t="shared" si="424"/>
        <v>0</v>
      </c>
      <c r="AH72" s="32">
        <f t="shared" si="424"/>
        <v>0</v>
      </c>
      <c r="AI72" s="32">
        <f t="shared" si="424"/>
        <v>0</v>
      </c>
      <c r="AJ72" s="32">
        <f>SUM(AK72:AM72)</f>
        <v>0</v>
      </c>
      <c r="AK72" s="32">
        <v>0</v>
      </c>
      <c r="AL72" s="54">
        <v>0</v>
      </c>
      <c r="AM72" s="54">
        <v>0</v>
      </c>
      <c r="AN72" s="32">
        <f>SUM(AO72:AQ72)</f>
        <v>0</v>
      </c>
      <c r="AO72" s="32">
        <v>0</v>
      </c>
      <c r="AP72" s="54">
        <v>0</v>
      </c>
      <c r="AQ72" s="54">
        <v>0</v>
      </c>
      <c r="AR72" s="32">
        <f>SUM(AS72:AU72)</f>
        <v>0</v>
      </c>
      <c r="AS72" s="32">
        <v>0</v>
      </c>
      <c r="AT72" s="54">
        <v>0</v>
      </c>
      <c r="AU72" s="54">
        <v>0</v>
      </c>
      <c r="AV72" s="32">
        <f>SUM(AW72:AY72)</f>
        <v>0</v>
      </c>
      <c r="AW72" s="32">
        <f t="shared" si="425"/>
        <v>0</v>
      </c>
      <c r="AX72" s="32">
        <f t="shared" si="425"/>
        <v>0</v>
      </c>
      <c r="AY72" s="32">
        <f t="shared" si="425"/>
        <v>0</v>
      </c>
      <c r="AZ72" s="32">
        <f>SUM(BA72:BC72)</f>
        <v>0</v>
      </c>
      <c r="BA72" s="32">
        <v>0</v>
      </c>
      <c r="BB72" s="54">
        <v>0</v>
      </c>
      <c r="BC72" s="54">
        <v>0</v>
      </c>
      <c r="BD72" s="32">
        <f>SUM(BE72:BG72)</f>
        <v>0</v>
      </c>
      <c r="BE72" s="32">
        <v>0</v>
      </c>
      <c r="BF72" s="54">
        <v>0</v>
      </c>
      <c r="BG72" s="54">
        <v>0</v>
      </c>
      <c r="BH72" s="32">
        <f>SUM(BI72:BK72)</f>
        <v>0</v>
      </c>
      <c r="BI72" s="32">
        <v>0</v>
      </c>
      <c r="BJ72" s="54">
        <v>0</v>
      </c>
      <c r="BK72" s="54">
        <v>0</v>
      </c>
      <c r="BL72" s="32">
        <f>SUM(BM72:BO72)</f>
        <v>0</v>
      </c>
      <c r="BM72" s="32">
        <f t="shared" si="426"/>
        <v>0</v>
      </c>
      <c r="BN72" s="32">
        <f t="shared" si="426"/>
        <v>0</v>
      </c>
      <c r="BO72" s="32">
        <f t="shared" si="426"/>
        <v>0</v>
      </c>
      <c r="BP72" s="32">
        <f>SUM(BQ72:BS72)</f>
        <v>0</v>
      </c>
      <c r="BQ72" s="32">
        <f t="shared" si="427"/>
        <v>0</v>
      </c>
      <c r="BR72" s="32">
        <f t="shared" si="427"/>
        <v>0</v>
      </c>
      <c r="BS72" s="32">
        <f t="shared" si="427"/>
        <v>0</v>
      </c>
    </row>
    <row r="73" spans="1:71" s="3" customFormat="1" ht="15" customHeight="1" x14ac:dyDescent="0.3">
      <c r="A73" s="36"/>
      <c r="B73" s="34"/>
      <c r="C73" s="35" t="s">
        <v>70</v>
      </c>
      <c r="D73" s="32">
        <f t="shared" ref="D73" si="428">SUM(E73:G73)</f>
        <v>0</v>
      </c>
      <c r="E73" s="32">
        <f>SUM(E74:E75)</f>
        <v>0</v>
      </c>
      <c r="F73" s="32">
        <f t="shared" ref="F73:G73" si="429">SUM(F74:F75)</f>
        <v>0</v>
      </c>
      <c r="G73" s="32">
        <f t="shared" si="429"/>
        <v>0</v>
      </c>
      <c r="H73" s="32">
        <f t="shared" ref="H73:H81" si="430">SUM(I73:K73)</f>
        <v>0</v>
      </c>
      <c r="I73" s="32">
        <f t="shared" ref="I73:K73" si="431">SUM(I74:I75)</f>
        <v>0</v>
      </c>
      <c r="J73" s="32">
        <f t="shared" si="431"/>
        <v>0</v>
      </c>
      <c r="K73" s="32">
        <f t="shared" si="431"/>
        <v>0</v>
      </c>
      <c r="L73" s="32">
        <f t="shared" ref="L73:L81" si="432">SUM(M73:O73)</f>
        <v>0</v>
      </c>
      <c r="M73" s="32">
        <f t="shared" ref="M73:O73" si="433">SUM(M74:M75)</f>
        <v>0</v>
      </c>
      <c r="N73" s="32">
        <f t="shared" si="433"/>
        <v>0</v>
      </c>
      <c r="O73" s="32">
        <f t="shared" si="433"/>
        <v>0</v>
      </c>
      <c r="P73" s="32">
        <f t="shared" ref="P73" si="434">SUM(Q73:S73)</f>
        <v>0</v>
      </c>
      <c r="Q73" s="32">
        <f t="shared" ref="Q73:S73" si="435">SUM(Q74:Q75)</f>
        <v>0</v>
      </c>
      <c r="R73" s="32">
        <f t="shared" si="435"/>
        <v>0</v>
      </c>
      <c r="S73" s="32">
        <f t="shared" si="435"/>
        <v>0</v>
      </c>
      <c r="T73" s="32">
        <f t="shared" ref="T73:T81" si="436">SUM(U73:W73)</f>
        <v>0</v>
      </c>
      <c r="U73" s="32">
        <f t="shared" ref="U73:W73" si="437">SUM(U74:U75)</f>
        <v>0</v>
      </c>
      <c r="V73" s="32">
        <f t="shared" si="437"/>
        <v>0</v>
      </c>
      <c r="W73" s="32">
        <f t="shared" si="437"/>
        <v>0</v>
      </c>
      <c r="X73" s="32">
        <f t="shared" ref="X73:X81" si="438">SUM(Y73:AA73)</f>
        <v>0</v>
      </c>
      <c r="Y73" s="32">
        <f t="shared" ref="Y73:AA73" si="439">SUM(Y74:Y75)</f>
        <v>0</v>
      </c>
      <c r="Z73" s="32">
        <f t="shared" si="439"/>
        <v>0</v>
      </c>
      <c r="AA73" s="32">
        <f t="shared" si="439"/>
        <v>0</v>
      </c>
      <c r="AB73" s="32">
        <f t="shared" ref="AB73:AB81" si="440">SUM(AC73:AE73)</f>
        <v>0</v>
      </c>
      <c r="AC73" s="32">
        <f t="shared" ref="AC73:AE73" si="441">SUM(AC74:AC75)</f>
        <v>0</v>
      </c>
      <c r="AD73" s="32">
        <f t="shared" si="441"/>
        <v>0</v>
      </c>
      <c r="AE73" s="32">
        <f t="shared" si="441"/>
        <v>0</v>
      </c>
      <c r="AF73" s="32">
        <f t="shared" si="405"/>
        <v>0</v>
      </c>
      <c r="AG73" s="32">
        <f t="shared" ref="AG73:AI73" si="442">SUM(AG74:AG75)</f>
        <v>0</v>
      </c>
      <c r="AH73" s="32">
        <f t="shared" si="442"/>
        <v>0</v>
      </c>
      <c r="AI73" s="32">
        <f t="shared" si="442"/>
        <v>0</v>
      </c>
      <c r="AJ73" s="32">
        <f t="shared" ref="AJ73:AJ81" si="443">SUM(AK73:AM73)</f>
        <v>0</v>
      </c>
      <c r="AK73" s="32">
        <f t="shared" ref="AK73:AM73" si="444">SUM(AK74:AK75)</f>
        <v>0</v>
      </c>
      <c r="AL73" s="32">
        <f t="shared" si="444"/>
        <v>0</v>
      </c>
      <c r="AM73" s="32">
        <f t="shared" si="444"/>
        <v>0</v>
      </c>
      <c r="AN73" s="32">
        <f t="shared" ref="AN73:AN81" si="445">SUM(AO73:AQ73)</f>
        <v>0</v>
      </c>
      <c r="AO73" s="32">
        <f t="shared" ref="AO73:AQ73" si="446">SUM(AO74:AO75)</f>
        <v>0</v>
      </c>
      <c r="AP73" s="32">
        <f t="shared" si="446"/>
        <v>0</v>
      </c>
      <c r="AQ73" s="32">
        <f t="shared" si="446"/>
        <v>0</v>
      </c>
      <c r="AR73" s="32">
        <f t="shared" ref="AR73:AR81" si="447">SUM(AS73:AU73)</f>
        <v>0</v>
      </c>
      <c r="AS73" s="32">
        <f t="shared" ref="AS73:AU73" si="448">SUM(AS74:AS75)</f>
        <v>0</v>
      </c>
      <c r="AT73" s="32">
        <f t="shared" si="448"/>
        <v>0</v>
      </c>
      <c r="AU73" s="32">
        <f t="shared" si="448"/>
        <v>0</v>
      </c>
      <c r="AV73" s="32">
        <f t="shared" si="413"/>
        <v>0</v>
      </c>
      <c r="AW73" s="32">
        <f t="shared" ref="AW73:AY73" si="449">SUM(AW74:AW75)</f>
        <v>0</v>
      </c>
      <c r="AX73" s="32">
        <f t="shared" si="449"/>
        <v>0</v>
      </c>
      <c r="AY73" s="32">
        <f t="shared" si="449"/>
        <v>0</v>
      </c>
      <c r="AZ73" s="32">
        <f t="shared" ref="AZ73:AZ81" si="450">SUM(BA73:BC73)</f>
        <v>0</v>
      </c>
      <c r="BA73" s="32">
        <f t="shared" ref="BA73:BC73" si="451">SUM(BA74:BA75)</f>
        <v>0</v>
      </c>
      <c r="BB73" s="32">
        <f t="shared" si="451"/>
        <v>0</v>
      </c>
      <c r="BC73" s="32">
        <f t="shared" si="451"/>
        <v>0</v>
      </c>
      <c r="BD73" s="32">
        <f t="shared" ref="BD73:BD81" si="452">SUM(BE73:BG73)</f>
        <v>0</v>
      </c>
      <c r="BE73" s="32">
        <f t="shared" ref="BE73:BG73" si="453">SUM(BE74:BE75)</f>
        <v>0</v>
      </c>
      <c r="BF73" s="32">
        <f t="shared" si="453"/>
        <v>0</v>
      </c>
      <c r="BG73" s="32">
        <f t="shared" si="453"/>
        <v>0</v>
      </c>
      <c r="BH73" s="32">
        <f t="shared" ref="BH73:BH81" si="454">SUM(BI73:BK73)</f>
        <v>0</v>
      </c>
      <c r="BI73" s="32">
        <f t="shared" ref="BI73:BK73" si="455">SUM(BI74:BI75)</f>
        <v>0</v>
      </c>
      <c r="BJ73" s="32">
        <f t="shared" si="455"/>
        <v>0</v>
      </c>
      <c r="BK73" s="32">
        <f t="shared" si="455"/>
        <v>0</v>
      </c>
      <c r="BL73" s="32">
        <f t="shared" si="420"/>
        <v>0</v>
      </c>
      <c r="BM73" s="32">
        <f t="shared" ref="BM73:BO73" si="456">SUM(BM74:BM75)</f>
        <v>0</v>
      </c>
      <c r="BN73" s="32">
        <f t="shared" si="456"/>
        <v>0</v>
      </c>
      <c r="BO73" s="32">
        <f t="shared" si="456"/>
        <v>0</v>
      </c>
      <c r="BP73" s="32">
        <f t="shared" ref="BP73" si="457">SUM(BQ73:BS73)</f>
        <v>0</v>
      </c>
      <c r="BQ73" s="32">
        <f t="shared" si="427"/>
        <v>0</v>
      </c>
      <c r="BR73" s="32">
        <f t="shared" si="427"/>
        <v>0</v>
      </c>
      <c r="BS73" s="32">
        <f t="shared" si="427"/>
        <v>0</v>
      </c>
    </row>
    <row r="74" spans="1:71" s="3" customFormat="1" ht="15" customHeight="1" x14ac:dyDescent="0.3">
      <c r="A74" s="36"/>
      <c r="B74" s="34"/>
      <c r="C74" s="38" t="s">
        <v>71</v>
      </c>
      <c r="D74" s="32">
        <f>SUM(E74:G74)</f>
        <v>0</v>
      </c>
      <c r="E74" s="32">
        <v>0</v>
      </c>
      <c r="F74" s="54">
        <v>0</v>
      </c>
      <c r="G74" s="54">
        <v>0</v>
      </c>
      <c r="H74" s="32">
        <f>SUM(I74:K74)</f>
        <v>0</v>
      </c>
      <c r="I74" s="32">
        <v>0</v>
      </c>
      <c r="J74" s="54">
        <v>0</v>
      </c>
      <c r="K74" s="54">
        <v>0</v>
      </c>
      <c r="L74" s="32">
        <f>SUM(M74:O74)</f>
        <v>0</v>
      </c>
      <c r="M74" s="32">
        <v>0</v>
      </c>
      <c r="N74" s="54">
        <v>0</v>
      </c>
      <c r="O74" s="54">
        <v>0</v>
      </c>
      <c r="P74" s="32">
        <f>SUM(Q74:S74)</f>
        <v>0</v>
      </c>
      <c r="Q74" s="32">
        <f t="shared" ref="Q74:S75" si="458">+E74+I74+M74</f>
        <v>0</v>
      </c>
      <c r="R74" s="32">
        <f t="shared" si="458"/>
        <v>0</v>
      </c>
      <c r="S74" s="32">
        <f t="shared" si="458"/>
        <v>0</v>
      </c>
      <c r="T74" s="32">
        <f>SUM(U74:W74)</f>
        <v>0</v>
      </c>
      <c r="U74" s="32">
        <v>0</v>
      </c>
      <c r="V74" s="54">
        <v>0</v>
      </c>
      <c r="W74" s="54">
        <v>0</v>
      </c>
      <c r="X74" s="32">
        <f>SUM(Y74:AA74)</f>
        <v>0</v>
      </c>
      <c r="Y74" s="32">
        <v>0</v>
      </c>
      <c r="Z74" s="54">
        <v>0</v>
      </c>
      <c r="AA74" s="54">
        <v>0</v>
      </c>
      <c r="AB74" s="32">
        <f>SUM(AC74:AE74)</f>
        <v>0</v>
      </c>
      <c r="AC74" s="32">
        <v>0</v>
      </c>
      <c r="AD74" s="54">
        <v>0</v>
      </c>
      <c r="AE74" s="54">
        <v>0</v>
      </c>
      <c r="AF74" s="32">
        <f>SUM(AG74:AI74)</f>
        <v>0</v>
      </c>
      <c r="AG74" s="32">
        <f t="shared" ref="AG74:AI75" si="459">+U74+Y74+AC74</f>
        <v>0</v>
      </c>
      <c r="AH74" s="32">
        <f t="shared" si="459"/>
        <v>0</v>
      </c>
      <c r="AI74" s="32">
        <f t="shared" si="459"/>
        <v>0</v>
      </c>
      <c r="AJ74" s="32">
        <f>SUM(AK74:AM74)</f>
        <v>0</v>
      </c>
      <c r="AK74" s="32">
        <v>0</v>
      </c>
      <c r="AL74" s="54">
        <v>0</v>
      </c>
      <c r="AM74" s="54">
        <v>0</v>
      </c>
      <c r="AN74" s="32">
        <f>SUM(AO74:AQ74)</f>
        <v>0</v>
      </c>
      <c r="AO74" s="32">
        <v>0</v>
      </c>
      <c r="AP74" s="54">
        <v>0</v>
      </c>
      <c r="AQ74" s="54">
        <v>0</v>
      </c>
      <c r="AR74" s="32">
        <f>SUM(AS74:AU74)</f>
        <v>0</v>
      </c>
      <c r="AS74" s="32">
        <v>0</v>
      </c>
      <c r="AT74" s="54">
        <v>0</v>
      </c>
      <c r="AU74" s="54">
        <v>0</v>
      </c>
      <c r="AV74" s="32">
        <f>SUM(AW74:AY74)</f>
        <v>0</v>
      </c>
      <c r="AW74" s="32">
        <f t="shared" ref="AW74:AY75" si="460">+AK74+AO74+AS74</f>
        <v>0</v>
      </c>
      <c r="AX74" s="32">
        <f t="shared" si="460"/>
        <v>0</v>
      </c>
      <c r="AY74" s="32">
        <f t="shared" si="460"/>
        <v>0</v>
      </c>
      <c r="AZ74" s="32">
        <f>SUM(BA74:BC74)</f>
        <v>0</v>
      </c>
      <c r="BA74" s="32">
        <v>0</v>
      </c>
      <c r="BB74" s="54">
        <v>0</v>
      </c>
      <c r="BC74" s="54">
        <v>0</v>
      </c>
      <c r="BD74" s="32">
        <f>SUM(BE74:BG74)</f>
        <v>0</v>
      </c>
      <c r="BE74" s="32">
        <v>0</v>
      </c>
      <c r="BF74" s="54">
        <v>0</v>
      </c>
      <c r="BG74" s="54">
        <v>0</v>
      </c>
      <c r="BH74" s="32">
        <f>SUM(BI74:BK74)</f>
        <v>0</v>
      </c>
      <c r="BI74" s="32">
        <v>0</v>
      </c>
      <c r="BJ74" s="54">
        <v>0</v>
      </c>
      <c r="BK74" s="54">
        <v>0</v>
      </c>
      <c r="BL74" s="32">
        <f>SUM(BM74:BO74)</f>
        <v>0</v>
      </c>
      <c r="BM74" s="32">
        <f t="shared" ref="BM74:BO75" si="461">+BA74+BE74+BI74</f>
        <v>0</v>
      </c>
      <c r="BN74" s="32">
        <f t="shared" si="461"/>
        <v>0</v>
      </c>
      <c r="BO74" s="32">
        <f t="shared" si="461"/>
        <v>0</v>
      </c>
      <c r="BP74" s="32">
        <f>SUM(BQ74:BS74)</f>
        <v>0</v>
      </c>
      <c r="BQ74" s="32">
        <f t="shared" si="427"/>
        <v>0</v>
      </c>
      <c r="BR74" s="32">
        <f t="shared" si="427"/>
        <v>0</v>
      </c>
      <c r="BS74" s="32">
        <f t="shared" si="427"/>
        <v>0</v>
      </c>
    </row>
    <row r="75" spans="1:71" s="3" customFormat="1" ht="15" customHeight="1" x14ac:dyDescent="0.3">
      <c r="A75" s="36"/>
      <c r="B75" s="34"/>
      <c r="C75" s="38" t="s">
        <v>72</v>
      </c>
      <c r="D75" s="32">
        <f>SUM(E75:G75)</f>
        <v>0</v>
      </c>
      <c r="E75" s="32">
        <v>0</v>
      </c>
      <c r="F75" s="54">
        <v>0</v>
      </c>
      <c r="G75" s="54">
        <v>0</v>
      </c>
      <c r="H75" s="32">
        <f>SUM(I75:K75)</f>
        <v>0</v>
      </c>
      <c r="I75" s="32">
        <v>0</v>
      </c>
      <c r="J75" s="54">
        <v>0</v>
      </c>
      <c r="K75" s="54">
        <v>0</v>
      </c>
      <c r="L75" s="32">
        <f>SUM(M75:O75)</f>
        <v>0</v>
      </c>
      <c r="M75" s="32">
        <v>0</v>
      </c>
      <c r="N75" s="54">
        <v>0</v>
      </c>
      <c r="O75" s="54">
        <v>0</v>
      </c>
      <c r="P75" s="32">
        <f>SUM(Q75:S75)</f>
        <v>0</v>
      </c>
      <c r="Q75" s="32">
        <f t="shared" si="458"/>
        <v>0</v>
      </c>
      <c r="R75" s="32">
        <f t="shared" si="458"/>
        <v>0</v>
      </c>
      <c r="S75" s="32">
        <f t="shared" si="458"/>
        <v>0</v>
      </c>
      <c r="T75" s="32">
        <f>SUM(U75:W75)</f>
        <v>0</v>
      </c>
      <c r="U75" s="32">
        <v>0</v>
      </c>
      <c r="V75" s="54">
        <v>0</v>
      </c>
      <c r="W75" s="54">
        <v>0</v>
      </c>
      <c r="X75" s="32">
        <f>SUM(Y75:AA75)</f>
        <v>0</v>
      </c>
      <c r="Y75" s="32">
        <v>0</v>
      </c>
      <c r="Z75" s="54">
        <v>0</v>
      </c>
      <c r="AA75" s="54">
        <v>0</v>
      </c>
      <c r="AB75" s="32">
        <f>SUM(AC75:AE75)</f>
        <v>0</v>
      </c>
      <c r="AC75" s="32">
        <v>0</v>
      </c>
      <c r="AD75" s="54">
        <v>0</v>
      </c>
      <c r="AE75" s="54">
        <v>0</v>
      </c>
      <c r="AF75" s="32">
        <f>SUM(AG75:AI75)</f>
        <v>0</v>
      </c>
      <c r="AG75" s="32">
        <f t="shared" si="459"/>
        <v>0</v>
      </c>
      <c r="AH75" s="32">
        <f t="shared" si="459"/>
        <v>0</v>
      </c>
      <c r="AI75" s="32">
        <f t="shared" si="459"/>
        <v>0</v>
      </c>
      <c r="AJ75" s="32">
        <f>SUM(AK75:AM75)</f>
        <v>0</v>
      </c>
      <c r="AK75" s="32">
        <v>0</v>
      </c>
      <c r="AL75" s="54">
        <v>0</v>
      </c>
      <c r="AM75" s="54">
        <v>0</v>
      </c>
      <c r="AN75" s="32">
        <f>SUM(AO75:AQ75)</f>
        <v>0</v>
      </c>
      <c r="AO75" s="32">
        <v>0</v>
      </c>
      <c r="AP75" s="54">
        <v>0</v>
      </c>
      <c r="AQ75" s="54">
        <v>0</v>
      </c>
      <c r="AR75" s="32">
        <f>SUM(AS75:AU75)</f>
        <v>0</v>
      </c>
      <c r="AS75" s="32">
        <v>0</v>
      </c>
      <c r="AT75" s="54">
        <v>0</v>
      </c>
      <c r="AU75" s="54">
        <v>0</v>
      </c>
      <c r="AV75" s="32">
        <f>SUM(AW75:AY75)</f>
        <v>0</v>
      </c>
      <c r="AW75" s="32">
        <f t="shared" si="460"/>
        <v>0</v>
      </c>
      <c r="AX75" s="32">
        <f t="shared" si="460"/>
        <v>0</v>
      </c>
      <c r="AY75" s="32">
        <f t="shared" si="460"/>
        <v>0</v>
      </c>
      <c r="AZ75" s="32">
        <f>SUM(BA75:BC75)</f>
        <v>0</v>
      </c>
      <c r="BA75" s="32">
        <v>0</v>
      </c>
      <c r="BB75" s="54">
        <v>0</v>
      </c>
      <c r="BC75" s="54">
        <v>0</v>
      </c>
      <c r="BD75" s="32">
        <f>SUM(BE75:BG75)</f>
        <v>0</v>
      </c>
      <c r="BE75" s="32">
        <v>0</v>
      </c>
      <c r="BF75" s="54">
        <v>0</v>
      </c>
      <c r="BG75" s="54">
        <v>0</v>
      </c>
      <c r="BH75" s="32">
        <f>SUM(BI75:BK75)</f>
        <v>0</v>
      </c>
      <c r="BI75" s="32">
        <v>0</v>
      </c>
      <c r="BJ75" s="54">
        <v>0</v>
      </c>
      <c r="BK75" s="54">
        <v>0</v>
      </c>
      <c r="BL75" s="32">
        <f>SUM(BM75:BO75)</f>
        <v>0</v>
      </c>
      <c r="BM75" s="32">
        <f t="shared" si="461"/>
        <v>0</v>
      </c>
      <c r="BN75" s="32">
        <f t="shared" si="461"/>
        <v>0</v>
      </c>
      <c r="BO75" s="32">
        <f t="shared" si="461"/>
        <v>0</v>
      </c>
      <c r="BP75" s="32">
        <f>SUM(BQ75:BS75)</f>
        <v>0</v>
      </c>
      <c r="BQ75" s="32">
        <f t="shared" si="427"/>
        <v>0</v>
      </c>
      <c r="BR75" s="32">
        <f t="shared" si="427"/>
        <v>0</v>
      </c>
      <c r="BS75" s="32">
        <f t="shared" si="427"/>
        <v>0</v>
      </c>
    </row>
    <row r="76" spans="1:71" s="3" customFormat="1" ht="15" customHeight="1" x14ac:dyDescent="0.3">
      <c r="A76" s="36"/>
      <c r="B76" s="34"/>
      <c r="C76" s="35" t="s">
        <v>73</v>
      </c>
      <c r="D76" s="32">
        <f>SUM(E76:G76)</f>
        <v>0</v>
      </c>
      <c r="E76" s="32">
        <f>+E77+E78</f>
        <v>0</v>
      </c>
      <c r="F76" s="32">
        <f>+F77+F78</f>
        <v>0</v>
      </c>
      <c r="G76" s="32">
        <f>+G77+G78</f>
        <v>0</v>
      </c>
      <c r="H76" s="32">
        <f t="shared" ref="H76" si="462">SUM(I76:K76)</f>
        <v>0</v>
      </c>
      <c r="I76" s="32">
        <f t="shared" ref="I76:K76" si="463">+I77+I78</f>
        <v>0</v>
      </c>
      <c r="J76" s="32">
        <f t="shared" si="463"/>
        <v>0</v>
      </c>
      <c r="K76" s="32">
        <f t="shared" si="463"/>
        <v>0</v>
      </c>
      <c r="L76" s="32">
        <f t="shared" ref="L76" si="464">SUM(M76:O76)</f>
        <v>0</v>
      </c>
      <c r="M76" s="32">
        <f t="shared" ref="M76:O76" si="465">+M77+M78</f>
        <v>0</v>
      </c>
      <c r="N76" s="32">
        <f t="shared" si="465"/>
        <v>0</v>
      </c>
      <c r="O76" s="32">
        <f t="shared" si="465"/>
        <v>0</v>
      </c>
      <c r="P76" s="32">
        <f t="shared" ref="P76" si="466">SUM(Q76:S76)</f>
        <v>0</v>
      </c>
      <c r="Q76" s="32">
        <f t="shared" ref="Q76:S76" si="467">+Q77+Q78</f>
        <v>0</v>
      </c>
      <c r="R76" s="32">
        <f t="shared" si="467"/>
        <v>0</v>
      </c>
      <c r="S76" s="32">
        <f t="shared" si="467"/>
        <v>0</v>
      </c>
      <c r="T76" s="32">
        <f t="shared" ref="T76" si="468">SUM(U76:W76)</f>
        <v>0</v>
      </c>
      <c r="U76" s="32">
        <f t="shared" ref="U76:W76" si="469">+U77+U78</f>
        <v>0</v>
      </c>
      <c r="V76" s="32">
        <f t="shared" si="469"/>
        <v>0</v>
      </c>
      <c r="W76" s="32">
        <f t="shared" si="469"/>
        <v>0</v>
      </c>
      <c r="X76" s="32">
        <f t="shared" ref="X76" si="470">SUM(Y76:AA76)</f>
        <v>0</v>
      </c>
      <c r="Y76" s="32">
        <f t="shared" ref="Y76:AA76" si="471">+Y77+Y78</f>
        <v>0</v>
      </c>
      <c r="Z76" s="32">
        <f t="shared" si="471"/>
        <v>0</v>
      </c>
      <c r="AA76" s="32">
        <f t="shared" si="471"/>
        <v>0</v>
      </c>
      <c r="AB76" s="32">
        <f t="shared" ref="AB76" si="472">SUM(AC76:AE76)</f>
        <v>0</v>
      </c>
      <c r="AC76" s="32">
        <f t="shared" ref="AC76:AE76" si="473">+AC77+AC78</f>
        <v>0</v>
      </c>
      <c r="AD76" s="32">
        <f t="shared" si="473"/>
        <v>0</v>
      </c>
      <c r="AE76" s="32">
        <f t="shared" si="473"/>
        <v>0</v>
      </c>
      <c r="AF76" s="32">
        <f t="shared" ref="AF76" si="474">SUM(AG76:AI76)</f>
        <v>0</v>
      </c>
      <c r="AG76" s="32">
        <f t="shared" ref="AG76:AI76" si="475">+AG77+AG78</f>
        <v>0</v>
      </c>
      <c r="AH76" s="32">
        <f t="shared" si="475"/>
        <v>0</v>
      </c>
      <c r="AI76" s="32">
        <f t="shared" si="475"/>
        <v>0</v>
      </c>
      <c r="AJ76" s="32">
        <f t="shared" ref="AJ76" si="476">SUM(AK76:AM76)</f>
        <v>0</v>
      </c>
      <c r="AK76" s="32">
        <f t="shared" ref="AK76:AM76" si="477">+AK77+AK78</f>
        <v>0</v>
      </c>
      <c r="AL76" s="32">
        <f t="shared" si="477"/>
        <v>0</v>
      </c>
      <c r="AM76" s="32">
        <f t="shared" si="477"/>
        <v>0</v>
      </c>
      <c r="AN76" s="32">
        <f t="shared" ref="AN76" si="478">SUM(AO76:AQ76)</f>
        <v>0</v>
      </c>
      <c r="AO76" s="32">
        <f t="shared" ref="AO76:AQ76" si="479">+AO77+AO78</f>
        <v>0</v>
      </c>
      <c r="AP76" s="32">
        <f t="shared" si="479"/>
        <v>0</v>
      </c>
      <c r="AQ76" s="32">
        <f t="shared" si="479"/>
        <v>0</v>
      </c>
      <c r="AR76" s="32">
        <f t="shared" ref="AR76" si="480">SUM(AS76:AU76)</f>
        <v>0</v>
      </c>
      <c r="AS76" s="32">
        <f t="shared" ref="AS76:AU76" si="481">+AS77+AS78</f>
        <v>0</v>
      </c>
      <c r="AT76" s="32">
        <f t="shared" si="481"/>
        <v>0</v>
      </c>
      <c r="AU76" s="32">
        <f t="shared" si="481"/>
        <v>0</v>
      </c>
      <c r="AV76" s="32">
        <f t="shared" ref="AV76" si="482">SUM(AW76:AY76)</f>
        <v>0</v>
      </c>
      <c r="AW76" s="32">
        <f t="shared" ref="AW76:AY76" si="483">+AW77+AW78</f>
        <v>0</v>
      </c>
      <c r="AX76" s="32">
        <f t="shared" si="483"/>
        <v>0</v>
      </c>
      <c r="AY76" s="32">
        <f t="shared" si="483"/>
        <v>0</v>
      </c>
      <c r="AZ76" s="32">
        <f t="shared" ref="AZ76" si="484">SUM(BA76:BC76)</f>
        <v>0</v>
      </c>
      <c r="BA76" s="32">
        <f t="shared" ref="BA76:BC76" si="485">+BA77+BA78</f>
        <v>0</v>
      </c>
      <c r="BB76" s="32">
        <f t="shared" si="485"/>
        <v>0</v>
      </c>
      <c r="BC76" s="32">
        <f t="shared" si="485"/>
        <v>0</v>
      </c>
      <c r="BD76" s="32">
        <f t="shared" ref="BD76" si="486">SUM(BE76:BG76)</f>
        <v>0</v>
      </c>
      <c r="BE76" s="32">
        <f t="shared" ref="BE76:BG76" si="487">+BE77+BE78</f>
        <v>0</v>
      </c>
      <c r="BF76" s="32">
        <f t="shared" si="487"/>
        <v>0</v>
      </c>
      <c r="BG76" s="32">
        <f t="shared" si="487"/>
        <v>0</v>
      </c>
      <c r="BH76" s="32">
        <f t="shared" ref="BH76" si="488">SUM(BI76:BK76)</f>
        <v>0</v>
      </c>
      <c r="BI76" s="32">
        <f t="shared" ref="BI76:BK76" si="489">+BI77+BI78</f>
        <v>0</v>
      </c>
      <c r="BJ76" s="32">
        <f t="shared" si="489"/>
        <v>0</v>
      </c>
      <c r="BK76" s="32">
        <f t="shared" si="489"/>
        <v>0</v>
      </c>
      <c r="BL76" s="32">
        <f t="shared" ref="BL76" si="490">SUM(BM76:BO76)</f>
        <v>0</v>
      </c>
      <c r="BM76" s="32">
        <f t="shared" ref="BM76:BO76" si="491">+BM77+BM78</f>
        <v>0</v>
      </c>
      <c r="BN76" s="32">
        <f t="shared" si="491"/>
        <v>0</v>
      </c>
      <c r="BO76" s="32">
        <f t="shared" si="491"/>
        <v>0</v>
      </c>
      <c r="BP76" s="32">
        <f t="shared" ref="BP76" si="492">SUM(BQ76:BS76)</f>
        <v>0</v>
      </c>
      <c r="BQ76" s="32">
        <f t="shared" ref="BQ76:BS76" si="493">+BQ77+BQ78</f>
        <v>0</v>
      </c>
      <c r="BR76" s="32">
        <f t="shared" si="493"/>
        <v>0</v>
      </c>
      <c r="BS76" s="32">
        <f t="shared" si="493"/>
        <v>0</v>
      </c>
    </row>
    <row r="77" spans="1:71" s="3" customFormat="1" ht="15" customHeight="1" x14ac:dyDescent="0.3">
      <c r="A77" s="36"/>
      <c r="B77" s="34"/>
      <c r="C77" s="38" t="s">
        <v>74</v>
      </c>
      <c r="D77" s="32">
        <f>SUM(E77:G77)</f>
        <v>0</v>
      </c>
      <c r="E77" s="32">
        <v>0</v>
      </c>
      <c r="F77" s="54">
        <v>0</v>
      </c>
      <c r="G77" s="54">
        <v>0</v>
      </c>
      <c r="H77" s="32">
        <f>SUM(I77:K77)</f>
        <v>0</v>
      </c>
      <c r="I77" s="32">
        <v>0</v>
      </c>
      <c r="J77" s="54">
        <v>0</v>
      </c>
      <c r="K77" s="54">
        <v>0</v>
      </c>
      <c r="L77" s="32">
        <f>SUM(M77:O77)</f>
        <v>0</v>
      </c>
      <c r="M77" s="32">
        <v>0</v>
      </c>
      <c r="N77" s="54">
        <v>0</v>
      </c>
      <c r="O77" s="54">
        <v>0</v>
      </c>
      <c r="P77" s="32">
        <f>SUM(Q77:S77)</f>
        <v>0</v>
      </c>
      <c r="Q77" s="32">
        <f t="shared" ref="Q77:S78" si="494">+E77+I77+M77</f>
        <v>0</v>
      </c>
      <c r="R77" s="32">
        <f t="shared" si="494"/>
        <v>0</v>
      </c>
      <c r="S77" s="32">
        <f t="shared" si="494"/>
        <v>0</v>
      </c>
      <c r="T77" s="32">
        <f>SUM(U77:W77)</f>
        <v>0</v>
      </c>
      <c r="U77" s="32">
        <v>0</v>
      </c>
      <c r="V77" s="54">
        <v>0</v>
      </c>
      <c r="W77" s="54">
        <v>0</v>
      </c>
      <c r="X77" s="32">
        <f>SUM(Y77:AA77)</f>
        <v>0</v>
      </c>
      <c r="Y77" s="32">
        <v>0</v>
      </c>
      <c r="Z77" s="54">
        <v>0</v>
      </c>
      <c r="AA77" s="54">
        <v>0</v>
      </c>
      <c r="AB77" s="32">
        <f>SUM(AC77:AE77)</f>
        <v>0</v>
      </c>
      <c r="AC77" s="32">
        <v>0</v>
      </c>
      <c r="AD77" s="54">
        <v>0</v>
      </c>
      <c r="AE77" s="54">
        <v>0</v>
      </c>
      <c r="AF77" s="32">
        <f>SUM(AG77:AI77)</f>
        <v>0</v>
      </c>
      <c r="AG77" s="32">
        <f t="shared" ref="AG77:AI78" si="495">+U77+Y77+AC77</f>
        <v>0</v>
      </c>
      <c r="AH77" s="32">
        <f t="shared" si="495"/>
        <v>0</v>
      </c>
      <c r="AI77" s="32">
        <f t="shared" si="495"/>
        <v>0</v>
      </c>
      <c r="AJ77" s="32">
        <f>SUM(AK77:AM77)</f>
        <v>0</v>
      </c>
      <c r="AK77" s="32">
        <v>0</v>
      </c>
      <c r="AL77" s="54">
        <v>0</v>
      </c>
      <c r="AM77" s="54">
        <v>0</v>
      </c>
      <c r="AN77" s="32">
        <f>SUM(AO77:AQ77)</f>
        <v>0</v>
      </c>
      <c r="AO77" s="32">
        <v>0</v>
      </c>
      <c r="AP77" s="54">
        <v>0</v>
      </c>
      <c r="AQ77" s="54">
        <v>0</v>
      </c>
      <c r="AR77" s="32">
        <f>SUM(AS77:AU77)</f>
        <v>0</v>
      </c>
      <c r="AS77" s="32">
        <v>0</v>
      </c>
      <c r="AT77" s="54">
        <v>0</v>
      </c>
      <c r="AU77" s="54">
        <v>0</v>
      </c>
      <c r="AV77" s="32">
        <f>SUM(AW77:AY77)</f>
        <v>0</v>
      </c>
      <c r="AW77" s="32">
        <f t="shared" ref="AW77:AY78" si="496">+AK77+AO77+AS77</f>
        <v>0</v>
      </c>
      <c r="AX77" s="32">
        <f t="shared" si="496"/>
        <v>0</v>
      </c>
      <c r="AY77" s="32">
        <f t="shared" si="496"/>
        <v>0</v>
      </c>
      <c r="AZ77" s="32">
        <f>SUM(BA77:BC77)</f>
        <v>0</v>
      </c>
      <c r="BA77" s="32">
        <v>0</v>
      </c>
      <c r="BB77" s="54">
        <v>0</v>
      </c>
      <c r="BC77" s="54">
        <v>0</v>
      </c>
      <c r="BD77" s="32">
        <f>SUM(BE77:BG77)</f>
        <v>0</v>
      </c>
      <c r="BE77" s="32">
        <v>0</v>
      </c>
      <c r="BF77" s="54">
        <v>0</v>
      </c>
      <c r="BG77" s="54">
        <v>0</v>
      </c>
      <c r="BH77" s="32">
        <f>SUM(BI77:BK77)</f>
        <v>0</v>
      </c>
      <c r="BI77" s="32">
        <v>0</v>
      </c>
      <c r="BJ77" s="54">
        <v>0</v>
      </c>
      <c r="BK77" s="54">
        <v>0</v>
      </c>
      <c r="BL77" s="32">
        <f>SUM(BM77:BO77)</f>
        <v>0</v>
      </c>
      <c r="BM77" s="32">
        <f t="shared" ref="BM77:BO78" si="497">+BA77+BE77+BI77</f>
        <v>0</v>
      </c>
      <c r="BN77" s="32">
        <f t="shared" si="497"/>
        <v>0</v>
      </c>
      <c r="BO77" s="32">
        <f t="shared" si="497"/>
        <v>0</v>
      </c>
      <c r="BP77" s="32">
        <f>SUM(BQ77:BS77)</f>
        <v>0</v>
      </c>
      <c r="BQ77" s="32">
        <f t="shared" ref="BQ77:BS83" si="498">+Q77+AG77+AW77+BM77</f>
        <v>0</v>
      </c>
      <c r="BR77" s="32">
        <f t="shared" si="498"/>
        <v>0</v>
      </c>
      <c r="BS77" s="32">
        <f t="shared" si="498"/>
        <v>0</v>
      </c>
    </row>
    <row r="78" spans="1:71" s="3" customFormat="1" ht="15" customHeight="1" x14ac:dyDescent="0.3">
      <c r="A78" s="36"/>
      <c r="B78" s="34"/>
      <c r="C78" s="38" t="s">
        <v>75</v>
      </c>
      <c r="D78" s="32">
        <f>SUM(E78:G78)</f>
        <v>0</v>
      </c>
      <c r="E78" s="32">
        <v>0</v>
      </c>
      <c r="F78" s="54">
        <v>0</v>
      </c>
      <c r="G78" s="54">
        <v>0</v>
      </c>
      <c r="H78" s="32">
        <f>SUM(I78:K78)</f>
        <v>0</v>
      </c>
      <c r="I78" s="32">
        <v>0</v>
      </c>
      <c r="J78" s="54">
        <v>0</v>
      </c>
      <c r="K78" s="54">
        <v>0</v>
      </c>
      <c r="L78" s="32">
        <f>SUM(M78:O78)</f>
        <v>0</v>
      </c>
      <c r="M78" s="32">
        <v>0</v>
      </c>
      <c r="N78" s="54">
        <v>0</v>
      </c>
      <c r="O78" s="54">
        <v>0</v>
      </c>
      <c r="P78" s="32">
        <f>SUM(Q78:S78)</f>
        <v>0</v>
      </c>
      <c r="Q78" s="32">
        <f t="shared" si="494"/>
        <v>0</v>
      </c>
      <c r="R78" s="32">
        <f t="shared" si="494"/>
        <v>0</v>
      </c>
      <c r="S78" s="32">
        <f t="shared" si="494"/>
        <v>0</v>
      </c>
      <c r="T78" s="32">
        <f>SUM(U78:W78)</f>
        <v>0</v>
      </c>
      <c r="U78" s="32">
        <v>0</v>
      </c>
      <c r="V78" s="54">
        <v>0</v>
      </c>
      <c r="W78" s="54">
        <v>0</v>
      </c>
      <c r="X78" s="32">
        <f>SUM(Y78:AA78)</f>
        <v>0</v>
      </c>
      <c r="Y78" s="32">
        <v>0</v>
      </c>
      <c r="Z78" s="54">
        <v>0</v>
      </c>
      <c r="AA78" s="54">
        <v>0</v>
      </c>
      <c r="AB78" s="32">
        <f>SUM(AC78:AE78)</f>
        <v>0</v>
      </c>
      <c r="AC78" s="32">
        <v>0</v>
      </c>
      <c r="AD78" s="54">
        <v>0</v>
      </c>
      <c r="AE78" s="54">
        <v>0</v>
      </c>
      <c r="AF78" s="32">
        <f>SUM(AG78:AI78)</f>
        <v>0</v>
      </c>
      <c r="AG78" s="32">
        <f t="shared" si="495"/>
        <v>0</v>
      </c>
      <c r="AH78" s="32">
        <f t="shared" si="495"/>
        <v>0</v>
      </c>
      <c r="AI78" s="32">
        <f t="shared" si="495"/>
        <v>0</v>
      </c>
      <c r="AJ78" s="32">
        <f>SUM(AK78:AM78)</f>
        <v>0</v>
      </c>
      <c r="AK78" s="32">
        <v>0</v>
      </c>
      <c r="AL78" s="54">
        <v>0</v>
      </c>
      <c r="AM78" s="54">
        <v>0</v>
      </c>
      <c r="AN78" s="32">
        <f>SUM(AO78:AQ78)</f>
        <v>0</v>
      </c>
      <c r="AO78" s="32">
        <v>0</v>
      </c>
      <c r="AP78" s="54">
        <v>0</v>
      </c>
      <c r="AQ78" s="54">
        <v>0</v>
      </c>
      <c r="AR78" s="32">
        <f>SUM(AS78:AU78)</f>
        <v>0</v>
      </c>
      <c r="AS78" s="32">
        <v>0</v>
      </c>
      <c r="AT78" s="54">
        <v>0</v>
      </c>
      <c r="AU78" s="54">
        <v>0</v>
      </c>
      <c r="AV78" s="32">
        <f>SUM(AW78:AY78)</f>
        <v>0</v>
      </c>
      <c r="AW78" s="32">
        <f t="shared" si="496"/>
        <v>0</v>
      </c>
      <c r="AX78" s="32">
        <f t="shared" si="496"/>
        <v>0</v>
      </c>
      <c r="AY78" s="32">
        <f t="shared" si="496"/>
        <v>0</v>
      </c>
      <c r="AZ78" s="32">
        <f>SUM(BA78:BC78)</f>
        <v>0</v>
      </c>
      <c r="BA78" s="32">
        <v>0</v>
      </c>
      <c r="BB78" s="54">
        <v>0</v>
      </c>
      <c r="BC78" s="54">
        <v>0</v>
      </c>
      <c r="BD78" s="32">
        <f>SUM(BE78:BG78)</f>
        <v>0</v>
      </c>
      <c r="BE78" s="32">
        <v>0</v>
      </c>
      <c r="BF78" s="54">
        <v>0</v>
      </c>
      <c r="BG78" s="54">
        <v>0</v>
      </c>
      <c r="BH78" s="32">
        <f>SUM(BI78:BK78)</f>
        <v>0</v>
      </c>
      <c r="BI78" s="32">
        <v>0</v>
      </c>
      <c r="BJ78" s="54">
        <v>0</v>
      </c>
      <c r="BK78" s="54">
        <v>0</v>
      </c>
      <c r="BL78" s="32">
        <f>SUM(BM78:BO78)</f>
        <v>0</v>
      </c>
      <c r="BM78" s="32">
        <f t="shared" si="497"/>
        <v>0</v>
      </c>
      <c r="BN78" s="32">
        <f t="shared" si="497"/>
        <v>0</v>
      </c>
      <c r="BO78" s="32">
        <f t="shared" si="497"/>
        <v>0</v>
      </c>
      <c r="BP78" s="32">
        <f>SUM(BQ78:BS78)</f>
        <v>0</v>
      </c>
      <c r="BQ78" s="32">
        <f t="shared" si="498"/>
        <v>0</v>
      </c>
      <c r="BR78" s="32">
        <f t="shared" si="498"/>
        <v>0</v>
      </c>
      <c r="BS78" s="32">
        <f t="shared" si="498"/>
        <v>0</v>
      </c>
    </row>
    <row r="79" spans="1:71" s="3" customFormat="1" ht="15" customHeight="1" x14ac:dyDescent="0.3">
      <c r="A79" s="36"/>
      <c r="B79" s="34"/>
      <c r="C79" s="35" t="s">
        <v>76</v>
      </c>
      <c r="D79" s="32">
        <f t="shared" ref="D79" si="499">SUM(E79:G79)</f>
        <v>0</v>
      </c>
      <c r="E79" s="32">
        <f>SUM(E80:E81)</f>
        <v>0</v>
      </c>
      <c r="F79" s="32">
        <f t="shared" ref="F79:G79" si="500">SUM(F80:F81)</f>
        <v>0</v>
      </c>
      <c r="G79" s="32">
        <f t="shared" si="500"/>
        <v>0</v>
      </c>
      <c r="H79" s="32">
        <f t="shared" si="430"/>
        <v>0</v>
      </c>
      <c r="I79" s="32">
        <f t="shared" ref="I79:K79" si="501">SUM(I80:I81)</f>
        <v>0</v>
      </c>
      <c r="J79" s="32">
        <f t="shared" si="501"/>
        <v>0</v>
      </c>
      <c r="K79" s="32">
        <f t="shared" si="501"/>
        <v>0</v>
      </c>
      <c r="L79" s="32">
        <f t="shared" si="432"/>
        <v>0</v>
      </c>
      <c r="M79" s="32">
        <f t="shared" ref="M79:O79" si="502">SUM(M80:M81)</f>
        <v>0</v>
      </c>
      <c r="N79" s="32">
        <f t="shared" si="502"/>
        <v>0</v>
      </c>
      <c r="O79" s="32">
        <f t="shared" si="502"/>
        <v>0</v>
      </c>
      <c r="P79" s="32">
        <f t="shared" si="60"/>
        <v>0</v>
      </c>
      <c r="Q79" s="32">
        <f t="shared" ref="Q79:S79" si="503">SUM(Q80:Q81)</f>
        <v>0</v>
      </c>
      <c r="R79" s="32">
        <f t="shared" si="503"/>
        <v>0</v>
      </c>
      <c r="S79" s="32">
        <f t="shared" si="503"/>
        <v>0</v>
      </c>
      <c r="T79" s="32">
        <f t="shared" si="436"/>
        <v>0</v>
      </c>
      <c r="U79" s="32">
        <f t="shared" ref="U79:W79" si="504">SUM(U80:U81)</f>
        <v>0</v>
      </c>
      <c r="V79" s="32">
        <f t="shared" si="504"/>
        <v>0</v>
      </c>
      <c r="W79" s="32">
        <f t="shared" si="504"/>
        <v>0</v>
      </c>
      <c r="X79" s="32">
        <f t="shared" si="438"/>
        <v>0</v>
      </c>
      <c r="Y79" s="32">
        <f t="shared" ref="Y79:AA79" si="505">SUM(Y80:Y81)</f>
        <v>0</v>
      </c>
      <c r="Z79" s="32">
        <f t="shared" si="505"/>
        <v>0</v>
      </c>
      <c r="AA79" s="32">
        <f t="shared" si="505"/>
        <v>0</v>
      </c>
      <c r="AB79" s="32">
        <f t="shared" si="440"/>
        <v>0</v>
      </c>
      <c r="AC79" s="32">
        <f t="shared" ref="AC79:AE79" si="506">SUM(AC80:AC81)</f>
        <v>0</v>
      </c>
      <c r="AD79" s="32">
        <f t="shared" si="506"/>
        <v>0</v>
      </c>
      <c r="AE79" s="32">
        <f t="shared" si="506"/>
        <v>0</v>
      </c>
      <c r="AF79" s="32">
        <f t="shared" si="405"/>
        <v>0</v>
      </c>
      <c r="AG79" s="32">
        <f t="shared" ref="AG79:BO79" si="507">SUM(AG80:AG81)</f>
        <v>0</v>
      </c>
      <c r="AH79" s="32">
        <f t="shared" si="507"/>
        <v>0</v>
      </c>
      <c r="AI79" s="32">
        <f t="shared" si="507"/>
        <v>0</v>
      </c>
      <c r="AJ79" s="32">
        <f t="shared" si="443"/>
        <v>0</v>
      </c>
      <c r="AK79" s="32">
        <f t="shared" ref="AK79:AM79" si="508">SUM(AK80:AK81)</f>
        <v>0</v>
      </c>
      <c r="AL79" s="32">
        <f t="shared" si="508"/>
        <v>0</v>
      </c>
      <c r="AM79" s="32">
        <f t="shared" si="508"/>
        <v>0</v>
      </c>
      <c r="AN79" s="32">
        <f t="shared" si="445"/>
        <v>0</v>
      </c>
      <c r="AO79" s="32">
        <f t="shared" ref="AO79:AQ79" si="509">SUM(AO80:AO81)</f>
        <v>0</v>
      </c>
      <c r="AP79" s="32">
        <f t="shared" si="509"/>
        <v>0</v>
      </c>
      <c r="AQ79" s="32">
        <f t="shared" si="509"/>
        <v>0</v>
      </c>
      <c r="AR79" s="32">
        <f t="shared" si="447"/>
        <v>0</v>
      </c>
      <c r="AS79" s="32">
        <f t="shared" ref="AS79:AU79" si="510">SUM(AS80:AS81)</f>
        <v>0</v>
      </c>
      <c r="AT79" s="32">
        <f t="shared" si="510"/>
        <v>0</v>
      </c>
      <c r="AU79" s="32">
        <f t="shared" si="510"/>
        <v>0</v>
      </c>
      <c r="AV79" s="32">
        <f t="shared" si="413"/>
        <v>0</v>
      </c>
      <c r="AW79" s="32">
        <f t="shared" si="507"/>
        <v>0</v>
      </c>
      <c r="AX79" s="32">
        <f t="shared" si="507"/>
        <v>0</v>
      </c>
      <c r="AY79" s="32">
        <f t="shared" si="507"/>
        <v>0</v>
      </c>
      <c r="AZ79" s="32">
        <f t="shared" si="450"/>
        <v>0</v>
      </c>
      <c r="BA79" s="32">
        <f t="shared" ref="BA79:BC79" si="511">SUM(BA80:BA81)</f>
        <v>0</v>
      </c>
      <c r="BB79" s="32">
        <f t="shared" si="511"/>
        <v>0</v>
      </c>
      <c r="BC79" s="32">
        <f t="shared" si="511"/>
        <v>0</v>
      </c>
      <c r="BD79" s="32">
        <f t="shared" si="452"/>
        <v>0</v>
      </c>
      <c r="BE79" s="32">
        <f t="shared" ref="BE79:BG79" si="512">SUM(BE80:BE81)</f>
        <v>0</v>
      </c>
      <c r="BF79" s="32">
        <f t="shared" si="512"/>
        <v>0</v>
      </c>
      <c r="BG79" s="32">
        <f t="shared" si="512"/>
        <v>0</v>
      </c>
      <c r="BH79" s="32">
        <f t="shared" si="454"/>
        <v>0</v>
      </c>
      <c r="BI79" s="32">
        <f t="shared" ref="BI79:BK79" si="513">SUM(BI80:BI81)</f>
        <v>0</v>
      </c>
      <c r="BJ79" s="32">
        <f t="shared" si="513"/>
        <v>0</v>
      </c>
      <c r="BK79" s="32">
        <f t="shared" si="513"/>
        <v>0</v>
      </c>
      <c r="BL79" s="32">
        <f t="shared" si="420"/>
        <v>0</v>
      </c>
      <c r="BM79" s="32">
        <f t="shared" si="507"/>
        <v>0</v>
      </c>
      <c r="BN79" s="32">
        <f t="shared" si="507"/>
        <v>0</v>
      </c>
      <c r="BO79" s="32">
        <f t="shared" si="507"/>
        <v>0</v>
      </c>
      <c r="BP79" s="32">
        <f t="shared" ref="BP79" si="514">SUM(BQ79:BS79)</f>
        <v>0</v>
      </c>
      <c r="BQ79" s="32">
        <f t="shared" si="498"/>
        <v>0</v>
      </c>
      <c r="BR79" s="32">
        <f t="shared" si="498"/>
        <v>0</v>
      </c>
      <c r="BS79" s="32">
        <f t="shared" si="498"/>
        <v>0</v>
      </c>
    </row>
    <row r="80" spans="1:71" s="3" customFormat="1" ht="15" customHeight="1" x14ac:dyDescent="0.3">
      <c r="A80" s="36"/>
      <c r="B80" s="34"/>
      <c r="C80" s="38" t="s">
        <v>77</v>
      </c>
      <c r="D80" s="32">
        <f>SUM(E80:G80)</f>
        <v>0</v>
      </c>
      <c r="E80" s="32">
        <v>0</v>
      </c>
      <c r="F80" s="54">
        <v>0</v>
      </c>
      <c r="G80" s="54">
        <v>0</v>
      </c>
      <c r="H80" s="32">
        <f t="shared" si="430"/>
        <v>0</v>
      </c>
      <c r="I80" s="32">
        <v>0</v>
      </c>
      <c r="J80" s="54">
        <v>0</v>
      </c>
      <c r="K80" s="54">
        <v>0</v>
      </c>
      <c r="L80" s="32">
        <f t="shared" si="432"/>
        <v>0</v>
      </c>
      <c r="M80" s="32">
        <v>0</v>
      </c>
      <c r="N80" s="54">
        <v>0</v>
      </c>
      <c r="O80" s="54">
        <v>0</v>
      </c>
      <c r="P80" s="32">
        <f>SUM(Q80:S80)</f>
        <v>0</v>
      </c>
      <c r="Q80" s="32">
        <f>+E80+I80+M80</f>
        <v>0</v>
      </c>
      <c r="R80" s="32">
        <f>+F80+J80+N80</f>
        <v>0</v>
      </c>
      <c r="S80" s="32">
        <f>+G80+K80+O80</f>
        <v>0</v>
      </c>
      <c r="T80" s="32">
        <f t="shared" si="436"/>
        <v>0</v>
      </c>
      <c r="U80" s="32">
        <v>0</v>
      </c>
      <c r="V80" s="54">
        <v>0</v>
      </c>
      <c r="W80" s="54">
        <v>0</v>
      </c>
      <c r="X80" s="32">
        <f t="shared" si="438"/>
        <v>0</v>
      </c>
      <c r="Y80" s="32">
        <v>0</v>
      </c>
      <c r="Z80" s="54">
        <v>0</v>
      </c>
      <c r="AA80" s="54">
        <v>0</v>
      </c>
      <c r="AB80" s="32">
        <f t="shared" si="440"/>
        <v>0</v>
      </c>
      <c r="AC80" s="32">
        <v>0</v>
      </c>
      <c r="AD80" s="54">
        <v>0</v>
      </c>
      <c r="AE80" s="54">
        <v>0</v>
      </c>
      <c r="AF80" s="32">
        <f t="shared" si="405"/>
        <v>0</v>
      </c>
      <c r="AG80" s="32">
        <f t="shared" ref="AG80:AI83" si="515">+U80+Y80+AC80</f>
        <v>0</v>
      </c>
      <c r="AH80" s="32">
        <f t="shared" si="515"/>
        <v>0</v>
      </c>
      <c r="AI80" s="32">
        <f t="shared" si="515"/>
        <v>0</v>
      </c>
      <c r="AJ80" s="32">
        <f t="shared" si="443"/>
        <v>0</v>
      </c>
      <c r="AK80" s="32">
        <v>0</v>
      </c>
      <c r="AL80" s="54">
        <v>0</v>
      </c>
      <c r="AM80" s="54">
        <v>0</v>
      </c>
      <c r="AN80" s="32">
        <f t="shared" si="445"/>
        <v>0</v>
      </c>
      <c r="AO80" s="32">
        <v>0</v>
      </c>
      <c r="AP80" s="54">
        <v>0</v>
      </c>
      <c r="AQ80" s="54">
        <v>0</v>
      </c>
      <c r="AR80" s="32">
        <f t="shared" si="447"/>
        <v>0</v>
      </c>
      <c r="AS80" s="32">
        <v>0</v>
      </c>
      <c r="AT80" s="54">
        <v>0</v>
      </c>
      <c r="AU80" s="54">
        <v>0</v>
      </c>
      <c r="AV80" s="32">
        <f t="shared" si="413"/>
        <v>0</v>
      </c>
      <c r="AW80" s="32">
        <f t="shared" ref="AW80:AY83" si="516">+AK80+AO80+AS80</f>
        <v>0</v>
      </c>
      <c r="AX80" s="32">
        <f t="shared" si="516"/>
        <v>0</v>
      </c>
      <c r="AY80" s="32">
        <f t="shared" si="516"/>
        <v>0</v>
      </c>
      <c r="AZ80" s="32">
        <f t="shared" si="450"/>
        <v>0</v>
      </c>
      <c r="BA80" s="32">
        <v>0</v>
      </c>
      <c r="BB80" s="54">
        <v>0</v>
      </c>
      <c r="BC80" s="54">
        <v>0</v>
      </c>
      <c r="BD80" s="32">
        <f t="shared" si="452"/>
        <v>0</v>
      </c>
      <c r="BE80" s="32">
        <v>0</v>
      </c>
      <c r="BF80" s="54">
        <v>0</v>
      </c>
      <c r="BG80" s="54">
        <v>0</v>
      </c>
      <c r="BH80" s="32">
        <f t="shared" si="454"/>
        <v>0</v>
      </c>
      <c r="BI80" s="32">
        <v>0</v>
      </c>
      <c r="BJ80" s="54">
        <v>0</v>
      </c>
      <c r="BK80" s="54">
        <v>0</v>
      </c>
      <c r="BL80" s="32">
        <f t="shared" si="420"/>
        <v>0</v>
      </c>
      <c r="BM80" s="32">
        <f t="shared" ref="BM80:BO83" si="517">+BA80+BE80+BI80</f>
        <v>0</v>
      </c>
      <c r="BN80" s="32">
        <f t="shared" si="517"/>
        <v>0</v>
      </c>
      <c r="BO80" s="32">
        <f t="shared" si="517"/>
        <v>0</v>
      </c>
      <c r="BP80" s="32">
        <f>SUM(BQ80:BS80)</f>
        <v>0</v>
      </c>
      <c r="BQ80" s="32">
        <f>+Q80+AG80+AW80+BM80</f>
        <v>0</v>
      </c>
      <c r="BR80" s="32">
        <f>+R80+AH80+AX80+BN80</f>
        <v>0</v>
      </c>
      <c r="BS80" s="32">
        <f>+S80+AI80+AY80+BO80</f>
        <v>0</v>
      </c>
    </row>
    <row r="81" spans="1:71" s="3" customFormat="1" ht="15" customHeight="1" x14ac:dyDescent="0.3">
      <c r="A81" s="36"/>
      <c r="B81" s="34"/>
      <c r="C81" s="38" t="s">
        <v>78</v>
      </c>
      <c r="D81" s="32">
        <f>SUM(E81:G81)</f>
        <v>0</v>
      </c>
      <c r="E81" s="32">
        <v>0</v>
      </c>
      <c r="F81" s="32">
        <v>0</v>
      </c>
      <c r="G81" s="32">
        <v>0</v>
      </c>
      <c r="H81" s="32">
        <f t="shared" si="430"/>
        <v>0</v>
      </c>
      <c r="I81" s="32">
        <v>0</v>
      </c>
      <c r="J81" s="32">
        <v>0</v>
      </c>
      <c r="K81" s="32">
        <v>0</v>
      </c>
      <c r="L81" s="32">
        <f t="shared" si="432"/>
        <v>0</v>
      </c>
      <c r="M81" s="32">
        <v>0</v>
      </c>
      <c r="N81" s="32">
        <v>0</v>
      </c>
      <c r="O81" s="32">
        <v>0</v>
      </c>
      <c r="P81" s="32">
        <f>SUM(Q81:S81)</f>
        <v>0</v>
      </c>
      <c r="Q81" s="32">
        <f t="shared" ref="Q81:S83" si="518">+E81+I81+M81</f>
        <v>0</v>
      </c>
      <c r="R81" s="32">
        <f t="shared" si="518"/>
        <v>0</v>
      </c>
      <c r="S81" s="32">
        <f t="shared" si="518"/>
        <v>0</v>
      </c>
      <c r="T81" s="32">
        <f t="shared" si="436"/>
        <v>0</v>
      </c>
      <c r="U81" s="32">
        <v>0</v>
      </c>
      <c r="V81" s="32">
        <v>0</v>
      </c>
      <c r="W81" s="32">
        <v>0</v>
      </c>
      <c r="X81" s="32">
        <f t="shared" si="438"/>
        <v>0</v>
      </c>
      <c r="Y81" s="32">
        <v>0</v>
      </c>
      <c r="Z81" s="32">
        <v>0</v>
      </c>
      <c r="AA81" s="32">
        <v>0</v>
      </c>
      <c r="AB81" s="32">
        <f t="shared" si="440"/>
        <v>0</v>
      </c>
      <c r="AC81" s="32">
        <v>0</v>
      </c>
      <c r="AD81" s="32">
        <v>0</v>
      </c>
      <c r="AE81" s="32">
        <v>0</v>
      </c>
      <c r="AF81" s="32">
        <f t="shared" si="405"/>
        <v>0</v>
      </c>
      <c r="AG81" s="32">
        <f t="shared" si="515"/>
        <v>0</v>
      </c>
      <c r="AH81" s="32">
        <f t="shared" si="515"/>
        <v>0</v>
      </c>
      <c r="AI81" s="32">
        <f t="shared" si="515"/>
        <v>0</v>
      </c>
      <c r="AJ81" s="32">
        <f t="shared" si="443"/>
        <v>0</v>
      </c>
      <c r="AK81" s="32">
        <v>0</v>
      </c>
      <c r="AL81" s="32">
        <v>0</v>
      </c>
      <c r="AM81" s="32">
        <v>0</v>
      </c>
      <c r="AN81" s="32">
        <f t="shared" si="445"/>
        <v>0</v>
      </c>
      <c r="AO81" s="32">
        <v>0</v>
      </c>
      <c r="AP81" s="32">
        <v>0</v>
      </c>
      <c r="AQ81" s="32">
        <v>0</v>
      </c>
      <c r="AR81" s="32">
        <f t="shared" si="447"/>
        <v>0</v>
      </c>
      <c r="AS81" s="32">
        <v>0</v>
      </c>
      <c r="AT81" s="32">
        <v>0</v>
      </c>
      <c r="AU81" s="32">
        <v>0</v>
      </c>
      <c r="AV81" s="32">
        <f t="shared" si="413"/>
        <v>0</v>
      </c>
      <c r="AW81" s="32">
        <f t="shared" si="516"/>
        <v>0</v>
      </c>
      <c r="AX81" s="32">
        <f t="shared" si="516"/>
        <v>0</v>
      </c>
      <c r="AY81" s="32">
        <f t="shared" si="516"/>
        <v>0</v>
      </c>
      <c r="AZ81" s="32">
        <f t="shared" si="450"/>
        <v>0</v>
      </c>
      <c r="BA81" s="32">
        <v>0</v>
      </c>
      <c r="BB81" s="32">
        <v>0</v>
      </c>
      <c r="BC81" s="32">
        <v>0</v>
      </c>
      <c r="BD81" s="32">
        <f t="shared" si="452"/>
        <v>0</v>
      </c>
      <c r="BE81" s="32">
        <v>0</v>
      </c>
      <c r="BF81" s="32">
        <v>0</v>
      </c>
      <c r="BG81" s="32">
        <v>0</v>
      </c>
      <c r="BH81" s="32">
        <f t="shared" si="454"/>
        <v>0</v>
      </c>
      <c r="BI81" s="32">
        <v>0</v>
      </c>
      <c r="BJ81" s="32">
        <v>0</v>
      </c>
      <c r="BK81" s="32">
        <v>0</v>
      </c>
      <c r="BL81" s="32">
        <f t="shared" si="420"/>
        <v>0</v>
      </c>
      <c r="BM81" s="32">
        <f t="shared" si="517"/>
        <v>0</v>
      </c>
      <c r="BN81" s="32">
        <f t="shared" si="517"/>
        <v>0</v>
      </c>
      <c r="BO81" s="32">
        <f t="shared" si="517"/>
        <v>0</v>
      </c>
      <c r="BP81" s="32">
        <f>SUM(BQ81:BS81)</f>
        <v>0</v>
      </c>
      <c r="BQ81" s="32">
        <f t="shared" si="498"/>
        <v>0</v>
      </c>
      <c r="BR81" s="32">
        <f t="shared" si="498"/>
        <v>0</v>
      </c>
      <c r="BS81" s="32">
        <f t="shared" si="498"/>
        <v>0</v>
      </c>
    </row>
    <row r="82" spans="1:71" s="3" customFormat="1" ht="15" customHeight="1" x14ac:dyDescent="0.3">
      <c r="A82" s="36"/>
      <c r="B82" s="34"/>
      <c r="C82" s="35" t="s">
        <v>66</v>
      </c>
      <c r="D82" s="32">
        <f>SUM(E82:G82)</f>
        <v>0</v>
      </c>
      <c r="E82" s="32">
        <v>0</v>
      </c>
      <c r="F82" s="54">
        <v>0</v>
      </c>
      <c r="G82" s="54">
        <v>0</v>
      </c>
      <c r="H82" s="32">
        <f>SUM(I82:K82)</f>
        <v>0</v>
      </c>
      <c r="I82" s="32">
        <v>0</v>
      </c>
      <c r="J82" s="54">
        <v>0</v>
      </c>
      <c r="K82" s="54">
        <v>0</v>
      </c>
      <c r="L82" s="32">
        <f>SUM(M82:O82)</f>
        <v>0</v>
      </c>
      <c r="M82" s="32">
        <v>0</v>
      </c>
      <c r="N82" s="54">
        <v>0</v>
      </c>
      <c r="O82" s="54">
        <v>0</v>
      </c>
      <c r="P82" s="32">
        <f>SUM(Q82:S82)</f>
        <v>0</v>
      </c>
      <c r="Q82" s="32">
        <f t="shared" si="518"/>
        <v>0</v>
      </c>
      <c r="R82" s="32">
        <f t="shared" si="518"/>
        <v>0</v>
      </c>
      <c r="S82" s="32">
        <f t="shared" si="518"/>
        <v>0</v>
      </c>
      <c r="T82" s="32">
        <f>SUM(U82:W82)</f>
        <v>0</v>
      </c>
      <c r="U82" s="32">
        <v>0</v>
      </c>
      <c r="V82" s="54">
        <v>0</v>
      </c>
      <c r="W82" s="54">
        <v>0</v>
      </c>
      <c r="X82" s="32">
        <f>SUM(Y82:AA82)</f>
        <v>0</v>
      </c>
      <c r="Y82" s="32">
        <v>0</v>
      </c>
      <c r="Z82" s="54">
        <v>0</v>
      </c>
      <c r="AA82" s="54">
        <v>0</v>
      </c>
      <c r="AB82" s="32">
        <f>SUM(AC82:AE82)</f>
        <v>0</v>
      </c>
      <c r="AC82" s="32">
        <v>0</v>
      </c>
      <c r="AD82" s="54">
        <v>0</v>
      </c>
      <c r="AE82" s="54">
        <v>0</v>
      </c>
      <c r="AF82" s="32">
        <f>SUM(AG82:AI82)</f>
        <v>0</v>
      </c>
      <c r="AG82" s="32">
        <f t="shared" si="515"/>
        <v>0</v>
      </c>
      <c r="AH82" s="32">
        <f t="shared" si="515"/>
        <v>0</v>
      </c>
      <c r="AI82" s="32">
        <f t="shared" si="515"/>
        <v>0</v>
      </c>
      <c r="AJ82" s="32">
        <f>SUM(AK82:AM82)</f>
        <v>0</v>
      </c>
      <c r="AK82" s="32">
        <v>0</v>
      </c>
      <c r="AL82" s="54">
        <v>0</v>
      </c>
      <c r="AM82" s="54">
        <v>0</v>
      </c>
      <c r="AN82" s="32">
        <f>SUM(AO82:AQ82)</f>
        <v>0</v>
      </c>
      <c r="AO82" s="32">
        <v>0</v>
      </c>
      <c r="AP82" s="54">
        <v>0</v>
      </c>
      <c r="AQ82" s="54">
        <v>0</v>
      </c>
      <c r="AR82" s="32">
        <f>SUM(AS82:AU82)</f>
        <v>0</v>
      </c>
      <c r="AS82" s="32">
        <v>0</v>
      </c>
      <c r="AT82" s="54">
        <v>0</v>
      </c>
      <c r="AU82" s="54">
        <v>0</v>
      </c>
      <c r="AV82" s="32">
        <f>SUM(AW82:AY82)</f>
        <v>0</v>
      </c>
      <c r="AW82" s="32">
        <f t="shared" si="516"/>
        <v>0</v>
      </c>
      <c r="AX82" s="32">
        <f t="shared" si="516"/>
        <v>0</v>
      </c>
      <c r="AY82" s="32">
        <f t="shared" si="516"/>
        <v>0</v>
      </c>
      <c r="AZ82" s="32">
        <f>SUM(BA82:BC82)</f>
        <v>0</v>
      </c>
      <c r="BA82" s="32">
        <v>0</v>
      </c>
      <c r="BB82" s="54">
        <v>0</v>
      </c>
      <c r="BC82" s="54">
        <v>0</v>
      </c>
      <c r="BD82" s="32">
        <f>SUM(BE82:BG82)</f>
        <v>0</v>
      </c>
      <c r="BE82" s="32">
        <v>0</v>
      </c>
      <c r="BF82" s="54">
        <v>0</v>
      </c>
      <c r="BG82" s="54">
        <v>0</v>
      </c>
      <c r="BH82" s="32">
        <f>SUM(BI82:BK82)</f>
        <v>0</v>
      </c>
      <c r="BI82" s="32">
        <v>0</v>
      </c>
      <c r="BJ82" s="54">
        <v>0</v>
      </c>
      <c r="BK82" s="54">
        <v>0</v>
      </c>
      <c r="BL82" s="32">
        <f>SUM(BM82:BO82)</f>
        <v>0</v>
      </c>
      <c r="BM82" s="32">
        <f t="shared" si="517"/>
        <v>0</v>
      </c>
      <c r="BN82" s="32">
        <f t="shared" si="517"/>
        <v>0</v>
      </c>
      <c r="BO82" s="32">
        <f t="shared" si="517"/>
        <v>0</v>
      </c>
      <c r="BP82" s="32">
        <f>SUM(BQ82:BS82)</f>
        <v>0</v>
      </c>
      <c r="BQ82" s="32">
        <f t="shared" si="498"/>
        <v>0</v>
      </c>
      <c r="BR82" s="32">
        <f t="shared" si="498"/>
        <v>0</v>
      </c>
      <c r="BS82" s="32">
        <f t="shared" si="498"/>
        <v>0</v>
      </c>
    </row>
    <row r="83" spans="1:71" s="3" customFormat="1" ht="15" customHeight="1" x14ac:dyDescent="0.3">
      <c r="A83" s="36"/>
      <c r="B83" s="34"/>
      <c r="C83" s="35" t="s">
        <v>28</v>
      </c>
      <c r="D83" s="32">
        <f>SUM(E83:G83)</f>
        <v>0</v>
      </c>
      <c r="E83" s="32">
        <v>0</v>
      </c>
      <c r="F83" s="54">
        <v>0</v>
      </c>
      <c r="G83" s="54">
        <v>0</v>
      </c>
      <c r="H83" s="32">
        <f>SUM(I83:K83)</f>
        <v>0</v>
      </c>
      <c r="I83" s="32">
        <v>0</v>
      </c>
      <c r="J83" s="54">
        <v>0</v>
      </c>
      <c r="K83" s="54">
        <v>0</v>
      </c>
      <c r="L83" s="32">
        <f>SUM(M83:O83)</f>
        <v>0</v>
      </c>
      <c r="M83" s="32">
        <v>0</v>
      </c>
      <c r="N83" s="54">
        <v>0</v>
      </c>
      <c r="O83" s="54">
        <v>0</v>
      </c>
      <c r="P83" s="32">
        <f>SUM(Q83:S83)</f>
        <v>0</v>
      </c>
      <c r="Q83" s="32">
        <f t="shared" si="518"/>
        <v>0</v>
      </c>
      <c r="R83" s="32">
        <f t="shared" si="518"/>
        <v>0</v>
      </c>
      <c r="S83" s="32">
        <f t="shared" si="518"/>
        <v>0</v>
      </c>
      <c r="T83" s="32">
        <f>SUM(U83:W83)</f>
        <v>0</v>
      </c>
      <c r="U83" s="32">
        <v>0</v>
      </c>
      <c r="V83" s="54">
        <v>0</v>
      </c>
      <c r="W83" s="54">
        <v>0</v>
      </c>
      <c r="X83" s="32">
        <f>SUM(Y83:AA83)</f>
        <v>0</v>
      </c>
      <c r="Y83" s="32">
        <v>0</v>
      </c>
      <c r="Z83" s="54">
        <v>0</v>
      </c>
      <c r="AA83" s="54">
        <v>0</v>
      </c>
      <c r="AB83" s="32">
        <f>SUM(AC83:AE83)</f>
        <v>0</v>
      </c>
      <c r="AC83" s="32">
        <v>0</v>
      </c>
      <c r="AD83" s="54">
        <v>0</v>
      </c>
      <c r="AE83" s="54">
        <v>0</v>
      </c>
      <c r="AF83" s="32">
        <f>SUM(AG83:AI83)</f>
        <v>0</v>
      </c>
      <c r="AG83" s="32">
        <f t="shared" si="515"/>
        <v>0</v>
      </c>
      <c r="AH83" s="32">
        <f t="shared" si="515"/>
        <v>0</v>
      </c>
      <c r="AI83" s="32">
        <f t="shared" si="515"/>
        <v>0</v>
      </c>
      <c r="AJ83" s="32">
        <f>SUM(AK83:AM83)</f>
        <v>0</v>
      </c>
      <c r="AK83" s="32">
        <v>0</v>
      </c>
      <c r="AL83" s="54">
        <v>0</v>
      </c>
      <c r="AM83" s="54">
        <v>0</v>
      </c>
      <c r="AN83" s="32">
        <f>SUM(AO83:AQ83)</f>
        <v>0</v>
      </c>
      <c r="AO83" s="32">
        <v>0</v>
      </c>
      <c r="AP83" s="54">
        <v>0</v>
      </c>
      <c r="AQ83" s="54">
        <v>0</v>
      </c>
      <c r="AR83" s="32">
        <f>SUM(AS83:AU83)</f>
        <v>0</v>
      </c>
      <c r="AS83" s="32">
        <v>0</v>
      </c>
      <c r="AT83" s="54">
        <v>0</v>
      </c>
      <c r="AU83" s="54">
        <v>0</v>
      </c>
      <c r="AV83" s="32">
        <f>SUM(AW83:AY83)</f>
        <v>0</v>
      </c>
      <c r="AW83" s="32">
        <f t="shared" si="516"/>
        <v>0</v>
      </c>
      <c r="AX83" s="32">
        <f t="shared" si="516"/>
        <v>0</v>
      </c>
      <c r="AY83" s="32">
        <f t="shared" si="516"/>
        <v>0</v>
      </c>
      <c r="AZ83" s="32">
        <f>SUM(BA83:BC83)</f>
        <v>0</v>
      </c>
      <c r="BA83" s="32">
        <v>0</v>
      </c>
      <c r="BB83" s="54">
        <v>0</v>
      </c>
      <c r="BC83" s="54">
        <v>0</v>
      </c>
      <c r="BD83" s="32">
        <f>SUM(BE83:BG83)</f>
        <v>0</v>
      </c>
      <c r="BE83" s="32">
        <v>0</v>
      </c>
      <c r="BF83" s="54">
        <v>0</v>
      </c>
      <c r="BG83" s="54">
        <v>0</v>
      </c>
      <c r="BH83" s="32">
        <f>SUM(BI83:BK83)</f>
        <v>0</v>
      </c>
      <c r="BI83" s="32">
        <v>0</v>
      </c>
      <c r="BJ83" s="54">
        <v>0</v>
      </c>
      <c r="BK83" s="54">
        <v>0</v>
      </c>
      <c r="BL83" s="32">
        <f>SUM(BM83:BO83)</f>
        <v>0</v>
      </c>
      <c r="BM83" s="32">
        <f t="shared" si="517"/>
        <v>0</v>
      </c>
      <c r="BN83" s="32">
        <f t="shared" si="517"/>
        <v>0</v>
      </c>
      <c r="BO83" s="32">
        <f t="shared" si="517"/>
        <v>0</v>
      </c>
      <c r="BP83" s="32">
        <f>SUM(BQ83:BS83)</f>
        <v>0</v>
      </c>
      <c r="BQ83" s="32">
        <f t="shared" si="498"/>
        <v>0</v>
      </c>
      <c r="BR83" s="32">
        <f t="shared" si="498"/>
        <v>0</v>
      </c>
      <c r="BS83" s="32">
        <f t="shared" si="498"/>
        <v>0</v>
      </c>
    </row>
    <row r="84" spans="1:71" s="3" customFormat="1" ht="15" customHeight="1" x14ac:dyDescent="0.3">
      <c r="A84" s="36"/>
      <c r="B84" s="34"/>
      <c r="C84" s="3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1:71" s="3" customFormat="1" ht="15" customHeight="1" x14ac:dyDescent="0.3">
      <c r="A85" s="33" t="s">
        <v>79</v>
      </c>
      <c r="B85" s="34"/>
      <c r="C85" s="35"/>
      <c r="D85" s="32">
        <f>SUM(E85:G85)</f>
        <v>831636</v>
      </c>
      <c r="E85" s="32">
        <f>E87+E106+E135+E161+E185+E198</f>
        <v>431639</v>
      </c>
      <c r="F85" s="32">
        <f>F87+F106+F135+F161+F185+F198</f>
        <v>399997</v>
      </c>
      <c r="G85" s="32">
        <f>G87+G106+G135+G161+G185+G198</f>
        <v>0</v>
      </c>
      <c r="H85" s="32">
        <f t="shared" ref="H85" si="519">SUM(I85:K85)</f>
        <v>802142</v>
      </c>
      <c r="I85" s="32">
        <f t="shared" ref="I85:K85" si="520">I87+I106+I135+I161+I185+I198</f>
        <v>401568</v>
      </c>
      <c r="J85" s="32">
        <f t="shared" si="520"/>
        <v>400574</v>
      </c>
      <c r="K85" s="32">
        <f t="shared" si="520"/>
        <v>0</v>
      </c>
      <c r="L85" s="32">
        <f t="shared" ref="L85" si="521">SUM(M85:O85)</f>
        <v>1140359</v>
      </c>
      <c r="M85" s="32">
        <f t="shared" ref="M85:O85" si="522">M87+M106+M135+M161+M185+M198</f>
        <v>571410</v>
      </c>
      <c r="N85" s="32">
        <f t="shared" si="522"/>
        <v>568949</v>
      </c>
      <c r="O85" s="32">
        <f t="shared" si="522"/>
        <v>0</v>
      </c>
      <c r="P85" s="32">
        <f t="shared" si="60"/>
        <v>2774137</v>
      </c>
      <c r="Q85" s="32">
        <f>Q87+Q106+Q135+Q161+Q185+Q198</f>
        <v>1404617</v>
      </c>
      <c r="R85" s="32">
        <f>R87+R106+R135+R161+R185+R198</f>
        <v>1369520</v>
      </c>
      <c r="S85" s="32">
        <f>S87+S106+S135+S161+S185+S198</f>
        <v>0</v>
      </c>
      <c r="T85" s="32">
        <f t="shared" ref="T85" si="523">SUM(U85:W85)</f>
        <v>1674673</v>
      </c>
      <c r="U85" s="32">
        <f t="shared" ref="U85:W85" si="524">U87+U106+U135+U161+U185+U198</f>
        <v>836866</v>
      </c>
      <c r="V85" s="32">
        <f t="shared" si="524"/>
        <v>837807</v>
      </c>
      <c r="W85" s="32">
        <f t="shared" si="524"/>
        <v>0</v>
      </c>
      <c r="X85" s="32">
        <f t="shared" ref="X85" si="525">SUM(Y85:AA85)</f>
        <v>1987858</v>
      </c>
      <c r="Y85" s="32">
        <f t="shared" ref="Y85:AA85" si="526">Y87+Y106+Y135+Y161+Y185+Y198</f>
        <v>997581</v>
      </c>
      <c r="Z85" s="32">
        <f t="shared" si="526"/>
        <v>990277</v>
      </c>
      <c r="AA85" s="32">
        <f t="shared" si="526"/>
        <v>0</v>
      </c>
      <c r="AB85" s="32">
        <f t="shared" ref="AB85" si="527">SUM(AC85:AE85)</f>
        <v>1490517</v>
      </c>
      <c r="AC85" s="32">
        <f t="shared" ref="AC85:AE85" si="528">AC87+AC106+AC135+AC161+AC185+AC198</f>
        <v>761504</v>
      </c>
      <c r="AD85" s="32">
        <f t="shared" si="528"/>
        <v>729013</v>
      </c>
      <c r="AE85" s="32">
        <f t="shared" si="528"/>
        <v>0</v>
      </c>
      <c r="AF85" s="32">
        <f t="shared" ref="AF85" si="529">SUM(AG85:AI85)</f>
        <v>5153048</v>
      </c>
      <c r="AG85" s="32">
        <f t="shared" ref="AG85:AI85" si="530">AG87+AG106+AG135+AG161+AG185+AG198</f>
        <v>2595951</v>
      </c>
      <c r="AH85" s="32">
        <f t="shared" si="530"/>
        <v>2557097</v>
      </c>
      <c r="AI85" s="32">
        <f t="shared" si="530"/>
        <v>0</v>
      </c>
      <c r="AJ85" s="32">
        <f t="shared" ref="AJ85" si="531">SUM(AK85:AM85)</f>
        <v>1554899</v>
      </c>
      <c r="AK85" s="32">
        <f t="shared" ref="AK85:AM85" si="532">AK87+AK106+AK135+AK161+AK185+AK198</f>
        <v>792158</v>
      </c>
      <c r="AL85" s="32">
        <f t="shared" si="532"/>
        <v>762741</v>
      </c>
      <c r="AM85" s="32">
        <f t="shared" si="532"/>
        <v>0</v>
      </c>
      <c r="AN85" s="32">
        <f t="shared" ref="AN85" si="533">SUM(AO85:AQ85)</f>
        <v>1455976</v>
      </c>
      <c r="AO85" s="32">
        <f t="shared" ref="AO85:AQ85" si="534">AO87+AO106+AO135+AO161+AO185+AO198</f>
        <v>742404</v>
      </c>
      <c r="AP85" s="32">
        <f t="shared" si="534"/>
        <v>713572</v>
      </c>
      <c r="AQ85" s="32">
        <f t="shared" si="534"/>
        <v>0</v>
      </c>
      <c r="AR85" s="32">
        <f t="shared" ref="AR85" si="535">SUM(AS85:AU85)</f>
        <v>1039298</v>
      </c>
      <c r="AS85" s="32">
        <f t="shared" ref="AS85:AU85" si="536">AS87+AS106+AS135+AS161+AS185+AS198</f>
        <v>530777</v>
      </c>
      <c r="AT85" s="32">
        <f t="shared" si="536"/>
        <v>508521</v>
      </c>
      <c r="AU85" s="32">
        <f t="shared" si="536"/>
        <v>0</v>
      </c>
      <c r="AV85" s="32">
        <f t="shared" ref="AV85" si="537">SUM(AW85:AY85)</f>
        <v>4050173</v>
      </c>
      <c r="AW85" s="32">
        <f t="shared" ref="AW85:AY85" si="538">AW87+AW106+AW135+AW161+AW185+AW198</f>
        <v>2065339</v>
      </c>
      <c r="AX85" s="32">
        <f t="shared" si="538"/>
        <v>1984834</v>
      </c>
      <c r="AY85" s="32">
        <f t="shared" si="538"/>
        <v>0</v>
      </c>
      <c r="AZ85" s="32">
        <f t="shared" ref="AZ85" si="539">SUM(BA85:BC85)</f>
        <v>1042775</v>
      </c>
      <c r="BA85" s="32">
        <f t="shared" ref="BA85:BC85" si="540">BA87+BA106+BA135+BA161+BA185+BA198</f>
        <v>533151</v>
      </c>
      <c r="BB85" s="32">
        <f t="shared" si="540"/>
        <v>509624</v>
      </c>
      <c r="BC85" s="32">
        <f t="shared" si="540"/>
        <v>0</v>
      </c>
      <c r="BD85" s="32">
        <f t="shared" ref="BD85" si="541">SUM(BE85:BG85)</f>
        <v>1101058</v>
      </c>
      <c r="BE85" s="32">
        <f t="shared" ref="BE85:BG85" si="542">BE87+BE106+BE135+BE161+BE185+BE198</f>
        <v>569894</v>
      </c>
      <c r="BF85" s="32">
        <f t="shared" si="542"/>
        <v>531164</v>
      </c>
      <c r="BG85" s="32">
        <f t="shared" si="542"/>
        <v>0</v>
      </c>
      <c r="BH85" s="32">
        <f t="shared" ref="BH85" si="543">SUM(BI85:BK85)</f>
        <v>1691926</v>
      </c>
      <c r="BI85" s="32">
        <f t="shared" ref="BI85:BK85" si="544">BI87+BI106+BI135+BI161+BI185+BI198</f>
        <v>841059</v>
      </c>
      <c r="BJ85" s="32">
        <f t="shared" si="544"/>
        <v>850867</v>
      </c>
      <c r="BK85" s="32">
        <f t="shared" si="544"/>
        <v>0</v>
      </c>
      <c r="BL85" s="32">
        <f t="shared" ref="BL85" si="545">SUM(BM85:BO85)</f>
        <v>3835759</v>
      </c>
      <c r="BM85" s="32">
        <f t="shared" ref="BM85:BO85" si="546">BM87+BM106+BM135+BM161+BM185+BM198</f>
        <v>1944104</v>
      </c>
      <c r="BN85" s="32">
        <f t="shared" si="546"/>
        <v>1891655</v>
      </c>
      <c r="BO85" s="32">
        <f t="shared" si="546"/>
        <v>0</v>
      </c>
      <c r="BP85" s="32">
        <f>SUM(BQ85:BS85)</f>
        <v>15813117</v>
      </c>
      <c r="BQ85" s="32">
        <f>BQ87+BQ106+BQ135+BQ161+BQ185+BQ198</f>
        <v>8010011</v>
      </c>
      <c r="BR85" s="32">
        <f>BR87+BR106+BR135+BR161+BR185+BR198</f>
        <v>7803106</v>
      </c>
      <c r="BS85" s="32">
        <f>BS87+BS106+BS135+BS161+BS185+BS198</f>
        <v>0</v>
      </c>
    </row>
    <row r="86" spans="1:71" s="3" customFormat="1" ht="15" customHeight="1" x14ac:dyDescent="0.3">
      <c r="A86" s="36"/>
      <c r="B86" s="37"/>
      <c r="C86" s="3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1:71" s="3" customFormat="1" ht="15" customHeight="1" x14ac:dyDescent="0.3">
      <c r="A87" s="33"/>
      <c r="B87" s="34" t="s">
        <v>80</v>
      </c>
      <c r="C87" s="35"/>
      <c r="D87" s="32">
        <f t="shared" ref="D87:D99" si="547">SUM(E87:G87)</f>
        <v>257948</v>
      </c>
      <c r="E87" s="32">
        <f>E88+E93+E96+E99+E103+E104</f>
        <v>148243</v>
      </c>
      <c r="F87" s="32">
        <f>F88+F93+F96+F99+F103+F104</f>
        <v>109705</v>
      </c>
      <c r="G87" s="32">
        <f>G88+G93+G96+G99+G103+G104</f>
        <v>0</v>
      </c>
      <c r="H87" s="32">
        <f t="shared" ref="H87:H99" si="548">SUM(I87:K87)</f>
        <v>257589</v>
      </c>
      <c r="I87" s="32">
        <f t="shared" ref="I87:K87" si="549">I88+I93+I96+I99+I103+I104</f>
        <v>125456</v>
      </c>
      <c r="J87" s="32">
        <f t="shared" si="549"/>
        <v>132133</v>
      </c>
      <c r="K87" s="32">
        <f t="shared" si="549"/>
        <v>0</v>
      </c>
      <c r="L87" s="32">
        <f t="shared" ref="L87:L99" si="550">SUM(M87:O87)</f>
        <v>374889</v>
      </c>
      <c r="M87" s="32">
        <f t="shared" ref="M87:O87" si="551">M88+M93+M96+M99+M103+M104</f>
        <v>185372</v>
      </c>
      <c r="N87" s="32">
        <f t="shared" si="551"/>
        <v>189517</v>
      </c>
      <c r="O87" s="32">
        <f t="shared" si="551"/>
        <v>0</v>
      </c>
      <c r="P87" s="32">
        <f t="shared" si="60"/>
        <v>890426</v>
      </c>
      <c r="Q87" s="32">
        <f>Q88+Q93+Q96+Q99+Q103+Q104</f>
        <v>459071</v>
      </c>
      <c r="R87" s="32">
        <f>R88+R93+R96+R99+R103+R104</f>
        <v>431355</v>
      </c>
      <c r="S87" s="32">
        <f>S88+S93+S96+S99+S103+S104</f>
        <v>0</v>
      </c>
      <c r="T87" s="32">
        <f t="shared" ref="T87:T99" si="552">SUM(U87:W87)</f>
        <v>540934</v>
      </c>
      <c r="U87" s="32">
        <f t="shared" ref="U87:W87" si="553">U88+U93+U96+U99+U103+U104</f>
        <v>272015</v>
      </c>
      <c r="V87" s="32">
        <f t="shared" si="553"/>
        <v>268919</v>
      </c>
      <c r="W87" s="32">
        <f t="shared" si="553"/>
        <v>0</v>
      </c>
      <c r="X87" s="32">
        <f t="shared" ref="X87:X99" si="554">SUM(Y87:AA87)</f>
        <v>593162</v>
      </c>
      <c r="Y87" s="32">
        <f t="shared" ref="Y87:AA87" si="555">Y88+Y93+Y96+Y99+Y103+Y104</f>
        <v>303183</v>
      </c>
      <c r="Z87" s="32">
        <f t="shared" si="555"/>
        <v>289979</v>
      </c>
      <c r="AA87" s="32">
        <f t="shared" si="555"/>
        <v>0</v>
      </c>
      <c r="AB87" s="32">
        <f t="shared" ref="AB87:AB99" si="556">SUM(AC87:AE87)</f>
        <v>469919</v>
      </c>
      <c r="AC87" s="32">
        <f t="shared" ref="AC87:AE87" si="557">AC88+AC93+AC96+AC99+AC103+AC104</f>
        <v>238092</v>
      </c>
      <c r="AD87" s="32">
        <f t="shared" si="557"/>
        <v>231827</v>
      </c>
      <c r="AE87" s="32">
        <f t="shared" si="557"/>
        <v>0</v>
      </c>
      <c r="AF87" s="32">
        <f t="shared" ref="AF87:AF99" si="558">SUM(AG87:AI87)</f>
        <v>1604015</v>
      </c>
      <c r="AG87" s="32">
        <f t="shared" ref="AG87:AI87" si="559">AG88+AG93+AG96+AG99+AG103+AG104</f>
        <v>813290</v>
      </c>
      <c r="AH87" s="32">
        <f t="shared" si="559"/>
        <v>790725</v>
      </c>
      <c r="AI87" s="32">
        <f t="shared" si="559"/>
        <v>0</v>
      </c>
      <c r="AJ87" s="32">
        <f t="shared" ref="AJ87:AJ99" si="560">SUM(AK87:AM87)</f>
        <v>496257</v>
      </c>
      <c r="AK87" s="32">
        <f t="shared" ref="AK87:AM87" si="561">AK88+AK93+AK96+AK99+AK103+AK104</f>
        <v>251226</v>
      </c>
      <c r="AL87" s="32">
        <f t="shared" si="561"/>
        <v>245031</v>
      </c>
      <c r="AM87" s="32">
        <f t="shared" si="561"/>
        <v>0</v>
      </c>
      <c r="AN87" s="32">
        <f t="shared" ref="AN87:AN99" si="562">SUM(AO87:AQ87)</f>
        <v>464201</v>
      </c>
      <c r="AO87" s="32">
        <f t="shared" ref="AO87:AQ87" si="563">AO88+AO93+AO96+AO99+AO103+AO104</f>
        <v>235625</v>
      </c>
      <c r="AP87" s="32">
        <f t="shared" si="563"/>
        <v>228576</v>
      </c>
      <c r="AQ87" s="32">
        <f t="shared" si="563"/>
        <v>0</v>
      </c>
      <c r="AR87" s="32">
        <f t="shared" ref="AR87:AR99" si="564">SUM(AS87:AU87)</f>
        <v>332487</v>
      </c>
      <c r="AS87" s="32">
        <f t="shared" ref="AS87:AU87" si="565">AS88+AS93+AS96+AS99+AS103+AS104</f>
        <v>169558</v>
      </c>
      <c r="AT87" s="32">
        <f t="shared" si="565"/>
        <v>162929</v>
      </c>
      <c r="AU87" s="32">
        <f t="shared" si="565"/>
        <v>0</v>
      </c>
      <c r="AV87" s="32">
        <f t="shared" ref="AV87:AV99" si="566">SUM(AW87:AY87)</f>
        <v>1292945</v>
      </c>
      <c r="AW87" s="32">
        <f t="shared" ref="AW87:AY87" si="567">AW88+AW93+AW96+AW99+AW103+AW104</f>
        <v>656409</v>
      </c>
      <c r="AX87" s="32">
        <f t="shared" si="567"/>
        <v>636536</v>
      </c>
      <c r="AY87" s="32">
        <f t="shared" si="567"/>
        <v>0</v>
      </c>
      <c r="AZ87" s="32">
        <f t="shared" ref="AZ87:AZ99" si="568">SUM(BA87:BC87)</f>
        <v>343205</v>
      </c>
      <c r="BA87" s="32">
        <f t="shared" ref="BA87:BC87" si="569">BA88+BA93+BA96+BA99+BA103+BA104</f>
        <v>172557</v>
      </c>
      <c r="BB87" s="32">
        <f t="shared" si="569"/>
        <v>170648</v>
      </c>
      <c r="BC87" s="32">
        <f t="shared" si="569"/>
        <v>0</v>
      </c>
      <c r="BD87" s="32">
        <f t="shared" ref="BD87:BD99" si="570">SUM(BE87:BG87)</f>
        <v>358109</v>
      </c>
      <c r="BE87" s="32">
        <f t="shared" ref="BE87:BG87" si="571">BE88+BE93+BE96+BE99+BE103+BE104</f>
        <v>187743</v>
      </c>
      <c r="BF87" s="32">
        <f t="shared" si="571"/>
        <v>170366</v>
      </c>
      <c r="BG87" s="32">
        <f t="shared" si="571"/>
        <v>0</v>
      </c>
      <c r="BH87" s="32">
        <f t="shared" ref="BH87:BH99" si="572">SUM(BI87:BK87)</f>
        <v>545362</v>
      </c>
      <c r="BI87" s="32">
        <f t="shared" ref="BI87:BK87" si="573">BI88+BI93+BI96+BI99+BI103+BI104</f>
        <v>249233</v>
      </c>
      <c r="BJ87" s="32">
        <f t="shared" si="573"/>
        <v>296129</v>
      </c>
      <c r="BK87" s="32">
        <f t="shared" si="573"/>
        <v>0</v>
      </c>
      <c r="BL87" s="32">
        <f t="shared" ref="BL87:BL99" si="574">SUM(BM87:BO87)</f>
        <v>1246676</v>
      </c>
      <c r="BM87" s="32">
        <f t="shared" ref="BM87:BO87" si="575">BM88+BM93+BM96+BM99+BM103+BM104</f>
        <v>609533</v>
      </c>
      <c r="BN87" s="32">
        <f t="shared" si="575"/>
        <v>637143</v>
      </c>
      <c r="BO87" s="32">
        <f t="shared" si="575"/>
        <v>0</v>
      </c>
      <c r="BP87" s="32">
        <f t="shared" ref="BP87:BP99" si="576">SUM(BQ87:BS87)</f>
        <v>5034062</v>
      </c>
      <c r="BQ87" s="32">
        <f>BQ88+BQ93+BQ96+BQ99+BQ103+BQ104</f>
        <v>2538303</v>
      </c>
      <c r="BR87" s="32">
        <f>BR88+BR93+BR96+BR99+BR103+BR104</f>
        <v>2495759</v>
      </c>
      <c r="BS87" s="32">
        <f>BS88+BS93+BS96+BS99+BS103+BS104</f>
        <v>0</v>
      </c>
    </row>
    <row r="88" spans="1:71" s="3" customFormat="1" ht="15" customHeight="1" x14ac:dyDescent="0.3">
      <c r="A88" s="36"/>
      <c r="B88" s="34"/>
      <c r="C88" s="35" t="s">
        <v>81</v>
      </c>
      <c r="D88" s="32">
        <f t="shared" si="547"/>
        <v>216175</v>
      </c>
      <c r="E88" s="32">
        <f>SUM(E89:E92)</f>
        <v>128581</v>
      </c>
      <c r="F88" s="32">
        <f>SUM(F89:F92)</f>
        <v>87594</v>
      </c>
      <c r="G88" s="32">
        <f>SUM(G89:G92)</f>
        <v>0</v>
      </c>
      <c r="H88" s="32">
        <f t="shared" si="548"/>
        <v>215512</v>
      </c>
      <c r="I88" s="32">
        <f t="shared" ref="I88:K88" si="577">SUM(I89:I92)</f>
        <v>103426</v>
      </c>
      <c r="J88" s="32">
        <f t="shared" si="577"/>
        <v>112086</v>
      </c>
      <c r="K88" s="32">
        <f t="shared" si="577"/>
        <v>0</v>
      </c>
      <c r="L88" s="32">
        <f t="shared" si="550"/>
        <v>309951</v>
      </c>
      <c r="M88" s="32">
        <f t="shared" ref="M88:O88" si="578">SUM(M89:M92)</f>
        <v>150296</v>
      </c>
      <c r="N88" s="32">
        <f t="shared" si="578"/>
        <v>159655</v>
      </c>
      <c r="O88" s="32">
        <f t="shared" si="578"/>
        <v>0</v>
      </c>
      <c r="P88" s="32">
        <f t="shared" si="60"/>
        <v>741638</v>
      </c>
      <c r="Q88" s="32">
        <f t="shared" ref="Q88:S88" si="579">SUM(Q89:Q92)</f>
        <v>382303</v>
      </c>
      <c r="R88" s="32">
        <f t="shared" si="579"/>
        <v>359335</v>
      </c>
      <c r="S88" s="32">
        <f t="shared" si="579"/>
        <v>0</v>
      </c>
      <c r="T88" s="32">
        <f t="shared" si="552"/>
        <v>448711</v>
      </c>
      <c r="U88" s="32">
        <f t="shared" ref="U88:W88" si="580">SUM(U89:U92)</f>
        <v>220110</v>
      </c>
      <c r="V88" s="32">
        <f t="shared" si="580"/>
        <v>228601</v>
      </c>
      <c r="W88" s="32">
        <f t="shared" si="580"/>
        <v>0</v>
      </c>
      <c r="X88" s="32">
        <f t="shared" si="554"/>
        <v>488048</v>
      </c>
      <c r="Y88" s="32">
        <f t="shared" ref="Y88:AA88" si="581">SUM(Y89:Y92)</f>
        <v>249743</v>
      </c>
      <c r="Z88" s="32">
        <f t="shared" si="581"/>
        <v>238305</v>
      </c>
      <c r="AA88" s="32">
        <f t="shared" si="581"/>
        <v>0</v>
      </c>
      <c r="AB88" s="32">
        <f t="shared" si="556"/>
        <v>390763</v>
      </c>
      <c r="AC88" s="32">
        <f t="shared" ref="AC88:AE88" si="582">SUM(AC89:AC92)</f>
        <v>195462</v>
      </c>
      <c r="AD88" s="32">
        <f t="shared" si="582"/>
        <v>195301</v>
      </c>
      <c r="AE88" s="32">
        <f t="shared" si="582"/>
        <v>0</v>
      </c>
      <c r="AF88" s="32">
        <f t="shared" si="558"/>
        <v>1327522</v>
      </c>
      <c r="AG88" s="32">
        <f t="shared" ref="AG88:AI88" si="583">SUM(AG89:AG92)</f>
        <v>665315</v>
      </c>
      <c r="AH88" s="32">
        <f t="shared" si="583"/>
        <v>662207</v>
      </c>
      <c r="AI88" s="32">
        <f t="shared" si="583"/>
        <v>0</v>
      </c>
      <c r="AJ88" s="32">
        <f t="shared" si="560"/>
        <v>404398</v>
      </c>
      <c r="AK88" s="32">
        <f t="shared" ref="AK88:AM88" si="584">SUM(AK89:AK92)</f>
        <v>203132</v>
      </c>
      <c r="AL88" s="32">
        <f t="shared" si="584"/>
        <v>201266</v>
      </c>
      <c r="AM88" s="32">
        <f t="shared" si="584"/>
        <v>0</v>
      </c>
      <c r="AN88" s="32">
        <f t="shared" si="562"/>
        <v>379876</v>
      </c>
      <c r="AO88" s="32">
        <f t="shared" ref="AO88:AQ88" si="585">SUM(AO89:AO92)</f>
        <v>189956</v>
      </c>
      <c r="AP88" s="32">
        <f t="shared" si="585"/>
        <v>189920</v>
      </c>
      <c r="AQ88" s="32">
        <f t="shared" si="585"/>
        <v>0</v>
      </c>
      <c r="AR88" s="32">
        <f t="shared" si="564"/>
        <v>279038</v>
      </c>
      <c r="AS88" s="32">
        <f t="shared" ref="AS88:AU88" si="586">SUM(AS89:AS92)</f>
        <v>141333</v>
      </c>
      <c r="AT88" s="32">
        <f t="shared" si="586"/>
        <v>137705</v>
      </c>
      <c r="AU88" s="32">
        <f t="shared" si="586"/>
        <v>0</v>
      </c>
      <c r="AV88" s="32">
        <f t="shared" si="566"/>
        <v>1063312</v>
      </c>
      <c r="AW88" s="32">
        <f t="shared" ref="AW88:AY88" si="587">SUM(AW89:AW92)</f>
        <v>534421</v>
      </c>
      <c r="AX88" s="32">
        <f t="shared" si="587"/>
        <v>528891</v>
      </c>
      <c r="AY88" s="32">
        <f t="shared" si="587"/>
        <v>0</v>
      </c>
      <c r="AZ88" s="32">
        <f t="shared" si="568"/>
        <v>287045</v>
      </c>
      <c r="BA88" s="32">
        <f t="shared" ref="BA88:BC88" si="588">SUM(BA89:BA92)</f>
        <v>144095</v>
      </c>
      <c r="BB88" s="32">
        <f t="shared" si="588"/>
        <v>142950</v>
      </c>
      <c r="BC88" s="32">
        <f t="shared" si="588"/>
        <v>0</v>
      </c>
      <c r="BD88" s="32">
        <f t="shared" si="570"/>
        <v>296668</v>
      </c>
      <c r="BE88" s="32">
        <f t="shared" ref="BE88:BG88" si="589">SUM(BE89:BE92)</f>
        <v>155366</v>
      </c>
      <c r="BF88" s="32">
        <f t="shared" si="589"/>
        <v>141302</v>
      </c>
      <c r="BG88" s="32">
        <f t="shared" si="589"/>
        <v>0</v>
      </c>
      <c r="BH88" s="32">
        <f t="shared" si="572"/>
        <v>453518</v>
      </c>
      <c r="BI88" s="32">
        <f t="shared" ref="BI88:BK88" si="590">SUM(BI89:BI92)</f>
        <v>196389</v>
      </c>
      <c r="BJ88" s="32">
        <f t="shared" si="590"/>
        <v>257129</v>
      </c>
      <c r="BK88" s="32">
        <f t="shared" si="590"/>
        <v>0</v>
      </c>
      <c r="BL88" s="32">
        <f t="shared" si="574"/>
        <v>1037231</v>
      </c>
      <c r="BM88" s="32">
        <f t="shared" ref="BM88:BO88" si="591">SUM(BM89:BM92)</f>
        <v>495850</v>
      </c>
      <c r="BN88" s="32">
        <f t="shared" si="591"/>
        <v>541381</v>
      </c>
      <c r="BO88" s="32">
        <f t="shared" si="591"/>
        <v>0</v>
      </c>
      <c r="BP88" s="32">
        <f t="shared" ref="BP88" si="592">SUM(BQ88:BS88)</f>
        <v>4169703</v>
      </c>
      <c r="BQ88" s="32">
        <f t="shared" ref="BQ88:BS88" si="593">SUM(BQ89:BQ92)</f>
        <v>2077889</v>
      </c>
      <c r="BR88" s="32">
        <f t="shared" si="593"/>
        <v>2091814</v>
      </c>
      <c r="BS88" s="32">
        <f t="shared" si="593"/>
        <v>0</v>
      </c>
    </row>
    <row r="89" spans="1:71" s="3" customFormat="1" ht="15" customHeight="1" x14ac:dyDescent="0.3">
      <c r="A89" s="36"/>
      <c r="B89" s="34"/>
      <c r="C89" s="38" t="s">
        <v>82</v>
      </c>
      <c r="D89" s="32">
        <f>SUM(E89:G89)</f>
        <v>197352</v>
      </c>
      <c r="E89" s="32">
        <v>116490</v>
      </c>
      <c r="F89" s="54">
        <v>80862</v>
      </c>
      <c r="G89" s="54">
        <v>0</v>
      </c>
      <c r="H89" s="32">
        <f>SUM(I89:K89)</f>
        <v>191266</v>
      </c>
      <c r="I89" s="32">
        <v>90871</v>
      </c>
      <c r="J89" s="54">
        <v>100395</v>
      </c>
      <c r="K89" s="54">
        <v>0</v>
      </c>
      <c r="L89" s="32">
        <f>SUM(M89:O89)</f>
        <v>276608</v>
      </c>
      <c r="M89" s="32">
        <v>134071</v>
      </c>
      <c r="N89" s="54">
        <v>142537</v>
      </c>
      <c r="O89" s="54">
        <v>0</v>
      </c>
      <c r="P89" s="32">
        <f>SUM(Q89:S89)</f>
        <v>665226</v>
      </c>
      <c r="Q89" s="32">
        <f t="shared" ref="Q89:S92" si="594">+E89+I89+M89</f>
        <v>341432</v>
      </c>
      <c r="R89" s="32">
        <f t="shared" si="594"/>
        <v>323794</v>
      </c>
      <c r="S89" s="32">
        <f t="shared" si="594"/>
        <v>0</v>
      </c>
      <c r="T89" s="32">
        <f>SUM(U89:W89)</f>
        <v>376825</v>
      </c>
      <c r="U89" s="32">
        <v>185589</v>
      </c>
      <c r="V89" s="54">
        <v>191236</v>
      </c>
      <c r="W89" s="54">
        <v>0</v>
      </c>
      <c r="X89" s="32">
        <f>SUM(Y89:AA89)</f>
        <v>407805</v>
      </c>
      <c r="Y89" s="32">
        <v>208566</v>
      </c>
      <c r="Z89" s="54">
        <v>199239</v>
      </c>
      <c r="AA89" s="54">
        <v>0</v>
      </c>
      <c r="AB89" s="32">
        <f>SUM(AC89:AE89)</f>
        <v>339259</v>
      </c>
      <c r="AC89" s="32">
        <v>170213</v>
      </c>
      <c r="AD89" s="54">
        <v>169046</v>
      </c>
      <c r="AE89" s="54">
        <v>0</v>
      </c>
      <c r="AF89" s="32">
        <f>SUM(AG89:AI89)</f>
        <v>1123889</v>
      </c>
      <c r="AG89" s="32">
        <f t="shared" ref="AG89:AI92" si="595">+U89+Y89+AC89</f>
        <v>564368</v>
      </c>
      <c r="AH89" s="32">
        <f t="shared" si="595"/>
        <v>559521</v>
      </c>
      <c r="AI89" s="32">
        <f t="shared" si="595"/>
        <v>0</v>
      </c>
      <c r="AJ89" s="32">
        <f>SUM(AK89:AM89)</f>
        <v>347802</v>
      </c>
      <c r="AK89" s="32">
        <v>175096</v>
      </c>
      <c r="AL89" s="54">
        <v>172706</v>
      </c>
      <c r="AM89" s="54">
        <v>0</v>
      </c>
      <c r="AN89" s="32">
        <f>SUM(AO89:AQ89)</f>
        <v>325785</v>
      </c>
      <c r="AO89" s="32">
        <v>162942</v>
      </c>
      <c r="AP89" s="54">
        <v>162843</v>
      </c>
      <c r="AQ89" s="54">
        <v>0</v>
      </c>
      <c r="AR89" s="32">
        <f>SUM(AS89:AU89)</f>
        <v>243292</v>
      </c>
      <c r="AS89" s="32">
        <v>122953</v>
      </c>
      <c r="AT89" s="54">
        <v>120339</v>
      </c>
      <c r="AU89" s="54">
        <v>0</v>
      </c>
      <c r="AV89" s="32">
        <f>SUM(AW89:AY89)</f>
        <v>916879</v>
      </c>
      <c r="AW89" s="32">
        <f t="shared" ref="AW89:AY92" si="596">+AK89+AO89+AS89</f>
        <v>460991</v>
      </c>
      <c r="AX89" s="32">
        <f t="shared" si="596"/>
        <v>455888</v>
      </c>
      <c r="AY89" s="32">
        <f t="shared" si="596"/>
        <v>0</v>
      </c>
      <c r="AZ89" s="32">
        <f>SUM(BA89:BC89)</f>
        <v>251160</v>
      </c>
      <c r="BA89" s="32">
        <v>125485</v>
      </c>
      <c r="BB89" s="54">
        <v>125675</v>
      </c>
      <c r="BC89" s="54">
        <v>0</v>
      </c>
      <c r="BD89" s="32">
        <f>SUM(BE89:BG89)</f>
        <v>265606</v>
      </c>
      <c r="BE89" s="32">
        <v>139252</v>
      </c>
      <c r="BF89" s="54">
        <v>126354</v>
      </c>
      <c r="BG89" s="54">
        <v>0</v>
      </c>
      <c r="BH89" s="32">
        <f>SUM(BI89:BK89)</f>
        <v>407840</v>
      </c>
      <c r="BI89" s="32">
        <v>175647</v>
      </c>
      <c r="BJ89" s="54">
        <v>232193</v>
      </c>
      <c r="BK89" s="54">
        <v>0</v>
      </c>
      <c r="BL89" s="32">
        <f>SUM(BM89:BO89)</f>
        <v>924606</v>
      </c>
      <c r="BM89" s="32">
        <f t="shared" ref="BM89:BO92" si="597">+BA89+BE89+BI89</f>
        <v>440384</v>
      </c>
      <c r="BN89" s="32">
        <f t="shared" si="597"/>
        <v>484222</v>
      </c>
      <c r="BO89" s="32">
        <f t="shared" si="597"/>
        <v>0</v>
      </c>
      <c r="BP89" s="32">
        <f>SUM(BQ89:BS89)</f>
        <v>3630600</v>
      </c>
      <c r="BQ89" s="32">
        <f t="shared" ref="BQ89:BS92" si="598">+Q89+AG89+AW89+BM89</f>
        <v>1807175</v>
      </c>
      <c r="BR89" s="32">
        <f t="shared" si="598"/>
        <v>1823425</v>
      </c>
      <c r="BS89" s="32">
        <f t="shared" si="598"/>
        <v>0</v>
      </c>
    </row>
    <row r="90" spans="1:71" s="3" customFormat="1" ht="15" customHeight="1" x14ac:dyDescent="0.3">
      <c r="A90" s="36"/>
      <c r="B90" s="34"/>
      <c r="C90" s="38" t="s">
        <v>83</v>
      </c>
      <c r="D90" s="32">
        <f>SUM(E90:G90)</f>
        <v>18823</v>
      </c>
      <c r="E90" s="32">
        <v>12091</v>
      </c>
      <c r="F90" s="54">
        <v>6732</v>
      </c>
      <c r="G90" s="54">
        <v>0</v>
      </c>
      <c r="H90" s="32">
        <f>SUM(I90:K90)</f>
        <v>24246</v>
      </c>
      <c r="I90" s="32">
        <v>12555</v>
      </c>
      <c r="J90" s="54">
        <v>11691</v>
      </c>
      <c r="K90" s="54">
        <v>0</v>
      </c>
      <c r="L90" s="32">
        <f>SUM(M90:O90)</f>
        <v>33343</v>
      </c>
      <c r="M90" s="32">
        <v>16225</v>
      </c>
      <c r="N90" s="54">
        <v>17118</v>
      </c>
      <c r="O90" s="54">
        <v>0</v>
      </c>
      <c r="P90" s="32">
        <f>SUM(Q90:S90)</f>
        <v>76412</v>
      </c>
      <c r="Q90" s="32">
        <f t="shared" si="594"/>
        <v>40871</v>
      </c>
      <c r="R90" s="32">
        <f t="shared" si="594"/>
        <v>35541</v>
      </c>
      <c r="S90" s="32">
        <f t="shared" si="594"/>
        <v>0</v>
      </c>
      <c r="T90" s="32">
        <f>SUM(U90:W90)</f>
        <v>71886</v>
      </c>
      <c r="U90" s="32">
        <v>34521</v>
      </c>
      <c r="V90" s="54">
        <v>37365</v>
      </c>
      <c r="W90" s="54">
        <v>0</v>
      </c>
      <c r="X90" s="32">
        <f>SUM(Y90:AA90)</f>
        <v>80243</v>
      </c>
      <c r="Y90" s="32">
        <v>41177</v>
      </c>
      <c r="Z90" s="54">
        <v>39066</v>
      </c>
      <c r="AA90" s="54">
        <v>0</v>
      </c>
      <c r="AB90" s="32">
        <f>SUM(AC90:AE90)</f>
        <v>51504</v>
      </c>
      <c r="AC90" s="32">
        <v>25249</v>
      </c>
      <c r="AD90" s="54">
        <v>26255</v>
      </c>
      <c r="AE90" s="54">
        <v>0</v>
      </c>
      <c r="AF90" s="32">
        <f>SUM(AG90:AI90)</f>
        <v>203633</v>
      </c>
      <c r="AG90" s="32">
        <f t="shared" si="595"/>
        <v>100947</v>
      </c>
      <c r="AH90" s="32">
        <f t="shared" si="595"/>
        <v>102686</v>
      </c>
      <c r="AI90" s="32">
        <f t="shared" si="595"/>
        <v>0</v>
      </c>
      <c r="AJ90" s="32">
        <f>SUM(AK90:AM90)</f>
        <v>56596</v>
      </c>
      <c r="AK90" s="32">
        <v>28036</v>
      </c>
      <c r="AL90" s="54">
        <v>28560</v>
      </c>
      <c r="AM90" s="54">
        <v>0</v>
      </c>
      <c r="AN90" s="32">
        <f>SUM(AO90:AQ90)</f>
        <v>54091</v>
      </c>
      <c r="AO90" s="32">
        <v>27014</v>
      </c>
      <c r="AP90" s="54">
        <v>27077</v>
      </c>
      <c r="AQ90" s="54">
        <v>0</v>
      </c>
      <c r="AR90" s="32">
        <f>SUM(AS90:AU90)</f>
        <v>35746</v>
      </c>
      <c r="AS90" s="32">
        <v>18380</v>
      </c>
      <c r="AT90" s="54">
        <v>17366</v>
      </c>
      <c r="AU90" s="54">
        <v>0</v>
      </c>
      <c r="AV90" s="32">
        <f>SUM(AW90:AY90)</f>
        <v>146433</v>
      </c>
      <c r="AW90" s="32">
        <f t="shared" si="596"/>
        <v>73430</v>
      </c>
      <c r="AX90" s="32">
        <f t="shared" si="596"/>
        <v>73003</v>
      </c>
      <c r="AY90" s="32">
        <f t="shared" si="596"/>
        <v>0</v>
      </c>
      <c r="AZ90" s="32">
        <f>SUM(BA90:BC90)</f>
        <v>35885</v>
      </c>
      <c r="BA90" s="32">
        <v>18610</v>
      </c>
      <c r="BB90" s="54">
        <v>17275</v>
      </c>
      <c r="BC90" s="54">
        <v>0</v>
      </c>
      <c r="BD90" s="32">
        <f>SUM(BE90:BG90)</f>
        <v>31062</v>
      </c>
      <c r="BE90" s="32">
        <v>16114</v>
      </c>
      <c r="BF90" s="54">
        <v>14948</v>
      </c>
      <c r="BG90" s="54">
        <v>0</v>
      </c>
      <c r="BH90" s="32">
        <f>SUM(BI90:BK90)</f>
        <v>45678</v>
      </c>
      <c r="BI90" s="32">
        <v>20742</v>
      </c>
      <c r="BJ90" s="54">
        <v>24936</v>
      </c>
      <c r="BK90" s="54">
        <v>0</v>
      </c>
      <c r="BL90" s="32">
        <f>SUM(BM90:BO90)</f>
        <v>112625</v>
      </c>
      <c r="BM90" s="32">
        <f t="shared" si="597"/>
        <v>55466</v>
      </c>
      <c r="BN90" s="32">
        <f t="shared" si="597"/>
        <v>57159</v>
      </c>
      <c r="BO90" s="32">
        <f t="shared" si="597"/>
        <v>0</v>
      </c>
      <c r="BP90" s="32">
        <f>SUM(BQ90:BS90)</f>
        <v>539103</v>
      </c>
      <c r="BQ90" s="32">
        <f t="shared" si="598"/>
        <v>270714</v>
      </c>
      <c r="BR90" s="32">
        <f t="shared" si="598"/>
        <v>268389</v>
      </c>
      <c r="BS90" s="32">
        <f t="shared" si="598"/>
        <v>0</v>
      </c>
    </row>
    <row r="91" spans="1:71" s="3" customFormat="1" ht="15" customHeight="1" x14ac:dyDescent="0.3">
      <c r="A91" s="36"/>
      <c r="B91" s="34"/>
      <c r="C91" s="38" t="s">
        <v>84</v>
      </c>
      <c r="D91" s="32">
        <f>SUM(E91:G91)</f>
        <v>0</v>
      </c>
      <c r="E91" s="32">
        <v>0</v>
      </c>
      <c r="F91" s="54">
        <v>0</v>
      </c>
      <c r="G91" s="54">
        <v>0</v>
      </c>
      <c r="H91" s="32">
        <f>SUM(I91:K91)</f>
        <v>0</v>
      </c>
      <c r="I91" s="32">
        <v>0</v>
      </c>
      <c r="J91" s="54">
        <v>0</v>
      </c>
      <c r="K91" s="54">
        <v>0</v>
      </c>
      <c r="L91" s="32">
        <f>SUM(M91:O91)</f>
        <v>0</v>
      </c>
      <c r="M91" s="32">
        <v>0</v>
      </c>
      <c r="N91" s="54">
        <v>0</v>
      </c>
      <c r="O91" s="54">
        <v>0</v>
      </c>
      <c r="P91" s="32">
        <f>SUM(Q91:S91)</f>
        <v>0</v>
      </c>
      <c r="Q91" s="32">
        <f t="shared" si="594"/>
        <v>0</v>
      </c>
      <c r="R91" s="32">
        <f t="shared" si="594"/>
        <v>0</v>
      </c>
      <c r="S91" s="32">
        <f t="shared" si="594"/>
        <v>0</v>
      </c>
      <c r="T91" s="32">
        <f>SUM(U91:W91)</f>
        <v>0</v>
      </c>
      <c r="U91" s="32">
        <v>0</v>
      </c>
      <c r="V91" s="54">
        <v>0</v>
      </c>
      <c r="W91" s="54">
        <v>0</v>
      </c>
      <c r="X91" s="32">
        <f>SUM(Y91:AA91)</f>
        <v>0</v>
      </c>
      <c r="Y91" s="32">
        <v>0</v>
      </c>
      <c r="Z91" s="54">
        <v>0</v>
      </c>
      <c r="AA91" s="54">
        <v>0</v>
      </c>
      <c r="AB91" s="32">
        <f>SUM(AC91:AE91)</f>
        <v>0</v>
      </c>
      <c r="AC91" s="32">
        <v>0</v>
      </c>
      <c r="AD91" s="54">
        <v>0</v>
      </c>
      <c r="AE91" s="54">
        <v>0</v>
      </c>
      <c r="AF91" s="32">
        <f>SUM(AG91:AI91)</f>
        <v>0</v>
      </c>
      <c r="AG91" s="32">
        <f t="shared" si="595"/>
        <v>0</v>
      </c>
      <c r="AH91" s="32">
        <f t="shared" si="595"/>
        <v>0</v>
      </c>
      <c r="AI91" s="32">
        <f t="shared" si="595"/>
        <v>0</v>
      </c>
      <c r="AJ91" s="32">
        <f>SUM(AK91:AM91)</f>
        <v>0</v>
      </c>
      <c r="AK91" s="32">
        <v>0</v>
      </c>
      <c r="AL91" s="54">
        <v>0</v>
      </c>
      <c r="AM91" s="54">
        <v>0</v>
      </c>
      <c r="AN91" s="32">
        <f>SUM(AO91:AQ91)</f>
        <v>0</v>
      </c>
      <c r="AO91" s="32">
        <v>0</v>
      </c>
      <c r="AP91" s="54">
        <v>0</v>
      </c>
      <c r="AQ91" s="54">
        <v>0</v>
      </c>
      <c r="AR91" s="32">
        <f>SUM(AS91:AU91)</f>
        <v>0</v>
      </c>
      <c r="AS91" s="32">
        <v>0</v>
      </c>
      <c r="AT91" s="54">
        <v>0</v>
      </c>
      <c r="AU91" s="54">
        <v>0</v>
      </c>
      <c r="AV91" s="32">
        <f>SUM(AW91:AY91)</f>
        <v>0</v>
      </c>
      <c r="AW91" s="32">
        <f t="shared" si="596"/>
        <v>0</v>
      </c>
      <c r="AX91" s="32">
        <f t="shared" si="596"/>
        <v>0</v>
      </c>
      <c r="AY91" s="32">
        <f t="shared" si="596"/>
        <v>0</v>
      </c>
      <c r="AZ91" s="32">
        <f>SUM(BA91:BC91)</f>
        <v>0</v>
      </c>
      <c r="BA91" s="32">
        <v>0</v>
      </c>
      <c r="BB91" s="54">
        <v>0</v>
      </c>
      <c r="BC91" s="54">
        <v>0</v>
      </c>
      <c r="BD91" s="32">
        <f>SUM(BE91:BG91)</f>
        <v>0</v>
      </c>
      <c r="BE91" s="32">
        <v>0</v>
      </c>
      <c r="BF91" s="54">
        <v>0</v>
      </c>
      <c r="BG91" s="54">
        <v>0</v>
      </c>
      <c r="BH91" s="32">
        <f>SUM(BI91:BK91)</f>
        <v>0</v>
      </c>
      <c r="BI91" s="32">
        <v>0</v>
      </c>
      <c r="BJ91" s="54">
        <v>0</v>
      </c>
      <c r="BK91" s="54">
        <v>0</v>
      </c>
      <c r="BL91" s="32">
        <f>SUM(BM91:BO91)</f>
        <v>0</v>
      </c>
      <c r="BM91" s="32">
        <f t="shared" si="597"/>
        <v>0</v>
      </c>
      <c r="BN91" s="32">
        <f t="shared" si="597"/>
        <v>0</v>
      </c>
      <c r="BO91" s="32">
        <f t="shared" si="597"/>
        <v>0</v>
      </c>
      <c r="BP91" s="32">
        <f>SUM(BQ91:BS91)</f>
        <v>0</v>
      </c>
      <c r="BQ91" s="32">
        <f t="shared" si="598"/>
        <v>0</v>
      </c>
      <c r="BR91" s="32">
        <f t="shared" si="598"/>
        <v>0</v>
      </c>
      <c r="BS91" s="32">
        <f t="shared" si="598"/>
        <v>0</v>
      </c>
    </row>
    <row r="92" spans="1:71" s="3" customFormat="1" ht="15" customHeight="1" x14ac:dyDescent="0.3">
      <c r="A92" s="36"/>
      <c r="B92" s="34"/>
      <c r="C92" s="38" t="s">
        <v>85</v>
      </c>
      <c r="D92" s="32">
        <f>SUM(E92:G92)</f>
        <v>0</v>
      </c>
      <c r="E92" s="32">
        <v>0</v>
      </c>
      <c r="F92" s="54">
        <v>0</v>
      </c>
      <c r="G92" s="54">
        <v>0</v>
      </c>
      <c r="H92" s="32">
        <f>SUM(I92:K92)</f>
        <v>0</v>
      </c>
      <c r="I92" s="32">
        <v>0</v>
      </c>
      <c r="J92" s="54">
        <v>0</v>
      </c>
      <c r="K92" s="54">
        <v>0</v>
      </c>
      <c r="L92" s="32">
        <f>SUM(M92:O92)</f>
        <v>0</v>
      </c>
      <c r="M92" s="32">
        <v>0</v>
      </c>
      <c r="N92" s="54">
        <v>0</v>
      </c>
      <c r="O92" s="54">
        <v>0</v>
      </c>
      <c r="P92" s="32">
        <f>SUM(Q92:S92)</f>
        <v>0</v>
      </c>
      <c r="Q92" s="32">
        <f t="shared" si="594"/>
        <v>0</v>
      </c>
      <c r="R92" s="32">
        <f t="shared" si="594"/>
        <v>0</v>
      </c>
      <c r="S92" s="32">
        <f t="shared" si="594"/>
        <v>0</v>
      </c>
      <c r="T92" s="32">
        <f>SUM(U92:W92)</f>
        <v>0</v>
      </c>
      <c r="U92" s="32">
        <v>0</v>
      </c>
      <c r="V92" s="54">
        <v>0</v>
      </c>
      <c r="W92" s="54">
        <v>0</v>
      </c>
      <c r="X92" s="32">
        <f>SUM(Y92:AA92)</f>
        <v>0</v>
      </c>
      <c r="Y92" s="32">
        <v>0</v>
      </c>
      <c r="Z92" s="54">
        <v>0</v>
      </c>
      <c r="AA92" s="54">
        <v>0</v>
      </c>
      <c r="AB92" s="32">
        <f>SUM(AC92:AE92)</f>
        <v>0</v>
      </c>
      <c r="AC92" s="32">
        <v>0</v>
      </c>
      <c r="AD92" s="54">
        <v>0</v>
      </c>
      <c r="AE92" s="54">
        <v>0</v>
      </c>
      <c r="AF92" s="32">
        <f>SUM(AG92:AI92)</f>
        <v>0</v>
      </c>
      <c r="AG92" s="32">
        <f t="shared" si="595"/>
        <v>0</v>
      </c>
      <c r="AH92" s="32">
        <f t="shared" si="595"/>
        <v>0</v>
      </c>
      <c r="AI92" s="32">
        <f t="shared" si="595"/>
        <v>0</v>
      </c>
      <c r="AJ92" s="32">
        <f>SUM(AK92:AM92)</f>
        <v>0</v>
      </c>
      <c r="AK92" s="32">
        <v>0</v>
      </c>
      <c r="AL92" s="54">
        <v>0</v>
      </c>
      <c r="AM92" s="54">
        <v>0</v>
      </c>
      <c r="AN92" s="32">
        <f>SUM(AO92:AQ92)</f>
        <v>0</v>
      </c>
      <c r="AO92" s="32">
        <v>0</v>
      </c>
      <c r="AP92" s="54">
        <v>0</v>
      </c>
      <c r="AQ92" s="54">
        <v>0</v>
      </c>
      <c r="AR92" s="32">
        <f>SUM(AS92:AU92)</f>
        <v>0</v>
      </c>
      <c r="AS92" s="32">
        <v>0</v>
      </c>
      <c r="AT92" s="54">
        <v>0</v>
      </c>
      <c r="AU92" s="54">
        <v>0</v>
      </c>
      <c r="AV92" s="32">
        <f>SUM(AW92:AY92)</f>
        <v>0</v>
      </c>
      <c r="AW92" s="32">
        <f t="shared" si="596"/>
        <v>0</v>
      </c>
      <c r="AX92" s="32">
        <f t="shared" si="596"/>
        <v>0</v>
      </c>
      <c r="AY92" s="32">
        <f t="shared" si="596"/>
        <v>0</v>
      </c>
      <c r="AZ92" s="32">
        <f>SUM(BA92:BC92)</f>
        <v>0</v>
      </c>
      <c r="BA92" s="32">
        <v>0</v>
      </c>
      <c r="BB92" s="54">
        <v>0</v>
      </c>
      <c r="BC92" s="54">
        <v>0</v>
      </c>
      <c r="BD92" s="32">
        <f>SUM(BE92:BG92)</f>
        <v>0</v>
      </c>
      <c r="BE92" s="32">
        <v>0</v>
      </c>
      <c r="BF92" s="54">
        <v>0</v>
      </c>
      <c r="BG92" s="54">
        <v>0</v>
      </c>
      <c r="BH92" s="32">
        <f>SUM(BI92:BK92)</f>
        <v>0</v>
      </c>
      <c r="BI92" s="32">
        <v>0</v>
      </c>
      <c r="BJ92" s="54">
        <v>0</v>
      </c>
      <c r="BK92" s="54">
        <v>0</v>
      </c>
      <c r="BL92" s="32">
        <f>SUM(BM92:BO92)</f>
        <v>0</v>
      </c>
      <c r="BM92" s="32">
        <f t="shared" si="597"/>
        <v>0</v>
      </c>
      <c r="BN92" s="32">
        <f t="shared" si="597"/>
        <v>0</v>
      </c>
      <c r="BO92" s="32">
        <f t="shared" si="597"/>
        <v>0</v>
      </c>
      <c r="BP92" s="32">
        <f>SUM(BQ92:BS92)</f>
        <v>0</v>
      </c>
      <c r="BQ92" s="32">
        <f t="shared" si="598"/>
        <v>0</v>
      </c>
      <c r="BR92" s="32">
        <f t="shared" si="598"/>
        <v>0</v>
      </c>
      <c r="BS92" s="32">
        <f t="shared" si="598"/>
        <v>0</v>
      </c>
    </row>
    <row r="93" spans="1:71" s="3" customFormat="1" ht="15" customHeight="1" x14ac:dyDescent="0.3">
      <c r="A93" s="36"/>
      <c r="B93" s="34"/>
      <c r="C93" s="35" t="s">
        <v>86</v>
      </c>
      <c r="D93" s="32">
        <f t="shared" si="547"/>
        <v>0</v>
      </c>
      <c r="E93" s="32">
        <f>SUM(E94:E95)</f>
        <v>0</v>
      </c>
      <c r="F93" s="32">
        <f>SUM(F94:F95)</f>
        <v>0</v>
      </c>
      <c r="G93" s="32">
        <f>SUM(G94:G95)</f>
        <v>0</v>
      </c>
      <c r="H93" s="32">
        <f t="shared" si="548"/>
        <v>0</v>
      </c>
      <c r="I93" s="32">
        <f t="shared" ref="I93:K93" si="599">SUM(I94:I95)</f>
        <v>0</v>
      </c>
      <c r="J93" s="32">
        <f t="shared" si="599"/>
        <v>0</v>
      </c>
      <c r="K93" s="32">
        <f t="shared" si="599"/>
        <v>0</v>
      </c>
      <c r="L93" s="32">
        <f t="shared" si="550"/>
        <v>0</v>
      </c>
      <c r="M93" s="32">
        <f t="shared" ref="M93:O93" si="600">SUM(M94:M95)</f>
        <v>0</v>
      </c>
      <c r="N93" s="32">
        <f t="shared" si="600"/>
        <v>0</v>
      </c>
      <c r="O93" s="32">
        <f t="shared" si="600"/>
        <v>0</v>
      </c>
      <c r="P93" s="32">
        <f t="shared" si="60"/>
        <v>0</v>
      </c>
      <c r="Q93" s="32">
        <f>SUM(Q94:Q95)</f>
        <v>0</v>
      </c>
      <c r="R93" s="32">
        <f>SUM(R94:R95)</f>
        <v>0</v>
      </c>
      <c r="S93" s="32">
        <f>SUM(S94:S95)</f>
        <v>0</v>
      </c>
      <c r="T93" s="32">
        <f t="shared" si="552"/>
        <v>0</v>
      </c>
      <c r="U93" s="32">
        <f t="shared" ref="U93:W93" si="601">SUM(U94:U95)</f>
        <v>0</v>
      </c>
      <c r="V93" s="32">
        <f t="shared" si="601"/>
        <v>0</v>
      </c>
      <c r="W93" s="32">
        <f t="shared" si="601"/>
        <v>0</v>
      </c>
      <c r="X93" s="32">
        <f t="shared" si="554"/>
        <v>0</v>
      </c>
      <c r="Y93" s="32">
        <f t="shared" ref="Y93:AA93" si="602">SUM(Y94:Y95)</f>
        <v>0</v>
      </c>
      <c r="Z93" s="32">
        <f t="shared" si="602"/>
        <v>0</v>
      </c>
      <c r="AA93" s="32">
        <f t="shared" si="602"/>
        <v>0</v>
      </c>
      <c r="AB93" s="32">
        <f t="shared" si="556"/>
        <v>0</v>
      </c>
      <c r="AC93" s="32">
        <f t="shared" ref="AC93:AE93" si="603">SUM(AC94:AC95)</f>
        <v>0</v>
      </c>
      <c r="AD93" s="32">
        <f t="shared" si="603"/>
        <v>0</v>
      </c>
      <c r="AE93" s="32">
        <f t="shared" si="603"/>
        <v>0</v>
      </c>
      <c r="AF93" s="32">
        <f t="shared" si="558"/>
        <v>0</v>
      </c>
      <c r="AG93" s="32">
        <f t="shared" ref="AG93:AI93" si="604">SUM(AG94:AG95)</f>
        <v>0</v>
      </c>
      <c r="AH93" s="32">
        <f t="shared" si="604"/>
        <v>0</v>
      </c>
      <c r="AI93" s="32">
        <f t="shared" si="604"/>
        <v>0</v>
      </c>
      <c r="AJ93" s="32">
        <f t="shared" si="560"/>
        <v>0</v>
      </c>
      <c r="AK93" s="32">
        <f t="shared" ref="AK93:AM93" si="605">SUM(AK94:AK95)</f>
        <v>0</v>
      </c>
      <c r="AL93" s="32">
        <f t="shared" si="605"/>
        <v>0</v>
      </c>
      <c r="AM93" s="32">
        <f t="shared" si="605"/>
        <v>0</v>
      </c>
      <c r="AN93" s="32">
        <f t="shared" si="562"/>
        <v>0</v>
      </c>
      <c r="AO93" s="32">
        <f t="shared" ref="AO93:AQ93" si="606">SUM(AO94:AO95)</f>
        <v>0</v>
      </c>
      <c r="AP93" s="32">
        <f t="shared" si="606"/>
        <v>0</v>
      </c>
      <c r="AQ93" s="32">
        <f t="shared" si="606"/>
        <v>0</v>
      </c>
      <c r="AR93" s="32">
        <f t="shared" si="564"/>
        <v>0</v>
      </c>
      <c r="AS93" s="32">
        <f t="shared" ref="AS93:AU93" si="607">SUM(AS94:AS95)</f>
        <v>0</v>
      </c>
      <c r="AT93" s="32">
        <f t="shared" si="607"/>
        <v>0</v>
      </c>
      <c r="AU93" s="32">
        <f t="shared" si="607"/>
        <v>0</v>
      </c>
      <c r="AV93" s="32">
        <f t="shared" si="566"/>
        <v>0</v>
      </c>
      <c r="AW93" s="32">
        <f t="shared" ref="AW93:AY93" si="608">SUM(AW94:AW95)</f>
        <v>0</v>
      </c>
      <c r="AX93" s="32">
        <f t="shared" si="608"/>
        <v>0</v>
      </c>
      <c r="AY93" s="32">
        <f t="shared" si="608"/>
        <v>0</v>
      </c>
      <c r="AZ93" s="32">
        <f t="shared" si="568"/>
        <v>0</v>
      </c>
      <c r="BA93" s="32">
        <f t="shared" ref="BA93:BC93" si="609">SUM(BA94:BA95)</f>
        <v>0</v>
      </c>
      <c r="BB93" s="32">
        <f t="shared" si="609"/>
        <v>0</v>
      </c>
      <c r="BC93" s="32">
        <f t="shared" si="609"/>
        <v>0</v>
      </c>
      <c r="BD93" s="32">
        <f t="shared" si="570"/>
        <v>0</v>
      </c>
      <c r="BE93" s="32">
        <f t="shared" ref="BE93:BG93" si="610">SUM(BE94:BE95)</f>
        <v>0</v>
      </c>
      <c r="BF93" s="32">
        <f t="shared" si="610"/>
        <v>0</v>
      </c>
      <c r="BG93" s="32">
        <f t="shared" si="610"/>
        <v>0</v>
      </c>
      <c r="BH93" s="32">
        <f t="shared" si="572"/>
        <v>0</v>
      </c>
      <c r="BI93" s="32">
        <f t="shared" ref="BI93:BK93" si="611">SUM(BI94:BI95)</f>
        <v>0</v>
      </c>
      <c r="BJ93" s="32">
        <f t="shared" si="611"/>
        <v>0</v>
      </c>
      <c r="BK93" s="32">
        <f t="shared" si="611"/>
        <v>0</v>
      </c>
      <c r="BL93" s="32">
        <f t="shared" si="574"/>
        <v>0</v>
      </c>
      <c r="BM93" s="32">
        <f t="shared" ref="BM93:BO93" si="612">SUM(BM94:BM95)</f>
        <v>0</v>
      </c>
      <c r="BN93" s="32">
        <f t="shared" si="612"/>
        <v>0</v>
      </c>
      <c r="BO93" s="32">
        <f t="shared" si="612"/>
        <v>0</v>
      </c>
      <c r="BP93" s="32">
        <f t="shared" si="576"/>
        <v>0</v>
      </c>
      <c r="BQ93" s="32">
        <f>SUM(BQ94:BQ95)</f>
        <v>0</v>
      </c>
      <c r="BR93" s="32">
        <f>SUM(BR94:BR95)</f>
        <v>0</v>
      </c>
      <c r="BS93" s="32">
        <f>SUM(BS94:BS95)</f>
        <v>0</v>
      </c>
    </row>
    <row r="94" spans="1:71" s="3" customFormat="1" ht="15" customHeight="1" x14ac:dyDescent="0.3">
      <c r="A94" s="36"/>
      <c r="B94" s="34"/>
      <c r="C94" s="38" t="s">
        <v>87</v>
      </c>
      <c r="D94" s="32">
        <f>SUM(E94:G94)</f>
        <v>0</v>
      </c>
      <c r="E94" s="32">
        <v>0</v>
      </c>
      <c r="F94" s="54">
        <v>0</v>
      </c>
      <c r="G94" s="54">
        <v>0</v>
      </c>
      <c r="H94" s="32">
        <f>SUM(I94:K94)</f>
        <v>0</v>
      </c>
      <c r="I94" s="32">
        <v>0</v>
      </c>
      <c r="J94" s="54">
        <v>0</v>
      </c>
      <c r="K94" s="54">
        <v>0</v>
      </c>
      <c r="L94" s="32">
        <f>SUM(M94:O94)</f>
        <v>0</v>
      </c>
      <c r="M94" s="32">
        <v>0</v>
      </c>
      <c r="N94" s="54">
        <v>0</v>
      </c>
      <c r="O94" s="54">
        <v>0</v>
      </c>
      <c r="P94" s="32">
        <f>SUM(Q94:S94)</f>
        <v>0</v>
      </c>
      <c r="Q94" s="32">
        <f>+E94+I94+M94</f>
        <v>0</v>
      </c>
      <c r="R94" s="32">
        <f>+F94+J94+N94</f>
        <v>0</v>
      </c>
      <c r="S94" s="32">
        <f>+G94+K94+O94</f>
        <v>0</v>
      </c>
      <c r="T94" s="32">
        <f>SUM(U94:W94)</f>
        <v>0</v>
      </c>
      <c r="U94" s="32">
        <v>0</v>
      </c>
      <c r="V94" s="54">
        <v>0</v>
      </c>
      <c r="W94" s="54">
        <v>0</v>
      </c>
      <c r="X94" s="32">
        <f>SUM(Y94:AA94)</f>
        <v>0</v>
      </c>
      <c r="Y94" s="32">
        <v>0</v>
      </c>
      <c r="Z94" s="54">
        <v>0</v>
      </c>
      <c r="AA94" s="54">
        <v>0</v>
      </c>
      <c r="AB94" s="32">
        <f>SUM(AC94:AE94)</f>
        <v>0</v>
      </c>
      <c r="AC94" s="32">
        <v>0</v>
      </c>
      <c r="AD94" s="54">
        <v>0</v>
      </c>
      <c r="AE94" s="54">
        <v>0</v>
      </c>
      <c r="AF94" s="32">
        <f>SUM(AG94:AI94)</f>
        <v>0</v>
      </c>
      <c r="AG94" s="32">
        <f>+U94+Y94+AC94</f>
        <v>0</v>
      </c>
      <c r="AH94" s="32">
        <f>+V94+Z94+AD94</f>
        <v>0</v>
      </c>
      <c r="AI94" s="32">
        <f>+W94+AA94+AE94</f>
        <v>0</v>
      </c>
      <c r="AJ94" s="32">
        <f>SUM(AK94:AM94)</f>
        <v>0</v>
      </c>
      <c r="AK94" s="32">
        <v>0</v>
      </c>
      <c r="AL94" s="54">
        <v>0</v>
      </c>
      <c r="AM94" s="54">
        <v>0</v>
      </c>
      <c r="AN94" s="32">
        <f>SUM(AO94:AQ94)</f>
        <v>0</v>
      </c>
      <c r="AO94" s="32">
        <v>0</v>
      </c>
      <c r="AP94" s="54">
        <v>0</v>
      </c>
      <c r="AQ94" s="54">
        <v>0</v>
      </c>
      <c r="AR94" s="32">
        <f>SUM(AS94:AU94)</f>
        <v>0</v>
      </c>
      <c r="AS94" s="32">
        <v>0</v>
      </c>
      <c r="AT94" s="54">
        <v>0</v>
      </c>
      <c r="AU94" s="54">
        <v>0</v>
      </c>
      <c r="AV94" s="32">
        <f>SUM(AW94:AY94)</f>
        <v>0</v>
      </c>
      <c r="AW94" s="32">
        <f>+AK94+AO94+AS94</f>
        <v>0</v>
      </c>
      <c r="AX94" s="32">
        <f>+AL94+AP94+AT94</f>
        <v>0</v>
      </c>
      <c r="AY94" s="32">
        <f>+AM94+AQ94+AU94</f>
        <v>0</v>
      </c>
      <c r="AZ94" s="32">
        <f>SUM(BA94:BC94)</f>
        <v>0</v>
      </c>
      <c r="BA94" s="32">
        <v>0</v>
      </c>
      <c r="BB94" s="54">
        <v>0</v>
      </c>
      <c r="BC94" s="54">
        <v>0</v>
      </c>
      <c r="BD94" s="32">
        <f>SUM(BE94:BG94)</f>
        <v>0</v>
      </c>
      <c r="BE94" s="32">
        <v>0</v>
      </c>
      <c r="BF94" s="54">
        <v>0</v>
      </c>
      <c r="BG94" s="54">
        <v>0</v>
      </c>
      <c r="BH94" s="32">
        <f>SUM(BI94:BK94)</f>
        <v>0</v>
      </c>
      <c r="BI94" s="32">
        <v>0</v>
      </c>
      <c r="BJ94" s="54">
        <v>0</v>
      </c>
      <c r="BK94" s="54">
        <v>0</v>
      </c>
      <c r="BL94" s="32">
        <f>SUM(BM94:BO94)</f>
        <v>0</v>
      </c>
      <c r="BM94" s="32">
        <f>+BA94+BE94+BI94</f>
        <v>0</v>
      </c>
      <c r="BN94" s="32">
        <f>+BB94+BF94+BJ94</f>
        <v>0</v>
      </c>
      <c r="BO94" s="32">
        <f>+BC94+BG94+BK94</f>
        <v>0</v>
      </c>
      <c r="BP94" s="32">
        <f>SUM(BQ94:BS94)</f>
        <v>0</v>
      </c>
      <c r="BQ94" s="32">
        <f>+Q94+AG94+AW94+BM94</f>
        <v>0</v>
      </c>
      <c r="BR94" s="32">
        <f>+R94+AH94+AX94+BN94</f>
        <v>0</v>
      </c>
      <c r="BS94" s="32">
        <f>+S94+AI94+AY94+BO94</f>
        <v>0</v>
      </c>
    </row>
    <row r="95" spans="1:71" s="3" customFormat="1" ht="15" customHeight="1" x14ac:dyDescent="0.3">
      <c r="A95" s="36"/>
      <c r="B95" s="34"/>
      <c r="C95" s="38" t="s">
        <v>88</v>
      </c>
      <c r="D95" s="32">
        <f>SUM(E95:G95)</f>
        <v>0</v>
      </c>
      <c r="E95" s="32">
        <v>0</v>
      </c>
      <c r="F95" s="54">
        <v>0</v>
      </c>
      <c r="G95" s="54">
        <v>0</v>
      </c>
      <c r="H95" s="32">
        <f t="shared" si="548"/>
        <v>0</v>
      </c>
      <c r="I95" s="32">
        <v>0</v>
      </c>
      <c r="J95" s="54">
        <v>0</v>
      </c>
      <c r="K95" s="54">
        <v>0</v>
      </c>
      <c r="L95" s="32">
        <f t="shared" si="550"/>
        <v>0</v>
      </c>
      <c r="M95" s="32">
        <v>0</v>
      </c>
      <c r="N95" s="54">
        <v>0</v>
      </c>
      <c r="O95" s="54">
        <v>0</v>
      </c>
      <c r="P95" s="32">
        <f>SUM(Q95:S95)</f>
        <v>0</v>
      </c>
      <c r="Q95" s="32">
        <f t="shared" ref="Q95:S95" si="613">+E95+I95+M95</f>
        <v>0</v>
      </c>
      <c r="R95" s="32">
        <f t="shared" si="613"/>
        <v>0</v>
      </c>
      <c r="S95" s="32">
        <f t="shared" si="613"/>
        <v>0</v>
      </c>
      <c r="T95" s="32">
        <f t="shared" si="552"/>
        <v>0</v>
      </c>
      <c r="U95" s="32">
        <v>0</v>
      </c>
      <c r="V95" s="54">
        <v>0</v>
      </c>
      <c r="W95" s="54">
        <v>0</v>
      </c>
      <c r="X95" s="32">
        <f t="shared" si="554"/>
        <v>0</v>
      </c>
      <c r="Y95" s="32">
        <v>0</v>
      </c>
      <c r="Z95" s="54">
        <v>0</v>
      </c>
      <c r="AA95" s="54">
        <v>0</v>
      </c>
      <c r="AB95" s="32">
        <f t="shared" si="556"/>
        <v>0</v>
      </c>
      <c r="AC95" s="32">
        <v>0</v>
      </c>
      <c r="AD95" s="54">
        <v>0</v>
      </c>
      <c r="AE95" s="54">
        <v>0</v>
      </c>
      <c r="AF95" s="32">
        <f t="shared" si="558"/>
        <v>0</v>
      </c>
      <c r="AG95" s="32">
        <f t="shared" ref="AG95:AI95" si="614">+U95+Y95+AC95</f>
        <v>0</v>
      </c>
      <c r="AH95" s="32">
        <f t="shared" si="614"/>
        <v>0</v>
      </c>
      <c r="AI95" s="32">
        <f t="shared" si="614"/>
        <v>0</v>
      </c>
      <c r="AJ95" s="32">
        <f t="shared" si="560"/>
        <v>0</v>
      </c>
      <c r="AK95" s="32">
        <v>0</v>
      </c>
      <c r="AL95" s="54">
        <v>0</v>
      </c>
      <c r="AM95" s="54">
        <v>0</v>
      </c>
      <c r="AN95" s="32">
        <f t="shared" si="562"/>
        <v>0</v>
      </c>
      <c r="AO95" s="32">
        <v>0</v>
      </c>
      <c r="AP95" s="54">
        <v>0</v>
      </c>
      <c r="AQ95" s="54">
        <v>0</v>
      </c>
      <c r="AR95" s="32">
        <f t="shared" si="564"/>
        <v>0</v>
      </c>
      <c r="AS95" s="32">
        <v>0</v>
      </c>
      <c r="AT95" s="54">
        <v>0</v>
      </c>
      <c r="AU95" s="54">
        <v>0</v>
      </c>
      <c r="AV95" s="32">
        <f t="shared" si="566"/>
        <v>0</v>
      </c>
      <c r="AW95" s="32">
        <f t="shared" ref="AW95:AY95" si="615">+AK95+AO95+AS95</f>
        <v>0</v>
      </c>
      <c r="AX95" s="32">
        <f t="shared" si="615"/>
        <v>0</v>
      </c>
      <c r="AY95" s="32">
        <f t="shared" si="615"/>
        <v>0</v>
      </c>
      <c r="AZ95" s="32">
        <f t="shared" si="568"/>
        <v>0</v>
      </c>
      <c r="BA95" s="32">
        <v>0</v>
      </c>
      <c r="BB95" s="54">
        <v>0</v>
      </c>
      <c r="BC95" s="54">
        <v>0</v>
      </c>
      <c r="BD95" s="32">
        <f t="shared" si="570"/>
        <v>0</v>
      </c>
      <c r="BE95" s="32">
        <v>0</v>
      </c>
      <c r="BF95" s="54">
        <v>0</v>
      </c>
      <c r="BG95" s="54">
        <v>0</v>
      </c>
      <c r="BH95" s="32">
        <f t="shared" si="572"/>
        <v>0</v>
      </c>
      <c r="BI95" s="32">
        <v>0</v>
      </c>
      <c r="BJ95" s="54">
        <v>0</v>
      </c>
      <c r="BK95" s="54">
        <v>0</v>
      </c>
      <c r="BL95" s="32">
        <f t="shared" si="574"/>
        <v>0</v>
      </c>
      <c r="BM95" s="32">
        <f t="shared" ref="BM95:BO95" si="616">+BA95+BE95+BI95</f>
        <v>0</v>
      </c>
      <c r="BN95" s="32">
        <f t="shared" si="616"/>
        <v>0</v>
      </c>
      <c r="BO95" s="32">
        <f t="shared" si="616"/>
        <v>0</v>
      </c>
      <c r="BP95" s="32">
        <f>SUM(BQ95:BS95)</f>
        <v>0</v>
      </c>
      <c r="BQ95" s="32">
        <f t="shared" ref="BQ95:BS95" si="617">+Q95+AG95+AW95+BM95</f>
        <v>0</v>
      </c>
      <c r="BR95" s="32">
        <f t="shared" si="617"/>
        <v>0</v>
      </c>
      <c r="BS95" s="32">
        <f t="shared" si="617"/>
        <v>0</v>
      </c>
    </row>
    <row r="96" spans="1:71" s="3" customFormat="1" ht="15" customHeight="1" x14ac:dyDescent="0.3">
      <c r="A96" s="36"/>
      <c r="B96" s="34"/>
      <c r="C96" s="35" t="s">
        <v>89</v>
      </c>
      <c r="D96" s="32">
        <f t="shared" si="547"/>
        <v>13235</v>
      </c>
      <c r="E96" s="32">
        <f>SUM(E97:E98)</f>
        <v>5492</v>
      </c>
      <c r="F96" s="32">
        <f>SUM(F97:F98)</f>
        <v>7743</v>
      </c>
      <c r="G96" s="32">
        <f>SUM(G97:G98)</f>
        <v>0</v>
      </c>
      <c r="H96" s="32">
        <f t="shared" si="548"/>
        <v>12736</v>
      </c>
      <c r="I96" s="32">
        <f t="shared" ref="I96:K96" si="618">SUM(I97:I98)</f>
        <v>6515</v>
      </c>
      <c r="J96" s="32">
        <f t="shared" si="618"/>
        <v>6221</v>
      </c>
      <c r="K96" s="32">
        <f t="shared" si="618"/>
        <v>0</v>
      </c>
      <c r="L96" s="32">
        <f t="shared" si="550"/>
        <v>20060</v>
      </c>
      <c r="M96" s="32">
        <f t="shared" ref="M96:O96" si="619">SUM(M97:M98)</f>
        <v>10357</v>
      </c>
      <c r="N96" s="32">
        <f t="shared" si="619"/>
        <v>9703</v>
      </c>
      <c r="O96" s="32">
        <f t="shared" si="619"/>
        <v>0</v>
      </c>
      <c r="P96" s="32">
        <f t="shared" si="60"/>
        <v>46031</v>
      </c>
      <c r="Q96" s="32">
        <f>SUM(Q97:Q98)</f>
        <v>22364</v>
      </c>
      <c r="R96" s="32">
        <f>SUM(R97:R98)</f>
        <v>23667</v>
      </c>
      <c r="S96" s="32">
        <f>SUM(S97:S98)</f>
        <v>0</v>
      </c>
      <c r="T96" s="32">
        <f t="shared" si="552"/>
        <v>34590</v>
      </c>
      <c r="U96" s="32">
        <f t="shared" ref="U96:W96" si="620">SUM(U97:U98)</f>
        <v>19098</v>
      </c>
      <c r="V96" s="32">
        <f t="shared" si="620"/>
        <v>15492</v>
      </c>
      <c r="W96" s="32">
        <f t="shared" si="620"/>
        <v>0</v>
      </c>
      <c r="X96" s="32">
        <f t="shared" si="554"/>
        <v>40100</v>
      </c>
      <c r="Y96" s="32">
        <f t="shared" ref="Y96:AA96" si="621">SUM(Y97:Y98)</f>
        <v>19247</v>
      </c>
      <c r="Z96" s="32">
        <f t="shared" si="621"/>
        <v>20853</v>
      </c>
      <c r="AA96" s="32">
        <f t="shared" si="621"/>
        <v>0</v>
      </c>
      <c r="AB96" s="32">
        <f t="shared" si="556"/>
        <v>30955</v>
      </c>
      <c r="AC96" s="32">
        <f t="shared" ref="AC96:AE96" si="622">SUM(AC97:AC98)</f>
        <v>15625</v>
      </c>
      <c r="AD96" s="32">
        <f t="shared" si="622"/>
        <v>15330</v>
      </c>
      <c r="AE96" s="32">
        <f t="shared" si="622"/>
        <v>0</v>
      </c>
      <c r="AF96" s="32">
        <f t="shared" si="558"/>
        <v>105645</v>
      </c>
      <c r="AG96" s="32">
        <f t="shared" ref="AG96:AI96" si="623">SUM(AG97:AG98)</f>
        <v>53970</v>
      </c>
      <c r="AH96" s="32">
        <f t="shared" si="623"/>
        <v>51675</v>
      </c>
      <c r="AI96" s="32">
        <f t="shared" si="623"/>
        <v>0</v>
      </c>
      <c r="AJ96" s="32">
        <f t="shared" si="560"/>
        <v>34376</v>
      </c>
      <c r="AK96" s="32">
        <f t="shared" ref="AK96:AM96" si="624">SUM(AK97:AK98)</f>
        <v>16559</v>
      </c>
      <c r="AL96" s="32">
        <f t="shared" si="624"/>
        <v>17817</v>
      </c>
      <c r="AM96" s="32">
        <f t="shared" si="624"/>
        <v>0</v>
      </c>
      <c r="AN96" s="32">
        <f t="shared" si="562"/>
        <v>30387</v>
      </c>
      <c r="AO96" s="32">
        <f t="shared" ref="AO96:AQ96" si="625">SUM(AO97:AO98)</f>
        <v>15965</v>
      </c>
      <c r="AP96" s="32">
        <f t="shared" si="625"/>
        <v>14422</v>
      </c>
      <c r="AQ96" s="32">
        <f t="shared" si="625"/>
        <v>0</v>
      </c>
      <c r="AR96" s="32">
        <f t="shared" si="564"/>
        <v>19903</v>
      </c>
      <c r="AS96" s="32">
        <f t="shared" ref="AS96:AU96" si="626">SUM(AS97:AS98)</f>
        <v>10193</v>
      </c>
      <c r="AT96" s="32">
        <f t="shared" si="626"/>
        <v>9710</v>
      </c>
      <c r="AU96" s="32">
        <f t="shared" si="626"/>
        <v>0</v>
      </c>
      <c r="AV96" s="32">
        <f t="shared" si="566"/>
        <v>84666</v>
      </c>
      <c r="AW96" s="32">
        <f t="shared" ref="AW96:AY96" si="627">SUM(AW97:AW98)</f>
        <v>42717</v>
      </c>
      <c r="AX96" s="32">
        <f t="shared" si="627"/>
        <v>41949</v>
      </c>
      <c r="AY96" s="32">
        <f t="shared" si="627"/>
        <v>0</v>
      </c>
      <c r="AZ96" s="32">
        <f t="shared" si="568"/>
        <v>18669</v>
      </c>
      <c r="BA96" s="32">
        <f t="shared" ref="BA96:BC96" si="628">SUM(BA97:BA98)</f>
        <v>9067</v>
      </c>
      <c r="BB96" s="32">
        <f t="shared" si="628"/>
        <v>9602</v>
      </c>
      <c r="BC96" s="32">
        <f t="shared" si="628"/>
        <v>0</v>
      </c>
      <c r="BD96" s="32">
        <f t="shared" si="570"/>
        <v>22026</v>
      </c>
      <c r="BE96" s="32">
        <f t="shared" ref="BE96:BG96" si="629">SUM(BE97:BE98)</f>
        <v>10984</v>
      </c>
      <c r="BF96" s="32">
        <f t="shared" si="629"/>
        <v>11042</v>
      </c>
      <c r="BG96" s="32">
        <f t="shared" si="629"/>
        <v>0</v>
      </c>
      <c r="BH96" s="32">
        <f t="shared" si="572"/>
        <v>34517</v>
      </c>
      <c r="BI96" s="32">
        <f t="shared" ref="BI96:BK96" si="630">SUM(BI97:BI98)</f>
        <v>20060</v>
      </c>
      <c r="BJ96" s="32">
        <f t="shared" si="630"/>
        <v>14457</v>
      </c>
      <c r="BK96" s="32">
        <f t="shared" si="630"/>
        <v>0</v>
      </c>
      <c r="BL96" s="32">
        <f t="shared" si="574"/>
        <v>75212</v>
      </c>
      <c r="BM96" s="32">
        <f t="shared" ref="BM96:BO96" si="631">SUM(BM97:BM98)</f>
        <v>40111</v>
      </c>
      <c r="BN96" s="32">
        <f t="shared" si="631"/>
        <v>35101</v>
      </c>
      <c r="BO96" s="32">
        <f t="shared" si="631"/>
        <v>0</v>
      </c>
      <c r="BP96" s="32">
        <f t="shared" si="576"/>
        <v>311554</v>
      </c>
      <c r="BQ96" s="32">
        <f>SUM(BQ97:BQ98)</f>
        <v>159162</v>
      </c>
      <c r="BR96" s="32">
        <f>SUM(BR97:BR98)</f>
        <v>152392</v>
      </c>
      <c r="BS96" s="32">
        <f>SUM(BS97:BS98)</f>
        <v>0</v>
      </c>
    </row>
    <row r="97" spans="1:71" s="3" customFormat="1" ht="14.25" customHeight="1" x14ac:dyDescent="0.3">
      <c r="A97" s="36"/>
      <c r="B97" s="34"/>
      <c r="C97" s="38" t="s">
        <v>90</v>
      </c>
      <c r="D97" s="32">
        <f>SUM(E97:G97)</f>
        <v>13235</v>
      </c>
      <c r="E97" s="32">
        <v>5492</v>
      </c>
      <c r="F97" s="54">
        <v>7743</v>
      </c>
      <c r="G97" s="54">
        <v>0</v>
      </c>
      <c r="H97" s="32">
        <f>SUM(I97:K97)</f>
        <v>12736</v>
      </c>
      <c r="I97" s="32">
        <v>6515</v>
      </c>
      <c r="J97" s="54">
        <v>6221</v>
      </c>
      <c r="K97" s="54">
        <v>0</v>
      </c>
      <c r="L97" s="32">
        <f>SUM(M97:O97)</f>
        <v>20060</v>
      </c>
      <c r="M97" s="32">
        <v>10357</v>
      </c>
      <c r="N97" s="54">
        <v>9703</v>
      </c>
      <c r="O97" s="54">
        <v>0</v>
      </c>
      <c r="P97" s="32">
        <f>SUM(Q97:S97)</f>
        <v>46031</v>
      </c>
      <c r="Q97" s="32">
        <f t="shared" ref="Q97:S98" si="632">+E97+I97+M97</f>
        <v>22364</v>
      </c>
      <c r="R97" s="32">
        <f t="shared" si="632"/>
        <v>23667</v>
      </c>
      <c r="S97" s="32">
        <f t="shared" si="632"/>
        <v>0</v>
      </c>
      <c r="T97" s="32">
        <f>SUM(U97:W97)</f>
        <v>34590</v>
      </c>
      <c r="U97" s="32">
        <v>19098</v>
      </c>
      <c r="V97" s="54">
        <v>15492</v>
      </c>
      <c r="W97" s="54">
        <v>0</v>
      </c>
      <c r="X97" s="32">
        <f>SUM(Y97:AA97)</f>
        <v>40100</v>
      </c>
      <c r="Y97" s="32">
        <v>19247</v>
      </c>
      <c r="Z97" s="54">
        <v>20853</v>
      </c>
      <c r="AA97" s="54">
        <v>0</v>
      </c>
      <c r="AB97" s="32">
        <f>SUM(AC97:AE97)</f>
        <v>30955</v>
      </c>
      <c r="AC97" s="32">
        <v>15625</v>
      </c>
      <c r="AD97" s="54">
        <v>15330</v>
      </c>
      <c r="AE97" s="54">
        <v>0</v>
      </c>
      <c r="AF97" s="32">
        <f>SUM(AG97:AI97)</f>
        <v>105645</v>
      </c>
      <c r="AG97" s="32">
        <f t="shared" ref="AG97:AI98" si="633">+U97+Y97+AC97</f>
        <v>53970</v>
      </c>
      <c r="AH97" s="32">
        <f t="shared" si="633"/>
        <v>51675</v>
      </c>
      <c r="AI97" s="32">
        <f t="shared" si="633"/>
        <v>0</v>
      </c>
      <c r="AJ97" s="32">
        <f>SUM(AK97:AM97)</f>
        <v>34376</v>
      </c>
      <c r="AK97" s="32">
        <v>16559</v>
      </c>
      <c r="AL97" s="54">
        <v>17817</v>
      </c>
      <c r="AM97" s="54">
        <v>0</v>
      </c>
      <c r="AN97" s="32">
        <f>SUM(AO97:AQ97)</f>
        <v>30387</v>
      </c>
      <c r="AO97" s="32">
        <v>15965</v>
      </c>
      <c r="AP97" s="54">
        <v>14422</v>
      </c>
      <c r="AQ97" s="54">
        <v>0</v>
      </c>
      <c r="AR97" s="32">
        <f>SUM(AS97:AU97)</f>
        <v>19903</v>
      </c>
      <c r="AS97" s="32">
        <v>10193</v>
      </c>
      <c r="AT97" s="54">
        <v>9710</v>
      </c>
      <c r="AU97" s="54">
        <v>0</v>
      </c>
      <c r="AV97" s="32">
        <f>SUM(AW97:AY97)</f>
        <v>84666</v>
      </c>
      <c r="AW97" s="32">
        <f t="shared" ref="AW97:AY98" si="634">+AK97+AO97+AS97</f>
        <v>42717</v>
      </c>
      <c r="AX97" s="32">
        <f t="shared" si="634"/>
        <v>41949</v>
      </c>
      <c r="AY97" s="32">
        <f t="shared" si="634"/>
        <v>0</v>
      </c>
      <c r="AZ97" s="32">
        <f>SUM(BA97:BC97)</f>
        <v>18669</v>
      </c>
      <c r="BA97" s="32">
        <v>9067</v>
      </c>
      <c r="BB97" s="54">
        <v>9602</v>
      </c>
      <c r="BC97" s="54">
        <v>0</v>
      </c>
      <c r="BD97" s="32">
        <f>SUM(BE97:BG97)</f>
        <v>22026</v>
      </c>
      <c r="BE97" s="32">
        <v>10984</v>
      </c>
      <c r="BF97" s="54">
        <v>11042</v>
      </c>
      <c r="BG97" s="54">
        <v>0</v>
      </c>
      <c r="BH97" s="32">
        <f>SUM(BI97:BK97)</f>
        <v>34517</v>
      </c>
      <c r="BI97" s="32">
        <v>20060</v>
      </c>
      <c r="BJ97" s="54">
        <v>14457</v>
      </c>
      <c r="BK97" s="54">
        <v>0</v>
      </c>
      <c r="BL97" s="32">
        <f>SUM(BM97:BO97)</f>
        <v>75212</v>
      </c>
      <c r="BM97" s="32">
        <f t="shared" ref="BM97:BO98" si="635">+BA97+BE97+BI97</f>
        <v>40111</v>
      </c>
      <c r="BN97" s="32">
        <f t="shared" si="635"/>
        <v>35101</v>
      </c>
      <c r="BO97" s="32">
        <f t="shared" si="635"/>
        <v>0</v>
      </c>
      <c r="BP97" s="32">
        <f>SUM(BQ97:BS97)</f>
        <v>311554</v>
      </c>
      <c r="BQ97" s="32">
        <f t="shared" ref="BQ97:BS98" si="636">+Q97+AG97+AW97+BM97</f>
        <v>159162</v>
      </c>
      <c r="BR97" s="32">
        <f t="shared" si="636"/>
        <v>152392</v>
      </c>
      <c r="BS97" s="32">
        <f t="shared" si="636"/>
        <v>0</v>
      </c>
    </row>
    <row r="98" spans="1:71" s="3" customFormat="1" ht="15" customHeight="1" x14ac:dyDescent="0.3">
      <c r="A98" s="36"/>
      <c r="B98" s="34"/>
      <c r="C98" s="38" t="s">
        <v>91</v>
      </c>
      <c r="D98" s="32">
        <f>SUM(E98:G98)</f>
        <v>0</v>
      </c>
      <c r="E98" s="32">
        <v>0</v>
      </c>
      <c r="F98" s="54">
        <v>0</v>
      </c>
      <c r="G98" s="54">
        <v>0</v>
      </c>
      <c r="H98" s="32">
        <f>SUM(I98:K98)</f>
        <v>0</v>
      </c>
      <c r="I98" s="32">
        <v>0</v>
      </c>
      <c r="J98" s="54">
        <v>0</v>
      </c>
      <c r="K98" s="54">
        <v>0</v>
      </c>
      <c r="L98" s="32">
        <f>SUM(M98:O98)</f>
        <v>0</v>
      </c>
      <c r="M98" s="32">
        <v>0</v>
      </c>
      <c r="N98" s="54">
        <v>0</v>
      </c>
      <c r="O98" s="54">
        <v>0</v>
      </c>
      <c r="P98" s="32">
        <f>SUM(Q98:S98)</f>
        <v>0</v>
      </c>
      <c r="Q98" s="32">
        <f t="shared" si="632"/>
        <v>0</v>
      </c>
      <c r="R98" s="32">
        <f t="shared" si="632"/>
        <v>0</v>
      </c>
      <c r="S98" s="32">
        <f t="shared" si="632"/>
        <v>0</v>
      </c>
      <c r="T98" s="32">
        <f>SUM(U98:W98)</f>
        <v>0</v>
      </c>
      <c r="U98" s="32">
        <v>0</v>
      </c>
      <c r="V98" s="54">
        <v>0</v>
      </c>
      <c r="W98" s="54">
        <v>0</v>
      </c>
      <c r="X98" s="32">
        <f>SUM(Y98:AA98)</f>
        <v>0</v>
      </c>
      <c r="Y98" s="32">
        <v>0</v>
      </c>
      <c r="Z98" s="54">
        <v>0</v>
      </c>
      <c r="AA98" s="54">
        <v>0</v>
      </c>
      <c r="AB98" s="32">
        <f>SUM(AC98:AE98)</f>
        <v>0</v>
      </c>
      <c r="AC98" s="32">
        <v>0</v>
      </c>
      <c r="AD98" s="54">
        <v>0</v>
      </c>
      <c r="AE98" s="54">
        <v>0</v>
      </c>
      <c r="AF98" s="32">
        <f>SUM(AG98:AI98)</f>
        <v>0</v>
      </c>
      <c r="AG98" s="32">
        <f t="shared" si="633"/>
        <v>0</v>
      </c>
      <c r="AH98" s="32">
        <f t="shared" si="633"/>
        <v>0</v>
      </c>
      <c r="AI98" s="32">
        <f t="shared" si="633"/>
        <v>0</v>
      </c>
      <c r="AJ98" s="32">
        <f>SUM(AK98:AM98)</f>
        <v>0</v>
      </c>
      <c r="AK98" s="32">
        <v>0</v>
      </c>
      <c r="AL98" s="54">
        <v>0</v>
      </c>
      <c r="AM98" s="54">
        <v>0</v>
      </c>
      <c r="AN98" s="32">
        <f>SUM(AO98:AQ98)</f>
        <v>0</v>
      </c>
      <c r="AO98" s="32">
        <v>0</v>
      </c>
      <c r="AP98" s="54">
        <v>0</v>
      </c>
      <c r="AQ98" s="54">
        <v>0</v>
      </c>
      <c r="AR98" s="32">
        <f>SUM(AS98:AU98)</f>
        <v>0</v>
      </c>
      <c r="AS98" s="32">
        <v>0</v>
      </c>
      <c r="AT98" s="54">
        <v>0</v>
      </c>
      <c r="AU98" s="54">
        <v>0</v>
      </c>
      <c r="AV98" s="32">
        <f>SUM(AW98:AY98)</f>
        <v>0</v>
      </c>
      <c r="AW98" s="32">
        <f t="shared" si="634"/>
        <v>0</v>
      </c>
      <c r="AX98" s="32">
        <f t="shared" si="634"/>
        <v>0</v>
      </c>
      <c r="AY98" s="32">
        <f t="shared" si="634"/>
        <v>0</v>
      </c>
      <c r="AZ98" s="32">
        <f>SUM(BA98:BC98)</f>
        <v>0</v>
      </c>
      <c r="BA98" s="32">
        <v>0</v>
      </c>
      <c r="BB98" s="54">
        <v>0</v>
      </c>
      <c r="BC98" s="54">
        <v>0</v>
      </c>
      <c r="BD98" s="32">
        <f>SUM(BE98:BG98)</f>
        <v>0</v>
      </c>
      <c r="BE98" s="32">
        <v>0</v>
      </c>
      <c r="BF98" s="54">
        <v>0</v>
      </c>
      <c r="BG98" s="54">
        <v>0</v>
      </c>
      <c r="BH98" s="32">
        <f>SUM(BI98:BK98)</f>
        <v>0</v>
      </c>
      <c r="BI98" s="32">
        <v>0</v>
      </c>
      <c r="BJ98" s="54">
        <v>0</v>
      </c>
      <c r="BK98" s="54">
        <v>0</v>
      </c>
      <c r="BL98" s="32">
        <f>SUM(BM98:BO98)</f>
        <v>0</v>
      </c>
      <c r="BM98" s="32">
        <f t="shared" si="635"/>
        <v>0</v>
      </c>
      <c r="BN98" s="32">
        <f t="shared" si="635"/>
        <v>0</v>
      </c>
      <c r="BO98" s="32">
        <f t="shared" si="635"/>
        <v>0</v>
      </c>
      <c r="BP98" s="32">
        <f>SUM(BQ98:BS98)</f>
        <v>0</v>
      </c>
      <c r="BQ98" s="32">
        <f t="shared" si="636"/>
        <v>0</v>
      </c>
      <c r="BR98" s="32">
        <f t="shared" si="636"/>
        <v>0</v>
      </c>
      <c r="BS98" s="32">
        <f t="shared" si="636"/>
        <v>0</v>
      </c>
    </row>
    <row r="99" spans="1:71" s="3" customFormat="1" ht="15" customHeight="1" x14ac:dyDescent="0.3">
      <c r="A99" s="36"/>
      <c r="B99" s="34"/>
      <c r="C99" s="35" t="s">
        <v>92</v>
      </c>
      <c r="D99" s="32">
        <f t="shared" si="547"/>
        <v>11833</v>
      </c>
      <c r="E99" s="32">
        <f>SUM(E100:E102)</f>
        <v>5676</v>
      </c>
      <c r="F99" s="32">
        <f>SUM(F100:F102)</f>
        <v>6157</v>
      </c>
      <c r="G99" s="32">
        <f>SUM(G100:G102)</f>
        <v>0</v>
      </c>
      <c r="H99" s="32">
        <f t="shared" si="548"/>
        <v>11081</v>
      </c>
      <c r="I99" s="32">
        <f t="shared" ref="I99:K99" si="637">SUM(I100:I102)</f>
        <v>5483</v>
      </c>
      <c r="J99" s="32">
        <f t="shared" si="637"/>
        <v>5598</v>
      </c>
      <c r="K99" s="32">
        <f t="shared" si="637"/>
        <v>0</v>
      </c>
      <c r="L99" s="32">
        <f t="shared" si="550"/>
        <v>15827</v>
      </c>
      <c r="M99" s="32">
        <f t="shared" ref="M99:O99" si="638">SUM(M100:M102)</f>
        <v>8096</v>
      </c>
      <c r="N99" s="32">
        <f t="shared" si="638"/>
        <v>7731</v>
      </c>
      <c r="O99" s="32">
        <f t="shared" si="638"/>
        <v>0</v>
      </c>
      <c r="P99" s="32">
        <f t="shared" ref="P99:P169" si="639">SUM(Q99:S99)</f>
        <v>38741</v>
      </c>
      <c r="Q99" s="32">
        <f>SUM(Q100:Q102)</f>
        <v>19255</v>
      </c>
      <c r="R99" s="32">
        <f>SUM(R100:R102)</f>
        <v>19486</v>
      </c>
      <c r="S99" s="32">
        <f>SUM(S100:S102)</f>
        <v>0</v>
      </c>
      <c r="T99" s="32">
        <f t="shared" si="552"/>
        <v>21232</v>
      </c>
      <c r="U99" s="32">
        <f t="shared" ref="U99:W99" si="640">SUM(U100:U102)</f>
        <v>11736</v>
      </c>
      <c r="V99" s="32">
        <f t="shared" si="640"/>
        <v>9496</v>
      </c>
      <c r="W99" s="32">
        <f t="shared" si="640"/>
        <v>0</v>
      </c>
      <c r="X99" s="32">
        <f t="shared" si="554"/>
        <v>21655</v>
      </c>
      <c r="Y99" s="32">
        <f t="shared" ref="Y99:AA99" si="641">SUM(Y100:Y102)</f>
        <v>10765</v>
      </c>
      <c r="Z99" s="32">
        <f t="shared" si="641"/>
        <v>10890</v>
      </c>
      <c r="AA99" s="32">
        <f t="shared" si="641"/>
        <v>0</v>
      </c>
      <c r="AB99" s="32">
        <f t="shared" si="556"/>
        <v>18100</v>
      </c>
      <c r="AC99" s="32">
        <f t="shared" ref="AC99:AE99" si="642">SUM(AC100:AC102)</f>
        <v>9938</v>
      </c>
      <c r="AD99" s="32">
        <f t="shared" si="642"/>
        <v>8162</v>
      </c>
      <c r="AE99" s="32">
        <f t="shared" si="642"/>
        <v>0</v>
      </c>
      <c r="AF99" s="32">
        <f t="shared" si="558"/>
        <v>60987</v>
      </c>
      <c r="AG99" s="32">
        <f t="shared" ref="AG99:AI99" si="643">SUM(AG100:AG102)</f>
        <v>32439</v>
      </c>
      <c r="AH99" s="32">
        <f t="shared" si="643"/>
        <v>28548</v>
      </c>
      <c r="AI99" s="32">
        <f t="shared" si="643"/>
        <v>0</v>
      </c>
      <c r="AJ99" s="32">
        <f t="shared" si="560"/>
        <v>20092</v>
      </c>
      <c r="AK99" s="32">
        <f t="shared" ref="AK99:AM99" si="644">SUM(AK100:AK102)</f>
        <v>10661</v>
      </c>
      <c r="AL99" s="32">
        <f t="shared" si="644"/>
        <v>9431</v>
      </c>
      <c r="AM99" s="32">
        <f t="shared" si="644"/>
        <v>0</v>
      </c>
      <c r="AN99" s="32">
        <f t="shared" si="562"/>
        <v>18321</v>
      </c>
      <c r="AO99" s="32">
        <f t="shared" ref="AO99:AQ99" si="645">SUM(AO100:AO102)</f>
        <v>9593</v>
      </c>
      <c r="AP99" s="32">
        <f t="shared" si="645"/>
        <v>8728</v>
      </c>
      <c r="AQ99" s="32">
        <f t="shared" si="645"/>
        <v>0</v>
      </c>
      <c r="AR99" s="32">
        <f t="shared" si="564"/>
        <v>11580</v>
      </c>
      <c r="AS99" s="32">
        <f t="shared" ref="AS99:AU99" si="646">SUM(AS100:AS102)</f>
        <v>6050</v>
      </c>
      <c r="AT99" s="32">
        <f t="shared" si="646"/>
        <v>5530</v>
      </c>
      <c r="AU99" s="32">
        <f t="shared" si="646"/>
        <v>0</v>
      </c>
      <c r="AV99" s="32">
        <f t="shared" si="566"/>
        <v>49993</v>
      </c>
      <c r="AW99" s="32">
        <f t="shared" ref="AW99:AY99" si="647">SUM(AW100:AW102)</f>
        <v>26304</v>
      </c>
      <c r="AX99" s="32">
        <f t="shared" si="647"/>
        <v>23689</v>
      </c>
      <c r="AY99" s="32">
        <f t="shared" si="647"/>
        <v>0</v>
      </c>
      <c r="AZ99" s="32">
        <f t="shared" si="568"/>
        <v>13314</v>
      </c>
      <c r="BA99" s="32">
        <f t="shared" ref="BA99:BC99" si="648">SUM(BA100:BA102)</f>
        <v>6279</v>
      </c>
      <c r="BB99" s="32">
        <f t="shared" si="648"/>
        <v>7035</v>
      </c>
      <c r="BC99" s="32">
        <f t="shared" si="648"/>
        <v>0</v>
      </c>
      <c r="BD99" s="32">
        <f t="shared" si="570"/>
        <v>14397</v>
      </c>
      <c r="BE99" s="32">
        <f t="shared" ref="BE99:BG99" si="649">SUM(BE100:BE102)</f>
        <v>7254</v>
      </c>
      <c r="BF99" s="32">
        <f t="shared" si="649"/>
        <v>7143</v>
      </c>
      <c r="BG99" s="32">
        <f t="shared" si="649"/>
        <v>0</v>
      </c>
      <c r="BH99" s="32">
        <f t="shared" si="572"/>
        <v>20429</v>
      </c>
      <c r="BI99" s="32">
        <f t="shared" ref="BI99:BK99" si="650">SUM(BI100:BI102)</f>
        <v>12128</v>
      </c>
      <c r="BJ99" s="32">
        <f t="shared" si="650"/>
        <v>8301</v>
      </c>
      <c r="BK99" s="32">
        <f t="shared" si="650"/>
        <v>0</v>
      </c>
      <c r="BL99" s="32">
        <f t="shared" si="574"/>
        <v>48140</v>
      </c>
      <c r="BM99" s="32">
        <f t="shared" ref="BM99:BO99" si="651">SUM(BM100:BM102)</f>
        <v>25661</v>
      </c>
      <c r="BN99" s="32">
        <f t="shared" si="651"/>
        <v>22479</v>
      </c>
      <c r="BO99" s="32">
        <f t="shared" si="651"/>
        <v>0</v>
      </c>
      <c r="BP99" s="32">
        <f t="shared" si="576"/>
        <v>197861</v>
      </c>
      <c r="BQ99" s="32">
        <f>SUM(BQ100:BQ102)</f>
        <v>103659</v>
      </c>
      <c r="BR99" s="32">
        <f>SUM(BR100:BR102)</f>
        <v>94202</v>
      </c>
      <c r="BS99" s="32">
        <f>SUM(BS100:BS102)</f>
        <v>0</v>
      </c>
    </row>
    <row r="100" spans="1:71" s="3" customFormat="1" ht="15" customHeight="1" x14ac:dyDescent="0.3">
      <c r="A100" s="36"/>
      <c r="B100" s="37"/>
      <c r="C100" s="38" t="s">
        <v>93</v>
      </c>
      <c r="D100" s="32">
        <f>SUM(E100:G100)</f>
        <v>11833</v>
      </c>
      <c r="E100" s="32">
        <v>5676</v>
      </c>
      <c r="F100" s="54">
        <v>6157</v>
      </c>
      <c r="G100" s="54">
        <v>0</v>
      </c>
      <c r="H100" s="32">
        <f>SUM(I100:K100)</f>
        <v>11081</v>
      </c>
      <c r="I100" s="32">
        <v>5483</v>
      </c>
      <c r="J100" s="54">
        <v>5598</v>
      </c>
      <c r="K100" s="54">
        <v>0</v>
      </c>
      <c r="L100" s="32">
        <f>SUM(M100:O100)</f>
        <v>15827</v>
      </c>
      <c r="M100" s="32">
        <v>8096</v>
      </c>
      <c r="N100" s="54">
        <v>7731</v>
      </c>
      <c r="O100" s="54">
        <v>0</v>
      </c>
      <c r="P100" s="32">
        <f>SUM(Q100:S100)</f>
        <v>38741</v>
      </c>
      <c r="Q100" s="32">
        <f t="shared" ref="Q100:S104" si="652">+E100+I100+M100</f>
        <v>19255</v>
      </c>
      <c r="R100" s="32">
        <f t="shared" si="652"/>
        <v>19486</v>
      </c>
      <c r="S100" s="32">
        <f t="shared" si="652"/>
        <v>0</v>
      </c>
      <c r="T100" s="32">
        <f>SUM(U100:W100)</f>
        <v>21232</v>
      </c>
      <c r="U100" s="32">
        <v>11736</v>
      </c>
      <c r="V100" s="54">
        <v>9496</v>
      </c>
      <c r="W100" s="54">
        <v>0</v>
      </c>
      <c r="X100" s="32">
        <f>SUM(Y100:AA100)</f>
        <v>21655</v>
      </c>
      <c r="Y100" s="32">
        <v>10765</v>
      </c>
      <c r="Z100" s="54">
        <v>10890</v>
      </c>
      <c r="AA100" s="54">
        <v>0</v>
      </c>
      <c r="AB100" s="32">
        <f>SUM(AC100:AE100)</f>
        <v>18100</v>
      </c>
      <c r="AC100" s="32">
        <v>9938</v>
      </c>
      <c r="AD100" s="54">
        <v>8162</v>
      </c>
      <c r="AE100" s="54">
        <v>0</v>
      </c>
      <c r="AF100" s="32">
        <f>SUM(AG100:AI100)</f>
        <v>60987</v>
      </c>
      <c r="AG100" s="32">
        <f t="shared" ref="AG100:AI104" si="653">+U100+Y100+AC100</f>
        <v>32439</v>
      </c>
      <c r="AH100" s="32">
        <f t="shared" si="653"/>
        <v>28548</v>
      </c>
      <c r="AI100" s="32">
        <f t="shared" si="653"/>
        <v>0</v>
      </c>
      <c r="AJ100" s="32">
        <f>SUM(AK100:AM100)</f>
        <v>20056</v>
      </c>
      <c r="AK100" s="32">
        <v>10643</v>
      </c>
      <c r="AL100" s="54">
        <v>9413</v>
      </c>
      <c r="AM100" s="54">
        <v>0</v>
      </c>
      <c r="AN100" s="32">
        <f>SUM(AO100:AQ100)</f>
        <v>18321</v>
      </c>
      <c r="AO100" s="32">
        <v>9593</v>
      </c>
      <c r="AP100" s="54">
        <v>8728</v>
      </c>
      <c r="AQ100" s="54">
        <v>0</v>
      </c>
      <c r="AR100" s="32">
        <f>SUM(AS100:AU100)</f>
        <v>11580</v>
      </c>
      <c r="AS100" s="32">
        <v>6050</v>
      </c>
      <c r="AT100" s="54">
        <v>5530</v>
      </c>
      <c r="AU100" s="54">
        <v>0</v>
      </c>
      <c r="AV100" s="32">
        <f>SUM(AW100:AY100)</f>
        <v>49957</v>
      </c>
      <c r="AW100" s="32">
        <f t="shared" ref="AW100:AY104" si="654">+AK100+AO100+AS100</f>
        <v>26286</v>
      </c>
      <c r="AX100" s="32">
        <f t="shared" si="654"/>
        <v>23671</v>
      </c>
      <c r="AY100" s="32">
        <f t="shared" si="654"/>
        <v>0</v>
      </c>
      <c r="AZ100" s="32">
        <f>SUM(BA100:BC100)</f>
        <v>13314</v>
      </c>
      <c r="BA100" s="32">
        <v>6279</v>
      </c>
      <c r="BB100" s="54">
        <v>7035</v>
      </c>
      <c r="BC100" s="54">
        <v>0</v>
      </c>
      <c r="BD100" s="32">
        <f>SUM(BE100:BG100)</f>
        <v>14397</v>
      </c>
      <c r="BE100" s="32">
        <v>7254</v>
      </c>
      <c r="BF100" s="54">
        <v>7143</v>
      </c>
      <c r="BG100" s="54">
        <v>0</v>
      </c>
      <c r="BH100" s="32">
        <f>SUM(BI100:BK100)</f>
        <v>20429</v>
      </c>
      <c r="BI100" s="32">
        <v>12128</v>
      </c>
      <c r="BJ100" s="54">
        <v>8301</v>
      </c>
      <c r="BK100" s="54">
        <v>0</v>
      </c>
      <c r="BL100" s="32">
        <f>SUM(BM100:BO100)</f>
        <v>48140</v>
      </c>
      <c r="BM100" s="32">
        <f t="shared" ref="BM100:BO104" si="655">+BA100+BE100+BI100</f>
        <v>25661</v>
      </c>
      <c r="BN100" s="32">
        <f t="shared" si="655"/>
        <v>22479</v>
      </c>
      <c r="BO100" s="32">
        <f t="shared" si="655"/>
        <v>0</v>
      </c>
      <c r="BP100" s="32">
        <f>SUM(BQ100:BS100)</f>
        <v>197825</v>
      </c>
      <c r="BQ100" s="32">
        <f t="shared" ref="BQ100:BS104" si="656">+Q100+AG100+AW100+BM100</f>
        <v>103641</v>
      </c>
      <c r="BR100" s="32">
        <f t="shared" si="656"/>
        <v>94184</v>
      </c>
      <c r="BS100" s="32">
        <f t="shared" si="656"/>
        <v>0</v>
      </c>
    </row>
    <row r="101" spans="1:71" s="3" customFormat="1" ht="15" customHeight="1" x14ac:dyDescent="0.3">
      <c r="A101" s="36"/>
      <c r="B101" s="37"/>
      <c r="C101" s="38" t="s">
        <v>94</v>
      </c>
      <c r="D101" s="32">
        <f>SUM(E101:G101)</f>
        <v>0</v>
      </c>
      <c r="E101" s="32">
        <v>0</v>
      </c>
      <c r="F101" s="54">
        <v>0</v>
      </c>
      <c r="G101" s="54">
        <v>0</v>
      </c>
      <c r="H101" s="32">
        <f>SUM(I101:K101)</f>
        <v>0</v>
      </c>
      <c r="I101" s="32">
        <v>0</v>
      </c>
      <c r="J101" s="54">
        <v>0</v>
      </c>
      <c r="K101" s="54">
        <v>0</v>
      </c>
      <c r="L101" s="32">
        <f>SUM(M101:O101)</f>
        <v>0</v>
      </c>
      <c r="M101" s="32">
        <v>0</v>
      </c>
      <c r="N101" s="54">
        <v>0</v>
      </c>
      <c r="O101" s="54">
        <v>0</v>
      </c>
      <c r="P101" s="32">
        <f>SUM(Q101:S101)</f>
        <v>0</v>
      </c>
      <c r="Q101" s="32">
        <f t="shared" si="652"/>
        <v>0</v>
      </c>
      <c r="R101" s="32">
        <f t="shared" si="652"/>
        <v>0</v>
      </c>
      <c r="S101" s="32">
        <f t="shared" si="652"/>
        <v>0</v>
      </c>
      <c r="T101" s="32">
        <f>SUM(U101:W101)</f>
        <v>0</v>
      </c>
      <c r="U101" s="32">
        <v>0</v>
      </c>
      <c r="V101" s="54">
        <v>0</v>
      </c>
      <c r="W101" s="54">
        <v>0</v>
      </c>
      <c r="X101" s="32">
        <f>SUM(Y101:AA101)</f>
        <v>0</v>
      </c>
      <c r="Y101" s="32">
        <v>0</v>
      </c>
      <c r="Z101" s="54">
        <v>0</v>
      </c>
      <c r="AA101" s="54">
        <v>0</v>
      </c>
      <c r="AB101" s="32">
        <f>SUM(AC101:AE101)</f>
        <v>0</v>
      </c>
      <c r="AC101" s="32">
        <v>0</v>
      </c>
      <c r="AD101" s="54">
        <v>0</v>
      </c>
      <c r="AE101" s="54">
        <v>0</v>
      </c>
      <c r="AF101" s="32">
        <f>SUM(AG101:AI101)</f>
        <v>0</v>
      </c>
      <c r="AG101" s="32">
        <f t="shared" si="653"/>
        <v>0</v>
      </c>
      <c r="AH101" s="32">
        <f t="shared" si="653"/>
        <v>0</v>
      </c>
      <c r="AI101" s="32">
        <f t="shared" si="653"/>
        <v>0</v>
      </c>
      <c r="AJ101" s="32">
        <f>SUM(AK101:AM101)</f>
        <v>0</v>
      </c>
      <c r="AK101" s="32">
        <v>0</v>
      </c>
      <c r="AL101" s="54">
        <v>0</v>
      </c>
      <c r="AM101" s="54">
        <v>0</v>
      </c>
      <c r="AN101" s="32">
        <f>SUM(AO101:AQ101)</f>
        <v>0</v>
      </c>
      <c r="AO101" s="32">
        <v>0</v>
      </c>
      <c r="AP101" s="54">
        <v>0</v>
      </c>
      <c r="AQ101" s="54">
        <v>0</v>
      </c>
      <c r="AR101" s="32">
        <f>SUM(AS101:AU101)</f>
        <v>0</v>
      </c>
      <c r="AS101" s="32">
        <v>0</v>
      </c>
      <c r="AT101" s="54">
        <v>0</v>
      </c>
      <c r="AU101" s="54">
        <v>0</v>
      </c>
      <c r="AV101" s="32">
        <f>SUM(AW101:AY101)</f>
        <v>0</v>
      </c>
      <c r="AW101" s="32">
        <f t="shared" si="654"/>
        <v>0</v>
      </c>
      <c r="AX101" s="32">
        <f t="shared" si="654"/>
        <v>0</v>
      </c>
      <c r="AY101" s="32">
        <f t="shared" si="654"/>
        <v>0</v>
      </c>
      <c r="AZ101" s="32">
        <f>SUM(BA101:BC101)</f>
        <v>0</v>
      </c>
      <c r="BA101" s="32">
        <v>0</v>
      </c>
      <c r="BB101" s="54">
        <v>0</v>
      </c>
      <c r="BC101" s="54">
        <v>0</v>
      </c>
      <c r="BD101" s="32">
        <f>SUM(BE101:BG101)</f>
        <v>0</v>
      </c>
      <c r="BE101" s="32">
        <v>0</v>
      </c>
      <c r="BF101" s="54">
        <v>0</v>
      </c>
      <c r="BG101" s="54">
        <v>0</v>
      </c>
      <c r="BH101" s="32">
        <f>SUM(BI101:BK101)</f>
        <v>0</v>
      </c>
      <c r="BI101" s="32">
        <v>0</v>
      </c>
      <c r="BJ101" s="54">
        <v>0</v>
      </c>
      <c r="BK101" s="54">
        <v>0</v>
      </c>
      <c r="BL101" s="32">
        <f>SUM(BM101:BO101)</f>
        <v>0</v>
      </c>
      <c r="BM101" s="32">
        <f t="shared" si="655"/>
        <v>0</v>
      </c>
      <c r="BN101" s="32">
        <f t="shared" si="655"/>
        <v>0</v>
      </c>
      <c r="BO101" s="32">
        <f t="shared" si="655"/>
        <v>0</v>
      </c>
      <c r="BP101" s="32">
        <f>SUM(BQ101:BS101)</f>
        <v>0</v>
      </c>
      <c r="BQ101" s="32">
        <f t="shared" si="656"/>
        <v>0</v>
      </c>
      <c r="BR101" s="32">
        <f t="shared" si="656"/>
        <v>0</v>
      </c>
      <c r="BS101" s="32">
        <f t="shared" si="656"/>
        <v>0</v>
      </c>
    </row>
    <row r="102" spans="1:71" s="3" customFormat="1" ht="15" customHeight="1" x14ac:dyDescent="0.3">
      <c r="A102" s="36"/>
      <c r="B102" s="37"/>
      <c r="C102" s="38" t="s">
        <v>95</v>
      </c>
      <c r="D102" s="32">
        <f>SUM(E102:G102)</f>
        <v>0</v>
      </c>
      <c r="E102" s="32">
        <v>0</v>
      </c>
      <c r="F102" s="54">
        <v>0</v>
      </c>
      <c r="G102" s="54">
        <v>0</v>
      </c>
      <c r="H102" s="32">
        <f>SUM(I102:K102)</f>
        <v>0</v>
      </c>
      <c r="I102" s="32">
        <v>0</v>
      </c>
      <c r="J102" s="54">
        <v>0</v>
      </c>
      <c r="K102" s="54">
        <v>0</v>
      </c>
      <c r="L102" s="32">
        <f>SUM(M102:O102)</f>
        <v>0</v>
      </c>
      <c r="M102" s="32">
        <v>0</v>
      </c>
      <c r="N102" s="54">
        <v>0</v>
      </c>
      <c r="O102" s="54">
        <v>0</v>
      </c>
      <c r="P102" s="32">
        <f>SUM(Q102:S102)</f>
        <v>0</v>
      </c>
      <c r="Q102" s="32">
        <f t="shared" si="652"/>
        <v>0</v>
      </c>
      <c r="R102" s="32">
        <f t="shared" si="652"/>
        <v>0</v>
      </c>
      <c r="S102" s="32">
        <f t="shared" si="652"/>
        <v>0</v>
      </c>
      <c r="T102" s="32">
        <f>SUM(U102:W102)</f>
        <v>0</v>
      </c>
      <c r="U102" s="32">
        <v>0</v>
      </c>
      <c r="V102" s="54">
        <v>0</v>
      </c>
      <c r="W102" s="54">
        <v>0</v>
      </c>
      <c r="X102" s="32">
        <f>SUM(Y102:AA102)</f>
        <v>0</v>
      </c>
      <c r="Y102" s="32">
        <v>0</v>
      </c>
      <c r="Z102" s="54">
        <v>0</v>
      </c>
      <c r="AA102" s="54">
        <v>0</v>
      </c>
      <c r="AB102" s="32">
        <f>SUM(AC102:AE102)</f>
        <v>0</v>
      </c>
      <c r="AC102" s="32">
        <v>0</v>
      </c>
      <c r="AD102" s="54">
        <v>0</v>
      </c>
      <c r="AE102" s="54">
        <v>0</v>
      </c>
      <c r="AF102" s="32">
        <f>SUM(AG102:AI102)</f>
        <v>0</v>
      </c>
      <c r="AG102" s="32">
        <f t="shared" si="653"/>
        <v>0</v>
      </c>
      <c r="AH102" s="32">
        <f t="shared" si="653"/>
        <v>0</v>
      </c>
      <c r="AI102" s="32">
        <f t="shared" si="653"/>
        <v>0</v>
      </c>
      <c r="AJ102" s="32">
        <f>SUM(AK102:AM102)</f>
        <v>36</v>
      </c>
      <c r="AK102" s="32">
        <v>18</v>
      </c>
      <c r="AL102" s="54">
        <v>18</v>
      </c>
      <c r="AM102" s="54">
        <v>0</v>
      </c>
      <c r="AN102" s="32">
        <f>SUM(AO102:AQ102)</f>
        <v>0</v>
      </c>
      <c r="AO102" s="32">
        <v>0</v>
      </c>
      <c r="AP102" s="54">
        <v>0</v>
      </c>
      <c r="AQ102" s="54">
        <v>0</v>
      </c>
      <c r="AR102" s="32">
        <f>SUM(AS102:AU102)</f>
        <v>0</v>
      </c>
      <c r="AS102" s="32">
        <v>0</v>
      </c>
      <c r="AT102" s="54">
        <v>0</v>
      </c>
      <c r="AU102" s="54">
        <v>0</v>
      </c>
      <c r="AV102" s="32">
        <f>SUM(AW102:AY102)</f>
        <v>36</v>
      </c>
      <c r="AW102" s="32">
        <f t="shared" si="654"/>
        <v>18</v>
      </c>
      <c r="AX102" s="32">
        <f t="shared" si="654"/>
        <v>18</v>
      </c>
      <c r="AY102" s="32">
        <f t="shared" si="654"/>
        <v>0</v>
      </c>
      <c r="AZ102" s="32">
        <f>SUM(BA102:BC102)</f>
        <v>0</v>
      </c>
      <c r="BA102" s="32">
        <v>0</v>
      </c>
      <c r="BB102" s="54">
        <v>0</v>
      </c>
      <c r="BC102" s="54">
        <v>0</v>
      </c>
      <c r="BD102" s="32">
        <f>SUM(BE102:BG102)</f>
        <v>0</v>
      </c>
      <c r="BE102" s="32">
        <v>0</v>
      </c>
      <c r="BF102" s="54">
        <v>0</v>
      </c>
      <c r="BG102" s="54">
        <v>0</v>
      </c>
      <c r="BH102" s="32">
        <f>SUM(BI102:BK102)</f>
        <v>0</v>
      </c>
      <c r="BI102" s="32">
        <v>0</v>
      </c>
      <c r="BJ102" s="54">
        <v>0</v>
      </c>
      <c r="BK102" s="54">
        <v>0</v>
      </c>
      <c r="BL102" s="32">
        <f>SUM(BM102:BO102)</f>
        <v>0</v>
      </c>
      <c r="BM102" s="32">
        <f t="shared" si="655"/>
        <v>0</v>
      </c>
      <c r="BN102" s="32">
        <f t="shared" si="655"/>
        <v>0</v>
      </c>
      <c r="BO102" s="32">
        <f t="shared" si="655"/>
        <v>0</v>
      </c>
      <c r="BP102" s="32">
        <f>SUM(BQ102:BS102)</f>
        <v>36</v>
      </c>
      <c r="BQ102" s="32">
        <f t="shared" si="656"/>
        <v>18</v>
      </c>
      <c r="BR102" s="32">
        <f t="shared" si="656"/>
        <v>18</v>
      </c>
      <c r="BS102" s="32">
        <f t="shared" si="656"/>
        <v>0</v>
      </c>
    </row>
    <row r="103" spans="1:71" s="3" customFormat="1" ht="15" customHeight="1" x14ac:dyDescent="0.3">
      <c r="A103" s="36"/>
      <c r="B103" s="34"/>
      <c r="C103" s="35" t="s">
        <v>66</v>
      </c>
      <c r="D103" s="32">
        <f>SUM(E103:G103)</f>
        <v>16705</v>
      </c>
      <c r="E103" s="32">
        <v>8494</v>
      </c>
      <c r="F103" s="54">
        <v>8211</v>
      </c>
      <c r="G103" s="54">
        <v>0</v>
      </c>
      <c r="H103" s="32">
        <f>SUM(I103:K103)</f>
        <v>18260</v>
      </c>
      <c r="I103" s="32">
        <v>10032</v>
      </c>
      <c r="J103" s="54">
        <v>8228</v>
      </c>
      <c r="K103" s="54">
        <v>0</v>
      </c>
      <c r="L103" s="32">
        <f>SUM(M103:O103)</f>
        <v>29051</v>
      </c>
      <c r="M103" s="32">
        <v>16623</v>
      </c>
      <c r="N103" s="54">
        <v>12428</v>
      </c>
      <c r="O103" s="54">
        <v>0</v>
      </c>
      <c r="P103" s="32">
        <f>SUM(Q103:S103)</f>
        <v>64016</v>
      </c>
      <c r="Q103" s="32">
        <f t="shared" si="652"/>
        <v>35149</v>
      </c>
      <c r="R103" s="32">
        <f t="shared" si="652"/>
        <v>28867</v>
      </c>
      <c r="S103" s="32">
        <f t="shared" si="652"/>
        <v>0</v>
      </c>
      <c r="T103" s="32">
        <f>SUM(U103:W103)</f>
        <v>36401</v>
      </c>
      <c r="U103" s="32">
        <v>21071</v>
      </c>
      <c r="V103" s="54">
        <v>15330</v>
      </c>
      <c r="W103" s="54">
        <v>0</v>
      </c>
      <c r="X103" s="32">
        <f>SUM(Y103:AA103)</f>
        <v>43359</v>
      </c>
      <c r="Y103" s="32">
        <v>23428</v>
      </c>
      <c r="Z103" s="54">
        <v>19931</v>
      </c>
      <c r="AA103" s="54">
        <v>0</v>
      </c>
      <c r="AB103" s="32">
        <f>SUM(AC103:AE103)</f>
        <v>30101</v>
      </c>
      <c r="AC103" s="32">
        <v>17067</v>
      </c>
      <c r="AD103" s="54">
        <v>13034</v>
      </c>
      <c r="AE103" s="54">
        <v>0</v>
      </c>
      <c r="AF103" s="32">
        <f>SUM(AG103:AI103)</f>
        <v>109861</v>
      </c>
      <c r="AG103" s="32">
        <f t="shared" si="653"/>
        <v>61566</v>
      </c>
      <c r="AH103" s="32">
        <f t="shared" si="653"/>
        <v>48295</v>
      </c>
      <c r="AI103" s="32">
        <f t="shared" si="653"/>
        <v>0</v>
      </c>
      <c r="AJ103" s="32">
        <f>SUM(AK103:AM103)</f>
        <v>37391</v>
      </c>
      <c r="AK103" s="32">
        <v>20874</v>
      </c>
      <c r="AL103" s="54">
        <v>16517</v>
      </c>
      <c r="AM103" s="54">
        <v>0</v>
      </c>
      <c r="AN103" s="32">
        <f>SUM(AO103:AQ103)</f>
        <v>35617</v>
      </c>
      <c r="AO103" s="32">
        <v>20111</v>
      </c>
      <c r="AP103" s="54">
        <v>15506</v>
      </c>
      <c r="AQ103" s="54">
        <v>0</v>
      </c>
      <c r="AR103" s="32">
        <f>SUM(AS103:AU103)</f>
        <v>21966</v>
      </c>
      <c r="AS103" s="32">
        <v>11982</v>
      </c>
      <c r="AT103" s="54">
        <v>9984</v>
      </c>
      <c r="AU103" s="54">
        <v>0</v>
      </c>
      <c r="AV103" s="32">
        <f>SUM(AW103:AY103)</f>
        <v>94974</v>
      </c>
      <c r="AW103" s="32">
        <f t="shared" si="654"/>
        <v>52967</v>
      </c>
      <c r="AX103" s="32">
        <f t="shared" si="654"/>
        <v>42007</v>
      </c>
      <c r="AY103" s="32">
        <f t="shared" si="654"/>
        <v>0</v>
      </c>
      <c r="AZ103" s="32">
        <f>SUM(BA103:BC103)</f>
        <v>24177</v>
      </c>
      <c r="BA103" s="32">
        <v>13116</v>
      </c>
      <c r="BB103" s="54">
        <v>11061</v>
      </c>
      <c r="BC103" s="54">
        <v>0</v>
      </c>
      <c r="BD103" s="32">
        <f>SUM(BE103:BG103)</f>
        <v>25018</v>
      </c>
      <c r="BE103" s="32">
        <v>14139</v>
      </c>
      <c r="BF103" s="54">
        <v>10879</v>
      </c>
      <c r="BG103" s="54">
        <v>0</v>
      </c>
      <c r="BH103" s="32">
        <f>SUM(BI103:BK103)</f>
        <v>36898</v>
      </c>
      <c r="BI103" s="32">
        <v>20656</v>
      </c>
      <c r="BJ103" s="54">
        <v>16242</v>
      </c>
      <c r="BK103" s="54">
        <v>0</v>
      </c>
      <c r="BL103" s="32">
        <f>SUM(BM103:BO103)</f>
        <v>86093</v>
      </c>
      <c r="BM103" s="32">
        <f t="shared" si="655"/>
        <v>47911</v>
      </c>
      <c r="BN103" s="32">
        <f t="shared" si="655"/>
        <v>38182</v>
      </c>
      <c r="BO103" s="32">
        <f t="shared" si="655"/>
        <v>0</v>
      </c>
      <c r="BP103" s="32">
        <f>SUM(BQ103:BS103)</f>
        <v>354944</v>
      </c>
      <c r="BQ103" s="32">
        <f t="shared" si="656"/>
        <v>197593</v>
      </c>
      <c r="BR103" s="32">
        <f t="shared" si="656"/>
        <v>157351</v>
      </c>
      <c r="BS103" s="32">
        <f t="shared" si="656"/>
        <v>0</v>
      </c>
    </row>
    <row r="104" spans="1:71" s="3" customFormat="1" ht="15" customHeight="1" x14ac:dyDescent="0.3">
      <c r="A104" s="36"/>
      <c r="B104" s="34"/>
      <c r="C104" s="35" t="s">
        <v>28</v>
      </c>
      <c r="D104" s="32">
        <f>SUM(E104:G104)</f>
        <v>0</v>
      </c>
      <c r="E104" s="32">
        <v>0</v>
      </c>
      <c r="F104" s="54">
        <v>0</v>
      </c>
      <c r="G104" s="54">
        <v>0</v>
      </c>
      <c r="H104" s="32">
        <f>SUM(I104:K104)</f>
        <v>0</v>
      </c>
      <c r="I104" s="32">
        <v>0</v>
      </c>
      <c r="J104" s="54">
        <v>0</v>
      </c>
      <c r="K104" s="54">
        <v>0</v>
      </c>
      <c r="L104" s="32">
        <f>SUM(M104:O104)</f>
        <v>0</v>
      </c>
      <c r="M104" s="32">
        <v>0</v>
      </c>
      <c r="N104" s="54">
        <v>0</v>
      </c>
      <c r="O104" s="54">
        <v>0</v>
      </c>
      <c r="P104" s="32">
        <f>SUM(Q104:S104)</f>
        <v>0</v>
      </c>
      <c r="Q104" s="32">
        <f t="shared" si="652"/>
        <v>0</v>
      </c>
      <c r="R104" s="32">
        <f t="shared" si="652"/>
        <v>0</v>
      </c>
      <c r="S104" s="32">
        <f t="shared" si="652"/>
        <v>0</v>
      </c>
      <c r="T104" s="32">
        <f>SUM(U104:W104)</f>
        <v>0</v>
      </c>
      <c r="U104" s="32">
        <v>0</v>
      </c>
      <c r="V104" s="54">
        <v>0</v>
      </c>
      <c r="W104" s="54">
        <v>0</v>
      </c>
      <c r="X104" s="32">
        <f>SUM(Y104:AA104)</f>
        <v>0</v>
      </c>
      <c r="Y104" s="32">
        <v>0</v>
      </c>
      <c r="Z104" s="54">
        <v>0</v>
      </c>
      <c r="AA104" s="54">
        <v>0</v>
      </c>
      <c r="AB104" s="32">
        <f>SUM(AC104:AE104)</f>
        <v>0</v>
      </c>
      <c r="AC104" s="32">
        <v>0</v>
      </c>
      <c r="AD104" s="54">
        <v>0</v>
      </c>
      <c r="AE104" s="54">
        <v>0</v>
      </c>
      <c r="AF104" s="32">
        <f>SUM(AG104:AI104)</f>
        <v>0</v>
      </c>
      <c r="AG104" s="32">
        <f t="shared" si="653"/>
        <v>0</v>
      </c>
      <c r="AH104" s="32">
        <f t="shared" si="653"/>
        <v>0</v>
      </c>
      <c r="AI104" s="32">
        <f t="shared" si="653"/>
        <v>0</v>
      </c>
      <c r="AJ104" s="32">
        <f>SUM(AK104:AM104)</f>
        <v>0</v>
      </c>
      <c r="AK104" s="32">
        <v>0</v>
      </c>
      <c r="AL104" s="54">
        <v>0</v>
      </c>
      <c r="AM104" s="54">
        <v>0</v>
      </c>
      <c r="AN104" s="32">
        <f>SUM(AO104:AQ104)</f>
        <v>0</v>
      </c>
      <c r="AO104" s="32">
        <v>0</v>
      </c>
      <c r="AP104" s="54">
        <v>0</v>
      </c>
      <c r="AQ104" s="54">
        <v>0</v>
      </c>
      <c r="AR104" s="32">
        <f>SUM(AS104:AU104)</f>
        <v>0</v>
      </c>
      <c r="AS104" s="32">
        <v>0</v>
      </c>
      <c r="AT104" s="54">
        <v>0</v>
      </c>
      <c r="AU104" s="54">
        <v>0</v>
      </c>
      <c r="AV104" s="32">
        <f>SUM(AW104:AY104)</f>
        <v>0</v>
      </c>
      <c r="AW104" s="32">
        <f t="shared" si="654"/>
        <v>0</v>
      </c>
      <c r="AX104" s="32">
        <f t="shared" si="654"/>
        <v>0</v>
      </c>
      <c r="AY104" s="32">
        <f t="shared" si="654"/>
        <v>0</v>
      </c>
      <c r="AZ104" s="32">
        <f>SUM(BA104:BC104)</f>
        <v>0</v>
      </c>
      <c r="BA104" s="32">
        <v>0</v>
      </c>
      <c r="BB104" s="54">
        <v>0</v>
      </c>
      <c r="BC104" s="54">
        <v>0</v>
      </c>
      <c r="BD104" s="32">
        <f>SUM(BE104:BG104)</f>
        <v>0</v>
      </c>
      <c r="BE104" s="32">
        <v>0</v>
      </c>
      <c r="BF104" s="54">
        <v>0</v>
      </c>
      <c r="BG104" s="54">
        <v>0</v>
      </c>
      <c r="BH104" s="32">
        <f>SUM(BI104:BK104)</f>
        <v>0</v>
      </c>
      <c r="BI104" s="32">
        <v>0</v>
      </c>
      <c r="BJ104" s="54">
        <v>0</v>
      </c>
      <c r="BK104" s="54">
        <v>0</v>
      </c>
      <c r="BL104" s="32">
        <f>SUM(BM104:BO104)</f>
        <v>0</v>
      </c>
      <c r="BM104" s="32">
        <f t="shared" si="655"/>
        <v>0</v>
      </c>
      <c r="BN104" s="32">
        <f t="shared" si="655"/>
        <v>0</v>
      </c>
      <c r="BO104" s="32">
        <f t="shared" si="655"/>
        <v>0</v>
      </c>
      <c r="BP104" s="32">
        <f>SUM(BQ104:BS104)</f>
        <v>0</v>
      </c>
      <c r="BQ104" s="32">
        <f t="shared" si="656"/>
        <v>0</v>
      </c>
      <c r="BR104" s="32">
        <f t="shared" si="656"/>
        <v>0</v>
      </c>
      <c r="BS104" s="32">
        <f t="shared" si="656"/>
        <v>0</v>
      </c>
    </row>
    <row r="105" spans="1:71" s="3" customFormat="1" ht="15" customHeight="1" x14ac:dyDescent="0.3">
      <c r="A105" s="36"/>
      <c r="B105" s="34"/>
      <c r="C105" s="38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1:71" s="3" customFormat="1" ht="15" customHeight="1" x14ac:dyDescent="0.3">
      <c r="A106" s="33"/>
      <c r="B106" s="34" t="s">
        <v>96</v>
      </c>
      <c r="C106" s="35"/>
      <c r="D106" s="32">
        <f t="shared" ref="D106:D125" si="657">SUM(E106:G106)</f>
        <v>194473</v>
      </c>
      <c r="E106" s="32">
        <f>E107+E110+E114+E118+E122+E125+E129+E132+E133</f>
        <v>101848</v>
      </c>
      <c r="F106" s="32">
        <f>F107+F110+F114+F118+F122+F125+F129+F132+F133</f>
        <v>92625</v>
      </c>
      <c r="G106" s="32">
        <f>G107+G110+G114+G118+G122+G125+G129+G132+G133</f>
        <v>0</v>
      </c>
      <c r="H106" s="32">
        <f t="shared" ref="H106:H107" si="658">SUM(I106:K106)</f>
        <v>172365</v>
      </c>
      <c r="I106" s="32">
        <f t="shared" ref="I106:K106" si="659">I107+I110+I114+I118+I122+I125+I129+I132+I133</f>
        <v>84334</v>
      </c>
      <c r="J106" s="32">
        <f t="shared" si="659"/>
        <v>88031</v>
      </c>
      <c r="K106" s="32">
        <f t="shared" si="659"/>
        <v>0</v>
      </c>
      <c r="L106" s="32">
        <f t="shared" ref="L106:L107" si="660">SUM(M106:O106)</f>
        <v>226318</v>
      </c>
      <c r="M106" s="32">
        <f t="shared" ref="M106:O106" si="661">M107+M110+M114+M118+M122+M125+M129+M132+M133</f>
        <v>108025</v>
      </c>
      <c r="N106" s="32">
        <f t="shared" si="661"/>
        <v>118293</v>
      </c>
      <c r="O106" s="32">
        <f t="shared" si="661"/>
        <v>0</v>
      </c>
      <c r="P106" s="32">
        <f t="shared" ref="P106" si="662">SUM(Q106:S106)</f>
        <v>593156</v>
      </c>
      <c r="Q106" s="32">
        <f>Q107+Q110+Q114+Q118+Q122+Q125+Q129+Q132+Q133</f>
        <v>294207</v>
      </c>
      <c r="R106" s="32">
        <f>R107+R110+R114+R118+R122+R125+R129+R132+R133</f>
        <v>298949</v>
      </c>
      <c r="S106" s="32">
        <f>S107+S110+S114+S118+S122+S125+S129+S132+S133</f>
        <v>0</v>
      </c>
      <c r="T106" s="32">
        <f t="shared" ref="T106:T107" si="663">SUM(U106:W106)</f>
        <v>294392</v>
      </c>
      <c r="U106" s="32">
        <f t="shared" ref="U106:W106" si="664">U107+U110+U114+U118+U122+U125+U129+U132+U133</f>
        <v>130298</v>
      </c>
      <c r="V106" s="32">
        <f t="shared" si="664"/>
        <v>164094</v>
      </c>
      <c r="W106" s="32">
        <f t="shared" si="664"/>
        <v>0</v>
      </c>
      <c r="X106" s="32">
        <f t="shared" ref="X106:X107" si="665">SUM(Y106:AA106)</f>
        <v>519723</v>
      </c>
      <c r="Y106" s="32">
        <f t="shared" ref="Y106:AA106" si="666">Y107+Y110+Y114+Y118+Y122+Y125+Y129+Y132+Y133</f>
        <v>252987</v>
      </c>
      <c r="Z106" s="32">
        <f t="shared" si="666"/>
        <v>266736</v>
      </c>
      <c r="AA106" s="32">
        <f t="shared" si="666"/>
        <v>0</v>
      </c>
      <c r="AB106" s="32">
        <f t="shared" ref="AB106:AB107" si="667">SUM(AC106:AE106)</f>
        <v>345410</v>
      </c>
      <c r="AC106" s="32">
        <f t="shared" ref="AC106:AE106" si="668">AC107+AC110+AC114+AC118+AC122+AC125+AC129+AC132+AC133</f>
        <v>179593</v>
      </c>
      <c r="AD106" s="32">
        <f t="shared" si="668"/>
        <v>165817</v>
      </c>
      <c r="AE106" s="32">
        <f t="shared" si="668"/>
        <v>0</v>
      </c>
      <c r="AF106" s="32">
        <f t="shared" ref="AF106" si="669">SUM(AG106:AI106)</f>
        <v>1159525</v>
      </c>
      <c r="AG106" s="32">
        <f t="shared" ref="AG106:AI106" si="670">AG107+AG110+AG114+AG118+AG122+AG125+AG129+AG132+AG133</f>
        <v>562878</v>
      </c>
      <c r="AH106" s="32">
        <f t="shared" si="670"/>
        <v>596647</v>
      </c>
      <c r="AI106" s="32">
        <f t="shared" si="670"/>
        <v>0</v>
      </c>
      <c r="AJ106" s="32">
        <f t="shared" ref="AJ106:AJ107" si="671">SUM(AK106:AM106)</f>
        <v>352054</v>
      </c>
      <c r="AK106" s="32">
        <f t="shared" ref="AK106:AM106" si="672">AK107+AK110+AK114+AK118+AK122+AK125+AK129+AK132+AK133</f>
        <v>186248</v>
      </c>
      <c r="AL106" s="32">
        <f t="shared" si="672"/>
        <v>165806</v>
      </c>
      <c r="AM106" s="32">
        <f t="shared" si="672"/>
        <v>0</v>
      </c>
      <c r="AN106" s="32">
        <f t="shared" ref="AN106:AN107" si="673">SUM(AO106:AQ106)</f>
        <v>348248</v>
      </c>
      <c r="AO106" s="32">
        <f t="shared" ref="AO106:AQ106" si="674">AO107+AO110+AO114+AO118+AO122+AO125+AO129+AO132+AO133</f>
        <v>176616</v>
      </c>
      <c r="AP106" s="32">
        <f t="shared" si="674"/>
        <v>171632</v>
      </c>
      <c r="AQ106" s="32">
        <f t="shared" si="674"/>
        <v>0</v>
      </c>
      <c r="AR106" s="32">
        <f t="shared" ref="AR106:AR107" si="675">SUM(AS106:AU106)</f>
        <v>239703</v>
      </c>
      <c r="AS106" s="32">
        <f t="shared" ref="AS106:AU106" si="676">AS107+AS110+AS114+AS118+AS122+AS125+AS129+AS132+AS133</f>
        <v>122565</v>
      </c>
      <c r="AT106" s="32">
        <f t="shared" si="676"/>
        <v>117138</v>
      </c>
      <c r="AU106" s="32">
        <f t="shared" si="676"/>
        <v>0</v>
      </c>
      <c r="AV106" s="32">
        <f t="shared" ref="AV106" si="677">SUM(AW106:AY106)</f>
        <v>940005</v>
      </c>
      <c r="AW106" s="32">
        <f t="shared" ref="AW106:AY106" si="678">AW107+AW110+AW114+AW118+AW122+AW125+AW129+AW132+AW133</f>
        <v>485429</v>
      </c>
      <c r="AX106" s="32">
        <f t="shared" si="678"/>
        <v>454576</v>
      </c>
      <c r="AY106" s="32">
        <f t="shared" si="678"/>
        <v>0</v>
      </c>
      <c r="AZ106" s="32">
        <f t="shared" ref="AZ106:AZ107" si="679">SUM(BA106:BC106)</f>
        <v>225281</v>
      </c>
      <c r="BA106" s="32">
        <f t="shared" ref="BA106:BC106" si="680">BA107+BA110+BA114+BA118+BA122+BA125+BA129+BA132+BA133</f>
        <v>115225</v>
      </c>
      <c r="BB106" s="32">
        <f t="shared" si="680"/>
        <v>110056</v>
      </c>
      <c r="BC106" s="32">
        <f t="shared" si="680"/>
        <v>0</v>
      </c>
      <c r="BD106" s="32">
        <f t="shared" ref="BD106:BD107" si="681">SUM(BE106:BG106)</f>
        <v>221188</v>
      </c>
      <c r="BE106" s="32">
        <f t="shared" ref="BE106:BG106" si="682">BE107+BE110+BE114+BE118+BE122+BE125+BE129+BE132+BE133</f>
        <v>115169</v>
      </c>
      <c r="BF106" s="32">
        <f t="shared" si="682"/>
        <v>106019</v>
      </c>
      <c r="BG106" s="32">
        <f t="shared" si="682"/>
        <v>0</v>
      </c>
      <c r="BH106" s="32">
        <f t="shared" ref="BH106:BH107" si="683">SUM(BI106:BK106)</f>
        <v>337051</v>
      </c>
      <c r="BI106" s="32">
        <f t="shared" ref="BI106:BK106" si="684">BI107+BI110+BI114+BI118+BI122+BI125+BI129+BI132+BI133</f>
        <v>152821</v>
      </c>
      <c r="BJ106" s="32">
        <f t="shared" si="684"/>
        <v>184230</v>
      </c>
      <c r="BK106" s="32">
        <f t="shared" si="684"/>
        <v>0</v>
      </c>
      <c r="BL106" s="32">
        <f t="shared" ref="BL106" si="685">SUM(BM106:BO106)</f>
        <v>783520</v>
      </c>
      <c r="BM106" s="32">
        <f t="shared" ref="BM106:BO106" si="686">BM107+BM110+BM114+BM118+BM122+BM125+BM129+BM132+BM133</f>
        <v>383215</v>
      </c>
      <c r="BN106" s="32">
        <f t="shared" si="686"/>
        <v>400305</v>
      </c>
      <c r="BO106" s="32">
        <f t="shared" si="686"/>
        <v>0</v>
      </c>
      <c r="BP106" s="32">
        <f t="shared" ref="BP106" si="687">SUM(BQ106:BS106)</f>
        <v>3476206</v>
      </c>
      <c r="BQ106" s="32">
        <f>BQ107+BQ110+BQ114+BQ118+BQ122+BQ125+BQ129+BQ132+BQ133</f>
        <v>1725729</v>
      </c>
      <c r="BR106" s="32">
        <f>BR107+BR110+BR114+BR118+BR122+BR125+BR129+BR132+BR133</f>
        <v>1750477</v>
      </c>
      <c r="BS106" s="32">
        <f>BS107+BS110+BS114+BS118+BS122+BS125+BS129+BS132+BS133</f>
        <v>0</v>
      </c>
    </row>
    <row r="107" spans="1:71" s="3" customFormat="1" ht="15" customHeight="1" x14ac:dyDescent="0.3">
      <c r="A107" s="36"/>
      <c r="B107" s="34"/>
      <c r="C107" s="35" t="s">
        <v>97</v>
      </c>
      <c r="D107" s="32">
        <f t="shared" si="657"/>
        <v>5577</v>
      </c>
      <c r="E107" s="32">
        <f>SUM(E108:E109)</f>
        <v>2606</v>
      </c>
      <c r="F107" s="32">
        <f>SUM(F108:F109)</f>
        <v>2971</v>
      </c>
      <c r="G107" s="32">
        <f>SUM(G108:G109)</f>
        <v>0</v>
      </c>
      <c r="H107" s="32">
        <f t="shared" si="658"/>
        <v>5414</v>
      </c>
      <c r="I107" s="32">
        <f t="shared" ref="I107:K107" si="688">SUM(I108:I109)</f>
        <v>2457</v>
      </c>
      <c r="J107" s="32">
        <f t="shared" si="688"/>
        <v>2957</v>
      </c>
      <c r="K107" s="32">
        <f t="shared" si="688"/>
        <v>0</v>
      </c>
      <c r="L107" s="32">
        <f t="shared" si="660"/>
        <v>10058</v>
      </c>
      <c r="M107" s="32">
        <f t="shared" ref="M107:O107" si="689">SUM(M108:M109)</f>
        <v>5082</v>
      </c>
      <c r="N107" s="32">
        <f t="shared" si="689"/>
        <v>4976</v>
      </c>
      <c r="O107" s="32">
        <f t="shared" si="689"/>
        <v>0</v>
      </c>
      <c r="P107" s="32">
        <f t="shared" si="639"/>
        <v>21049</v>
      </c>
      <c r="Q107" s="32">
        <f>SUM(Q108:Q109)</f>
        <v>10145</v>
      </c>
      <c r="R107" s="32">
        <f>SUM(R108:R109)</f>
        <v>10904</v>
      </c>
      <c r="S107" s="32">
        <f>SUM(S108:S109)</f>
        <v>0</v>
      </c>
      <c r="T107" s="32">
        <f t="shared" si="663"/>
        <v>10460</v>
      </c>
      <c r="U107" s="32">
        <f t="shared" ref="U107:W107" si="690">SUM(U108:U109)</f>
        <v>4930</v>
      </c>
      <c r="V107" s="32">
        <f t="shared" si="690"/>
        <v>5530</v>
      </c>
      <c r="W107" s="32">
        <f t="shared" si="690"/>
        <v>0</v>
      </c>
      <c r="X107" s="32">
        <f t="shared" si="665"/>
        <v>16648</v>
      </c>
      <c r="Y107" s="32">
        <f t="shared" ref="Y107:AA107" si="691">SUM(Y108:Y109)</f>
        <v>7406</v>
      </c>
      <c r="Z107" s="32">
        <f t="shared" si="691"/>
        <v>9242</v>
      </c>
      <c r="AA107" s="32">
        <f t="shared" si="691"/>
        <v>0</v>
      </c>
      <c r="AB107" s="32">
        <f t="shared" si="667"/>
        <v>11691</v>
      </c>
      <c r="AC107" s="32">
        <f t="shared" ref="AC107:AE107" si="692">SUM(AC108:AC109)</f>
        <v>5097</v>
      </c>
      <c r="AD107" s="32">
        <f t="shared" si="692"/>
        <v>6594</v>
      </c>
      <c r="AE107" s="32">
        <f t="shared" si="692"/>
        <v>0</v>
      </c>
      <c r="AF107" s="32">
        <f t="shared" ref="AF107" si="693">SUM(AG107:AI107)</f>
        <v>38799</v>
      </c>
      <c r="AG107" s="32">
        <f t="shared" ref="AG107:AI107" si="694">SUM(AG108:AG109)</f>
        <v>17433</v>
      </c>
      <c r="AH107" s="32">
        <f t="shared" si="694"/>
        <v>21366</v>
      </c>
      <c r="AI107" s="32">
        <f t="shared" si="694"/>
        <v>0</v>
      </c>
      <c r="AJ107" s="32">
        <f t="shared" si="671"/>
        <v>11103</v>
      </c>
      <c r="AK107" s="32">
        <f t="shared" ref="AK107:AM107" si="695">SUM(AK108:AK109)</f>
        <v>5058</v>
      </c>
      <c r="AL107" s="32">
        <f t="shared" si="695"/>
        <v>6045</v>
      </c>
      <c r="AM107" s="32">
        <f t="shared" si="695"/>
        <v>0</v>
      </c>
      <c r="AN107" s="32">
        <f t="shared" si="673"/>
        <v>11700</v>
      </c>
      <c r="AO107" s="32">
        <f t="shared" ref="AO107:AQ107" si="696">SUM(AO108:AO109)</f>
        <v>4899</v>
      </c>
      <c r="AP107" s="32">
        <f t="shared" si="696"/>
        <v>6801</v>
      </c>
      <c r="AQ107" s="32">
        <f t="shared" si="696"/>
        <v>0</v>
      </c>
      <c r="AR107" s="32">
        <f t="shared" si="675"/>
        <v>8305</v>
      </c>
      <c r="AS107" s="32">
        <f t="shared" ref="AS107:AU107" si="697">SUM(AS108:AS109)</f>
        <v>3586</v>
      </c>
      <c r="AT107" s="32">
        <f t="shared" si="697"/>
        <v>4719</v>
      </c>
      <c r="AU107" s="32">
        <f t="shared" si="697"/>
        <v>0</v>
      </c>
      <c r="AV107" s="32">
        <f t="shared" ref="AV107" si="698">SUM(AW107:AY107)</f>
        <v>31108</v>
      </c>
      <c r="AW107" s="32">
        <f t="shared" ref="AW107:AY107" si="699">SUM(AW108:AW109)</f>
        <v>13543</v>
      </c>
      <c r="AX107" s="32">
        <f t="shared" si="699"/>
        <v>17565</v>
      </c>
      <c r="AY107" s="32">
        <f t="shared" si="699"/>
        <v>0</v>
      </c>
      <c r="AZ107" s="32">
        <f t="shared" si="679"/>
        <v>8034</v>
      </c>
      <c r="BA107" s="32">
        <f t="shared" ref="BA107:BC107" si="700">SUM(BA108:BA109)</f>
        <v>3405</v>
      </c>
      <c r="BB107" s="32">
        <f t="shared" si="700"/>
        <v>4629</v>
      </c>
      <c r="BC107" s="32">
        <f t="shared" si="700"/>
        <v>0</v>
      </c>
      <c r="BD107" s="32">
        <f t="shared" si="681"/>
        <v>8778</v>
      </c>
      <c r="BE107" s="32">
        <f t="shared" ref="BE107:BG107" si="701">SUM(BE108:BE109)</f>
        <v>3778</v>
      </c>
      <c r="BF107" s="32">
        <f t="shared" si="701"/>
        <v>5000</v>
      </c>
      <c r="BG107" s="32">
        <f t="shared" si="701"/>
        <v>0</v>
      </c>
      <c r="BH107" s="32">
        <f t="shared" si="683"/>
        <v>6098</v>
      </c>
      <c r="BI107" s="32">
        <f t="shared" ref="BI107:BK107" si="702">SUM(BI108:BI109)</f>
        <v>2476</v>
      </c>
      <c r="BJ107" s="32">
        <f t="shared" si="702"/>
        <v>3622</v>
      </c>
      <c r="BK107" s="32">
        <f t="shared" si="702"/>
        <v>0</v>
      </c>
      <c r="BL107" s="32">
        <f t="shared" ref="BL107" si="703">SUM(BM107:BO107)</f>
        <v>22910</v>
      </c>
      <c r="BM107" s="32">
        <f t="shared" ref="BM107:BO107" si="704">SUM(BM108:BM109)</f>
        <v>9659</v>
      </c>
      <c r="BN107" s="32">
        <f t="shared" si="704"/>
        <v>13251</v>
      </c>
      <c r="BO107" s="32">
        <f t="shared" si="704"/>
        <v>0</v>
      </c>
      <c r="BP107" s="32">
        <f t="shared" ref="BP107" si="705">SUM(BQ107:BS107)</f>
        <v>113866</v>
      </c>
      <c r="BQ107" s="32">
        <f>SUM(BQ108:BQ109)</f>
        <v>50780</v>
      </c>
      <c r="BR107" s="32">
        <f>SUM(BR108:BR109)</f>
        <v>63086</v>
      </c>
      <c r="BS107" s="32">
        <f>SUM(BS108:BS109)</f>
        <v>0</v>
      </c>
    </row>
    <row r="108" spans="1:71" s="3" customFormat="1" ht="15" customHeight="1" x14ac:dyDescent="0.3">
      <c r="A108" s="36"/>
      <c r="B108" s="34"/>
      <c r="C108" s="38" t="s">
        <v>97</v>
      </c>
      <c r="D108" s="32">
        <f>SUM(E108:G108)</f>
        <v>5577</v>
      </c>
      <c r="E108" s="32">
        <v>2606</v>
      </c>
      <c r="F108" s="54">
        <v>2971</v>
      </c>
      <c r="G108" s="54">
        <v>0</v>
      </c>
      <c r="H108" s="32">
        <f>SUM(I108:K108)</f>
        <v>5414</v>
      </c>
      <c r="I108" s="32">
        <v>2457</v>
      </c>
      <c r="J108" s="54">
        <v>2957</v>
      </c>
      <c r="K108" s="54">
        <v>0</v>
      </c>
      <c r="L108" s="32">
        <f>SUM(M108:O108)</f>
        <v>10058</v>
      </c>
      <c r="M108" s="32">
        <v>5082</v>
      </c>
      <c r="N108" s="54">
        <v>4976</v>
      </c>
      <c r="O108" s="54">
        <v>0</v>
      </c>
      <c r="P108" s="32">
        <f>SUM(Q108:S108)</f>
        <v>21049</v>
      </c>
      <c r="Q108" s="32">
        <f t="shared" ref="Q108:S109" si="706">+E108+I108+M108</f>
        <v>10145</v>
      </c>
      <c r="R108" s="32">
        <f t="shared" si="706"/>
        <v>10904</v>
      </c>
      <c r="S108" s="32">
        <f t="shared" si="706"/>
        <v>0</v>
      </c>
      <c r="T108" s="32">
        <f>SUM(U108:W108)</f>
        <v>10460</v>
      </c>
      <c r="U108" s="32">
        <v>4930</v>
      </c>
      <c r="V108" s="54">
        <v>5530</v>
      </c>
      <c r="W108" s="54">
        <v>0</v>
      </c>
      <c r="X108" s="32">
        <f>SUM(Y108:AA108)</f>
        <v>16648</v>
      </c>
      <c r="Y108" s="32">
        <v>7406</v>
      </c>
      <c r="Z108" s="54">
        <v>9242</v>
      </c>
      <c r="AA108" s="54">
        <v>0</v>
      </c>
      <c r="AB108" s="32">
        <f>SUM(AC108:AE108)</f>
        <v>11691</v>
      </c>
      <c r="AC108" s="32">
        <v>5097</v>
      </c>
      <c r="AD108" s="54">
        <v>6594</v>
      </c>
      <c r="AE108" s="54">
        <v>0</v>
      </c>
      <c r="AF108" s="32">
        <f>SUM(AG108:AI108)</f>
        <v>38799</v>
      </c>
      <c r="AG108" s="32">
        <f t="shared" ref="AG108:AI109" si="707">+U108+Y108+AC108</f>
        <v>17433</v>
      </c>
      <c r="AH108" s="32">
        <f t="shared" si="707"/>
        <v>21366</v>
      </c>
      <c r="AI108" s="32">
        <f t="shared" si="707"/>
        <v>0</v>
      </c>
      <c r="AJ108" s="32">
        <f>SUM(AK108:AM108)</f>
        <v>11103</v>
      </c>
      <c r="AK108" s="32">
        <v>5058</v>
      </c>
      <c r="AL108" s="54">
        <v>6045</v>
      </c>
      <c r="AM108" s="54">
        <v>0</v>
      </c>
      <c r="AN108" s="32">
        <f>SUM(AO108:AQ108)</f>
        <v>11700</v>
      </c>
      <c r="AO108" s="32">
        <v>4899</v>
      </c>
      <c r="AP108" s="54">
        <v>6801</v>
      </c>
      <c r="AQ108" s="54">
        <v>0</v>
      </c>
      <c r="AR108" s="32">
        <f>SUM(AS108:AU108)</f>
        <v>8305</v>
      </c>
      <c r="AS108" s="32">
        <v>3586</v>
      </c>
      <c r="AT108" s="54">
        <v>4719</v>
      </c>
      <c r="AU108" s="54">
        <v>0</v>
      </c>
      <c r="AV108" s="32">
        <f>SUM(AW108:AY108)</f>
        <v>31108</v>
      </c>
      <c r="AW108" s="32">
        <f t="shared" ref="AW108:AY109" si="708">+AK108+AO108+AS108</f>
        <v>13543</v>
      </c>
      <c r="AX108" s="32">
        <f t="shared" si="708"/>
        <v>17565</v>
      </c>
      <c r="AY108" s="32">
        <f t="shared" si="708"/>
        <v>0</v>
      </c>
      <c r="AZ108" s="32">
        <f>SUM(BA108:BC108)</f>
        <v>8034</v>
      </c>
      <c r="BA108" s="32">
        <v>3405</v>
      </c>
      <c r="BB108" s="54">
        <v>4629</v>
      </c>
      <c r="BC108" s="54">
        <v>0</v>
      </c>
      <c r="BD108" s="32">
        <f>SUM(BE108:BG108)</f>
        <v>8778</v>
      </c>
      <c r="BE108" s="32">
        <v>3778</v>
      </c>
      <c r="BF108" s="54">
        <v>5000</v>
      </c>
      <c r="BG108" s="54">
        <v>0</v>
      </c>
      <c r="BH108" s="32">
        <f>SUM(BI108:BK108)</f>
        <v>6098</v>
      </c>
      <c r="BI108" s="32">
        <v>2476</v>
      </c>
      <c r="BJ108" s="54">
        <v>3622</v>
      </c>
      <c r="BK108" s="54">
        <v>0</v>
      </c>
      <c r="BL108" s="32">
        <f>SUM(BM108:BO108)</f>
        <v>22910</v>
      </c>
      <c r="BM108" s="32">
        <f t="shared" ref="BM108:BO109" si="709">+BA108+BE108+BI108</f>
        <v>9659</v>
      </c>
      <c r="BN108" s="32">
        <f t="shared" si="709"/>
        <v>13251</v>
      </c>
      <c r="BO108" s="32">
        <f t="shared" si="709"/>
        <v>0</v>
      </c>
      <c r="BP108" s="32">
        <f>SUM(BQ108:BS108)</f>
        <v>113866</v>
      </c>
      <c r="BQ108" s="32">
        <f t="shared" ref="BQ108:BS109" si="710">+Q108+AG108+AW108+BM108</f>
        <v>50780</v>
      </c>
      <c r="BR108" s="32">
        <f t="shared" si="710"/>
        <v>63086</v>
      </c>
      <c r="BS108" s="32">
        <f t="shared" si="710"/>
        <v>0</v>
      </c>
    </row>
    <row r="109" spans="1:71" s="3" customFormat="1" ht="15" customHeight="1" x14ac:dyDescent="0.3">
      <c r="A109" s="36"/>
      <c r="B109" s="34"/>
      <c r="C109" s="38" t="s">
        <v>98</v>
      </c>
      <c r="D109" s="32">
        <f>SUM(E109:G109)</f>
        <v>0</v>
      </c>
      <c r="E109" s="32">
        <v>0</v>
      </c>
      <c r="F109" s="54">
        <v>0</v>
      </c>
      <c r="G109" s="54">
        <v>0</v>
      </c>
      <c r="H109" s="32">
        <f>SUM(I109:K109)</f>
        <v>0</v>
      </c>
      <c r="I109" s="32">
        <v>0</v>
      </c>
      <c r="J109" s="54">
        <v>0</v>
      </c>
      <c r="K109" s="54">
        <v>0</v>
      </c>
      <c r="L109" s="32">
        <f>SUM(M109:O109)</f>
        <v>0</v>
      </c>
      <c r="M109" s="32">
        <v>0</v>
      </c>
      <c r="N109" s="54">
        <v>0</v>
      </c>
      <c r="O109" s="54">
        <v>0</v>
      </c>
      <c r="P109" s="32">
        <f>SUM(Q109:S109)</f>
        <v>0</v>
      </c>
      <c r="Q109" s="32">
        <f t="shared" si="706"/>
        <v>0</v>
      </c>
      <c r="R109" s="32">
        <f t="shared" si="706"/>
        <v>0</v>
      </c>
      <c r="S109" s="32">
        <f t="shared" si="706"/>
        <v>0</v>
      </c>
      <c r="T109" s="32">
        <f>SUM(U109:W109)</f>
        <v>0</v>
      </c>
      <c r="U109" s="32">
        <v>0</v>
      </c>
      <c r="V109" s="54">
        <v>0</v>
      </c>
      <c r="W109" s="54">
        <v>0</v>
      </c>
      <c r="X109" s="32">
        <f>SUM(Y109:AA109)</f>
        <v>0</v>
      </c>
      <c r="Y109" s="32">
        <v>0</v>
      </c>
      <c r="Z109" s="54">
        <v>0</v>
      </c>
      <c r="AA109" s="54">
        <v>0</v>
      </c>
      <c r="AB109" s="32">
        <f>SUM(AC109:AE109)</f>
        <v>0</v>
      </c>
      <c r="AC109" s="32">
        <v>0</v>
      </c>
      <c r="AD109" s="54">
        <v>0</v>
      </c>
      <c r="AE109" s="54">
        <v>0</v>
      </c>
      <c r="AF109" s="32">
        <f>SUM(AG109:AI109)</f>
        <v>0</v>
      </c>
      <c r="AG109" s="32">
        <f t="shared" si="707"/>
        <v>0</v>
      </c>
      <c r="AH109" s="32">
        <f t="shared" si="707"/>
        <v>0</v>
      </c>
      <c r="AI109" s="32">
        <f t="shared" si="707"/>
        <v>0</v>
      </c>
      <c r="AJ109" s="32">
        <f>SUM(AK109:AM109)</f>
        <v>0</v>
      </c>
      <c r="AK109" s="32">
        <v>0</v>
      </c>
      <c r="AL109" s="54">
        <v>0</v>
      </c>
      <c r="AM109" s="54">
        <v>0</v>
      </c>
      <c r="AN109" s="32">
        <f>SUM(AO109:AQ109)</f>
        <v>0</v>
      </c>
      <c r="AO109" s="32">
        <v>0</v>
      </c>
      <c r="AP109" s="54">
        <v>0</v>
      </c>
      <c r="AQ109" s="54">
        <v>0</v>
      </c>
      <c r="AR109" s="32">
        <f>SUM(AS109:AU109)</f>
        <v>0</v>
      </c>
      <c r="AS109" s="32">
        <v>0</v>
      </c>
      <c r="AT109" s="54">
        <v>0</v>
      </c>
      <c r="AU109" s="54">
        <v>0</v>
      </c>
      <c r="AV109" s="32">
        <f>SUM(AW109:AY109)</f>
        <v>0</v>
      </c>
      <c r="AW109" s="32">
        <f t="shared" si="708"/>
        <v>0</v>
      </c>
      <c r="AX109" s="32">
        <f t="shared" si="708"/>
        <v>0</v>
      </c>
      <c r="AY109" s="32">
        <f t="shared" si="708"/>
        <v>0</v>
      </c>
      <c r="AZ109" s="32">
        <f>SUM(BA109:BC109)</f>
        <v>0</v>
      </c>
      <c r="BA109" s="32">
        <v>0</v>
      </c>
      <c r="BB109" s="54">
        <v>0</v>
      </c>
      <c r="BC109" s="54">
        <v>0</v>
      </c>
      <c r="BD109" s="32">
        <f>SUM(BE109:BG109)</f>
        <v>0</v>
      </c>
      <c r="BE109" s="32">
        <v>0</v>
      </c>
      <c r="BF109" s="54">
        <v>0</v>
      </c>
      <c r="BG109" s="54">
        <v>0</v>
      </c>
      <c r="BH109" s="32">
        <f>SUM(BI109:BK109)</f>
        <v>0</v>
      </c>
      <c r="BI109" s="32">
        <v>0</v>
      </c>
      <c r="BJ109" s="54">
        <v>0</v>
      </c>
      <c r="BK109" s="54">
        <v>0</v>
      </c>
      <c r="BL109" s="32">
        <f>SUM(BM109:BO109)</f>
        <v>0</v>
      </c>
      <c r="BM109" s="32">
        <f t="shared" si="709"/>
        <v>0</v>
      </c>
      <c r="BN109" s="32">
        <f t="shared" si="709"/>
        <v>0</v>
      </c>
      <c r="BO109" s="32">
        <f t="shared" si="709"/>
        <v>0</v>
      </c>
      <c r="BP109" s="32">
        <f>SUM(BQ109:BS109)</f>
        <v>0</v>
      </c>
      <c r="BQ109" s="32">
        <f t="shared" si="710"/>
        <v>0</v>
      </c>
      <c r="BR109" s="32">
        <f t="shared" si="710"/>
        <v>0</v>
      </c>
      <c r="BS109" s="32">
        <f t="shared" si="710"/>
        <v>0</v>
      </c>
    </row>
    <row r="110" spans="1:71" s="3" customFormat="1" ht="15" customHeight="1" x14ac:dyDescent="0.3">
      <c r="A110" s="36"/>
      <c r="B110" s="34"/>
      <c r="C110" s="35" t="s">
        <v>99</v>
      </c>
      <c r="D110" s="32">
        <f>SUM(E110:F110)</f>
        <v>3827</v>
      </c>
      <c r="E110" s="32">
        <f>SUM(E111:E113)</f>
        <v>2017</v>
      </c>
      <c r="F110" s="54">
        <f>SUM(F111:F113)</f>
        <v>1810</v>
      </c>
      <c r="G110" s="54">
        <f>SUM(G111:G113)</f>
        <v>0</v>
      </c>
      <c r="H110" s="32">
        <f t="shared" ref="H110" si="711">SUM(I110:J110)</f>
        <v>5360</v>
      </c>
      <c r="I110" s="32">
        <f t="shared" ref="I110:K110" si="712">SUM(I111:I113)</f>
        <v>3023</v>
      </c>
      <c r="J110" s="54">
        <f t="shared" si="712"/>
        <v>2337</v>
      </c>
      <c r="K110" s="54">
        <f t="shared" si="712"/>
        <v>0</v>
      </c>
      <c r="L110" s="32">
        <f t="shared" ref="L110" si="713">SUM(M110:N110)</f>
        <v>4423</v>
      </c>
      <c r="M110" s="32">
        <f t="shared" ref="M110:O110" si="714">SUM(M111:M113)</f>
        <v>2408</v>
      </c>
      <c r="N110" s="54">
        <f t="shared" si="714"/>
        <v>2015</v>
      </c>
      <c r="O110" s="54">
        <f t="shared" si="714"/>
        <v>0</v>
      </c>
      <c r="P110" s="32">
        <f t="shared" ref="P110" si="715">SUM(Q110:R110)</f>
        <v>13610</v>
      </c>
      <c r="Q110" s="32">
        <f t="shared" ref="Q110:S110" si="716">SUM(Q111:Q113)</f>
        <v>7448</v>
      </c>
      <c r="R110" s="54">
        <f t="shared" si="716"/>
        <v>6162</v>
      </c>
      <c r="S110" s="54">
        <f t="shared" si="716"/>
        <v>0</v>
      </c>
      <c r="T110" s="32">
        <f t="shared" ref="T110" si="717">SUM(U110:V110)</f>
        <v>7133</v>
      </c>
      <c r="U110" s="32">
        <f t="shared" ref="U110:W110" si="718">SUM(U111:U113)</f>
        <v>4443</v>
      </c>
      <c r="V110" s="54">
        <f t="shared" si="718"/>
        <v>2690</v>
      </c>
      <c r="W110" s="54">
        <f t="shared" si="718"/>
        <v>0</v>
      </c>
      <c r="X110" s="32">
        <f t="shared" ref="X110" si="719">SUM(Y110:Z110)</f>
        <v>19358</v>
      </c>
      <c r="Y110" s="32">
        <f t="shared" ref="Y110:AA110" si="720">SUM(Y111:Y113)</f>
        <v>8695</v>
      </c>
      <c r="Z110" s="54">
        <f t="shared" si="720"/>
        <v>10663</v>
      </c>
      <c r="AA110" s="54">
        <f t="shared" si="720"/>
        <v>0</v>
      </c>
      <c r="AB110" s="32">
        <f t="shared" ref="AB110" si="721">SUM(AC110:AD110)</f>
        <v>8890</v>
      </c>
      <c r="AC110" s="32">
        <f t="shared" ref="AC110:AE110" si="722">SUM(AC111:AC113)</f>
        <v>3391</v>
      </c>
      <c r="AD110" s="54">
        <f t="shared" si="722"/>
        <v>5499</v>
      </c>
      <c r="AE110" s="54">
        <f t="shared" si="722"/>
        <v>0</v>
      </c>
      <c r="AF110" s="32">
        <f t="shared" ref="AF110" si="723">SUM(AG110:AH110)</f>
        <v>35381</v>
      </c>
      <c r="AG110" s="32">
        <f t="shared" ref="AG110:AI110" si="724">SUM(AG111:AG113)</f>
        <v>16529</v>
      </c>
      <c r="AH110" s="54">
        <f t="shared" si="724"/>
        <v>18852</v>
      </c>
      <c r="AI110" s="54">
        <f t="shared" si="724"/>
        <v>0</v>
      </c>
      <c r="AJ110" s="32">
        <f t="shared" ref="AJ110" si="725">SUM(AK110:AL110)</f>
        <v>5439</v>
      </c>
      <c r="AK110" s="32">
        <f t="shared" ref="AK110:AM110" si="726">SUM(AK111:AK113)</f>
        <v>3037</v>
      </c>
      <c r="AL110" s="54">
        <f t="shared" si="726"/>
        <v>2402</v>
      </c>
      <c r="AM110" s="54">
        <f t="shared" si="726"/>
        <v>0</v>
      </c>
      <c r="AN110" s="32">
        <f t="shared" ref="AN110" si="727">SUM(AO110:AP110)</f>
        <v>10099</v>
      </c>
      <c r="AO110" s="32">
        <f t="shared" ref="AO110:AQ110" si="728">SUM(AO111:AO113)</f>
        <v>4008</v>
      </c>
      <c r="AP110" s="54">
        <f t="shared" si="728"/>
        <v>6091</v>
      </c>
      <c r="AQ110" s="54">
        <f t="shared" si="728"/>
        <v>0</v>
      </c>
      <c r="AR110" s="32">
        <f t="shared" ref="AR110" si="729">SUM(AS110:AT110)</f>
        <v>6389</v>
      </c>
      <c r="AS110" s="32">
        <f t="shared" ref="AS110:AU110" si="730">SUM(AS111:AS113)</f>
        <v>2373</v>
      </c>
      <c r="AT110" s="54">
        <f t="shared" si="730"/>
        <v>4016</v>
      </c>
      <c r="AU110" s="54">
        <f t="shared" si="730"/>
        <v>0</v>
      </c>
      <c r="AV110" s="32">
        <f t="shared" ref="AV110" si="731">SUM(AW110:AX110)</f>
        <v>21927</v>
      </c>
      <c r="AW110" s="32">
        <f t="shared" ref="AW110:AY110" si="732">SUM(AW111:AW113)</f>
        <v>9418</v>
      </c>
      <c r="AX110" s="54">
        <f t="shared" si="732"/>
        <v>12509</v>
      </c>
      <c r="AY110" s="54">
        <f t="shared" si="732"/>
        <v>0</v>
      </c>
      <c r="AZ110" s="32">
        <f t="shared" ref="AZ110" si="733">SUM(BA110:BB110)</f>
        <v>5049</v>
      </c>
      <c r="BA110" s="32">
        <f t="shared" ref="BA110:BC110" si="734">SUM(BA111:BA113)</f>
        <v>2567</v>
      </c>
      <c r="BB110" s="54">
        <f t="shared" si="734"/>
        <v>2482</v>
      </c>
      <c r="BC110" s="54">
        <f t="shared" si="734"/>
        <v>0</v>
      </c>
      <c r="BD110" s="32">
        <f t="shared" ref="BD110" si="735">SUM(BE110:BF110)</f>
        <v>4764</v>
      </c>
      <c r="BE110" s="32">
        <f t="shared" ref="BE110:BG110" si="736">SUM(BE111:BE113)</f>
        <v>2114</v>
      </c>
      <c r="BF110" s="54">
        <f t="shared" si="736"/>
        <v>2650</v>
      </c>
      <c r="BG110" s="54">
        <f t="shared" si="736"/>
        <v>0</v>
      </c>
      <c r="BH110" s="32">
        <f t="shared" ref="BH110" si="737">SUM(BI110:BJ110)</f>
        <v>5836</v>
      </c>
      <c r="BI110" s="32">
        <f t="shared" ref="BI110:BK110" si="738">SUM(BI111:BI113)</f>
        <v>2082</v>
      </c>
      <c r="BJ110" s="54">
        <f t="shared" si="738"/>
        <v>3754</v>
      </c>
      <c r="BK110" s="54">
        <f t="shared" si="738"/>
        <v>0</v>
      </c>
      <c r="BL110" s="32">
        <f t="shared" ref="BL110" si="739">SUM(BM110:BN110)</f>
        <v>15649</v>
      </c>
      <c r="BM110" s="32">
        <f t="shared" ref="BM110:BO110" si="740">SUM(BM111:BM113)</f>
        <v>6763</v>
      </c>
      <c r="BN110" s="54">
        <f t="shared" si="740"/>
        <v>8886</v>
      </c>
      <c r="BO110" s="54">
        <f t="shared" si="740"/>
        <v>0</v>
      </c>
      <c r="BP110" s="32">
        <f>SUM(BQ110:BR110)</f>
        <v>86567</v>
      </c>
      <c r="BQ110" s="32">
        <f>SUM(BQ111:BQ113)</f>
        <v>40158</v>
      </c>
      <c r="BR110" s="54">
        <f t="shared" ref="BR110:BS110" si="741">SUM(BR111:BR113)</f>
        <v>46409</v>
      </c>
      <c r="BS110" s="54">
        <f t="shared" si="741"/>
        <v>0</v>
      </c>
    </row>
    <row r="111" spans="1:71" s="3" customFormat="1" ht="15" customHeight="1" x14ac:dyDescent="0.3">
      <c r="A111" s="36"/>
      <c r="B111" s="34"/>
      <c r="C111" s="38" t="s">
        <v>100</v>
      </c>
      <c r="D111" s="32">
        <f>SUM(E111:G111)</f>
        <v>2877</v>
      </c>
      <c r="E111" s="32">
        <v>1558</v>
      </c>
      <c r="F111" s="54">
        <v>1319</v>
      </c>
      <c r="G111" s="54">
        <v>0</v>
      </c>
      <c r="H111" s="32">
        <f>SUM(I111:K111)</f>
        <v>4981</v>
      </c>
      <c r="I111" s="32">
        <v>2776</v>
      </c>
      <c r="J111" s="54">
        <v>2205</v>
      </c>
      <c r="K111" s="54">
        <v>0</v>
      </c>
      <c r="L111" s="32">
        <f>SUM(M111:O111)</f>
        <v>3536</v>
      </c>
      <c r="M111" s="32">
        <v>1909</v>
      </c>
      <c r="N111" s="54">
        <v>1627</v>
      </c>
      <c r="O111" s="54">
        <v>0</v>
      </c>
      <c r="P111" s="32">
        <f>SUM(Q111:S111)</f>
        <v>11394</v>
      </c>
      <c r="Q111" s="32">
        <f t="shared" ref="Q111:S113" si="742">+E111+I111+M111</f>
        <v>6243</v>
      </c>
      <c r="R111" s="32">
        <f t="shared" si="742"/>
        <v>5151</v>
      </c>
      <c r="S111" s="32">
        <f t="shared" si="742"/>
        <v>0</v>
      </c>
      <c r="T111" s="32">
        <f>SUM(U111:W111)</f>
        <v>5693</v>
      </c>
      <c r="U111" s="32">
        <v>3665</v>
      </c>
      <c r="V111" s="54">
        <v>2028</v>
      </c>
      <c r="W111" s="54">
        <v>0</v>
      </c>
      <c r="X111" s="32">
        <f>SUM(Y111:AA111)</f>
        <v>18126</v>
      </c>
      <c r="Y111" s="32">
        <v>7857</v>
      </c>
      <c r="Z111" s="54">
        <v>10269</v>
      </c>
      <c r="AA111" s="54">
        <v>0</v>
      </c>
      <c r="AB111" s="32">
        <f>SUM(AC111:AE111)</f>
        <v>8381</v>
      </c>
      <c r="AC111" s="32">
        <v>3081</v>
      </c>
      <c r="AD111" s="54">
        <v>5300</v>
      </c>
      <c r="AE111" s="54">
        <v>0</v>
      </c>
      <c r="AF111" s="32">
        <f>SUM(AG111:AI111)</f>
        <v>32200</v>
      </c>
      <c r="AG111" s="32">
        <f t="shared" ref="AG111:AI113" si="743">+U111+Y111+AC111</f>
        <v>14603</v>
      </c>
      <c r="AH111" s="32">
        <f t="shared" si="743"/>
        <v>17597</v>
      </c>
      <c r="AI111" s="32">
        <f t="shared" si="743"/>
        <v>0</v>
      </c>
      <c r="AJ111" s="32">
        <f>SUM(AK111:AM111)</f>
        <v>4215</v>
      </c>
      <c r="AK111" s="32">
        <v>2322</v>
      </c>
      <c r="AL111" s="54">
        <v>1893</v>
      </c>
      <c r="AM111" s="54">
        <v>0</v>
      </c>
      <c r="AN111" s="32">
        <f>SUM(AO111:AQ111)</f>
        <v>6260</v>
      </c>
      <c r="AO111" s="32">
        <v>2529</v>
      </c>
      <c r="AP111" s="54">
        <v>3731</v>
      </c>
      <c r="AQ111" s="54">
        <v>0</v>
      </c>
      <c r="AR111" s="32">
        <f>SUM(AS111:AU111)</f>
        <v>6132</v>
      </c>
      <c r="AS111" s="32">
        <v>2246</v>
      </c>
      <c r="AT111" s="54">
        <v>3886</v>
      </c>
      <c r="AU111" s="54">
        <v>0</v>
      </c>
      <c r="AV111" s="32">
        <f>SUM(AW111:AY111)</f>
        <v>16607</v>
      </c>
      <c r="AW111" s="32">
        <f t="shared" ref="AW111:AY113" si="744">+AK111+AO111+AS111</f>
        <v>7097</v>
      </c>
      <c r="AX111" s="32">
        <f t="shared" si="744"/>
        <v>9510</v>
      </c>
      <c r="AY111" s="32">
        <f t="shared" si="744"/>
        <v>0</v>
      </c>
      <c r="AZ111" s="32">
        <f>SUM(BA111:BC111)</f>
        <v>3842</v>
      </c>
      <c r="BA111" s="32">
        <v>2028</v>
      </c>
      <c r="BB111" s="54">
        <v>1814</v>
      </c>
      <c r="BC111" s="54">
        <v>0</v>
      </c>
      <c r="BD111" s="32">
        <f>SUM(BE111:BG111)</f>
        <v>3455</v>
      </c>
      <c r="BE111" s="32">
        <v>1477</v>
      </c>
      <c r="BF111" s="54">
        <v>1978</v>
      </c>
      <c r="BG111" s="54">
        <v>0</v>
      </c>
      <c r="BH111" s="32">
        <f>SUM(BI111:BK111)</f>
        <v>3826</v>
      </c>
      <c r="BI111" s="32">
        <v>1367</v>
      </c>
      <c r="BJ111" s="54">
        <v>2459</v>
      </c>
      <c r="BK111" s="54">
        <v>0</v>
      </c>
      <c r="BL111" s="32">
        <f>SUM(BM111:BO111)</f>
        <v>11123</v>
      </c>
      <c r="BM111" s="32">
        <f t="shared" ref="BM111:BO113" si="745">+BA111+BE111+BI111</f>
        <v>4872</v>
      </c>
      <c r="BN111" s="32">
        <f t="shared" si="745"/>
        <v>6251</v>
      </c>
      <c r="BO111" s="32">
        <f t="shared" si="745"/>
        <v>0</v>
      </c>
      <c r="BP111" s="32">
        <f>SUM(BQ111:BS111)</f>
        <v>71324</v>
      </c>
      <c r="BQ111" s="32">
        <f t="shared" ref="BQ111:BS113" si="746">+Q111+AG111+AW111+BM111</f>
        <v>32815</v>
      </c>
      <c r="BR111" s="32">
        <f t="shared" si="746"/>
        <v>38509</v>
      </c>
      <c r="BS111" s="32">
        <f t="shared" si="746"/>
        <v>0</v>
      </c>
    </row>
    <row r="112" spans="1:71" s="3" customFormat="1" ht="15" customHeight="1" x14ac:dyDescent="0.3">
      <c r="A112" s="36"/>
      <c r="B112" s="34"/>
      <c r="C112" s="38" t="s">
        <v>101</v>
      </c>
      <c r="D112" s="32">
        <f>SUM(E112:G112)</f>
        <v>950</v>
      </c>
      <c r="E112" s="32">
        <v>459</v>
      </c>
      <c r="F112" s="54">
        <v>491</v>
      </c>
      <c r="G112" s="54">
        <v>0</v>
      </c>
      <c r="H112" s="32">
        <f>SUM(I112:K112)</f>
        <v>379</v>
      </c>
      <c r="I112" s="32">
        <v>247</v>
      </c>
      <c r="J112" s="54">
        <v>132</v>
      </c>
      <c r="K112" s="54">
        <v>0</v>
      </c>
      <c r="L112" s="32">
        <f>SUM(M112:O112)</f>
        <v>887</v>
      </c>
      <c r="M112" s="32">
        <v>499</v>
      </c>
      <c r="N112" s="54">
        <v>388</v>
      </c>
      <c r="O112" s="54">
        <v>0</v>
      </c>
      <c r="P112" s="32">
        <f>SUM(Q112:S112)</f>
        <v>2216</v>
      </c>
      <c r="Q112" s="32">
        <f t="shared" si="742"/>
        <v>1205</v>
      </c>
      <c r="R112" s="32">
        <f t="shared" si="742"/>
        <v>1011</v>
      </c>
      <c r="S112" s="32">
        <f t="shared" si="742"/>
        <v>0</v>
      </c>
      <c r="T112" s="32">
        <f>SUM(U112:W112)</f>
        <v>1440</v>
      </c>
      <c r="U112" s="32">
        <v>778</v>
      </c>
      <c r="V112" s="54">
        <v>662</v>
      </c>
      <c r="W112" s="54">
        <v>0</v>
      </c>
      <c r="X112" s="32">
        <f>SUM(Y112:AA112)</f>
        <v>1232</v>
      </c>
      <c r="Y112" s="32">
        <v>838</v>
      </c>
      <c r="Z112" s="54">
        <v>394</v>
      </c>
      <c r="AA112" s="54">
        <v>0</v>
      </c>
      <c r="AB112" s="32">
        <f>SUM(AC112:AE112)</f>
        <v>509</v>
      </c>
      <c r="AC112" s="32">
        <v>310</v>
      </c>
      <c r="AD112" s="54">
        <v>199</v>
      </c>
      <c r="AE112" s="54">
        <v>0</v>
      </c>
      <c r="AF112" s="32">
        <f>SUM(AG112:AI112)</f>
        <v>3181</v>
      </c>
      <c r="AG112" s="32">
        <f t="shared" si="743"/>
        <v>1926</v>
      </c>
      <c r="AH112" s="32">
        <f t="shared" si="743"/>
        <v>1255</v>
      </c>
      <c r="AI112" s="32">
        <f t="shared" si="743"/>
        <v>0</v>
      </c>
      <c r="AJ112" s="32">
        <f>SUM(AK112:AM112)</f>
        <v>1224</v>
      </c>
      <c r="AK112" s="32">
        <v>715</v>
      </c>
      <c r="AL112" s="54">
        <v>509</v>
      </c>
      <c r="AM112" s="54">
        <v>0</v>
      </c>
      <c r="AN112" s="32">
        <f>SUM(AO112:AQ112)</f>
        <v>3839</v>
      </c>
      <c r="AO112" s="32">
        <v>1479</v>
      </c>
      <c r="AP112" s="54">
        <v>2360</v>
      </c>
      <c r="AQ112" s="54">
        <v>0</v>
      </c>
      <c r="AR112" s="32">
        <f>SUM(AS112:AU112)</f>
        <v>257</v>
      </c>
      <c r="AS112" s="32">
        <v>127</v>
      </c>
      <c r="AT112" s="54">
        <v>130</v>
      </c>
      <c r="AU112" s="54">
        <v>0</v>
      </c>
      <c r="AV112" s="32">
        <f>SUM(AW112:AY112)</f>
        <v>5320</v>
      </c>
      <c r="AW112" s="32">
        <f t="shared" si="744"/>
        <v>2321</v>
      </c>
      <c r="AX112" s="32">
        <f t="shared" si="744"/>
        <v>2999</v>
      </c>
      <c r="AY112" s="32">
        <f t="shared" si="744"/>
        <v>0</v>
      </c>
      <c r="AZ112" s="32">
        <f>SUM(BA112:BC112)</f>
        <v>1207</v>
      </c>
      <c r="BA112" s="32">
        <v>539</v>
      </c>
      <c r="BB112" s="54">
        <v>668</v>
      </c>
      <c r="BC112" s="54">
        <v>0</v>
      </c>
      <c r="BD112" s="32">
        <f>SUM(BE112:BG112)</f>
        <v>1309</v>
      </c>
      <c r="BE112" s="32">
        <v>637</v>
      </c>
      <c r="BF112" s="54">
        <v>672</v>
      </c>
      <c r="BG112" s="54">
        <v>0</v>
      </c>
      <c r="BH112" s="32">
        <f>SUM(BI112:BK112)</f>
        <v>2010</v>
      </c>
      <c r="BI112" s="32">
        <v>715</v>
      </c>
      <c r="BJ112" s="54">
        <v>1295</v>
      </c>
      <c r="BK112" s="54">
        <v>0</v>
      </c>
      <c r="BL112" s="32">
        <f>SUM(BM112:BO112)</f>
        <v>4526</v>
      </c>
      <c r="BM112" s="32">
        <f t="shared" si="745"/>
        <v>1891</v>
      </c>
      <c r="BN112" s="32">
        <f t="shared" si="745"/>
        <v>2635</v>
      </c>
      <c r="BO112" s="32">
        <f t="shared" si="745"/>
        <v>0</v>
      </c>
      <c r="BP112" s="32">
        <f>SUM(BQ112:BS112)</f>
        <v>15243</v>
      </c>
      <c r="BQ112" s="32">
        <f t="shared" si="746"/>
        <v>7343</v>
      </c>
      <c r="BR112" s="32">
        <f t="shared" si="746"/>
        <v>7900</v>
      </c>
      <c r="BS112" s="32">
        <f t="shared" si="746"/>
        <v>0</v>
      </c>
    </row>
    <row r="113" spans="1:71" s="3" customFormat="1" ht="15" customHeight="1" x14ac:dyDescent="0.3">
      <c r="A113" s="36"/>
      <c r="B113" s="34"/>
      <c r="C113" s="38" t="s">
        <v>102</v>
      </c>
      <c r="D113" s="32">
        <f>SUM(E113:G113)</f>
        <v>0</v>
      </c>
      <c r="E113" s="32">
        <v>0</v>
      </c>
      <c r="F113" s="54">
        <v>0</v>
      </c>
      <c r="G113" s="54">
        <v>0</v>
      </c>
      <c r="H113" s="32">
        <f>SUM(I113:K113)</f>
        <v>0</v>
      </c>
      <c r="I113" s="32">
        <v>0</v>
      </c>
      <c r="J113" s="54">
        <v>0</v>
      </c>
      <c r="K113" s="54">
        <v>0</v>
      </c>
      <c r="L113" s="32">
        <f>SUM(M113:O113)</f>
        <v>0</v>
      </c>
      <c r="M113" s="32">
        <v>0</v>
      </c>
      <c r="N113" s="54">
        <v>0</v>
      </c>
      <c r="O113" s="54">
        <v>0</v>
      </c>
      <c r="P113" s="32">
        <f>SUM(Q113:S113)</f>
        <v>0</v>
      </c>
      <c r="Q113" s="32">
        <f t="shared" si="742"/>
        <v>0</v>
      </c>
      <c r="R113" s="32">
        <f t="shared" si="742"/>
        <v>0</v>
      </c>
      <c r="S113" s="32">
        <f t="shared" si="742"/>
        <v>0</v>
      </c>
      <c r="T113" s="32">
        <f>SUM(U113:W113)</f>
        <v>0</v>
      </c>
      <c r="U113" s="32">
        <v>0</v>
      </c>
      <c r="V113" s="54">
        <v>0</v>
      </c>
      <c r="W113" s="54">
        <v>0</v>
      </c>
      <c r="X113" s="32">
        <f>SUM(Y113:AA113)</f>
        <v>0</v>
      </c>
      <c r="Y113" s="32">
        <v>0</v>
      </c>
      <c r="Z113" s="54">
        <v>0</v>
      </c>
      <c r="AA113" s="54">
        <v>0</v>
      </c>
      <c r="AB113" s="32">
        <f>SUM(AC113:AE113)</f>
        <v>0</v>
      </c>
      <c r="AC113" s="32">
        <v>0</v>
      </c>
      <c r="AD113" s="54">
        <v>0</v>
      </c>
      <c r="AE113" s="54">
        <v>0</v>
      </c>
      <c r="AF113" s="32">
        <f>SUM(AG113:AI113)</f>
        <v>0</v>
      </c>
      <c r="AG113" s="32">
        <f t="shared" si="743"/>
        <v>0</v>
      </c>
      <c r="AH113" s="32">
        <f t="shared" si="743"/>
        <v>0</v>
      </c>
      <c r="AI113" s="32">
        <f t="shared" si="743"/>
        <v>0</v>
      </c>
      <c r="AJ113" s="32">
        <f>SUM(AK113:AM113)</f>
        <v>0</v>
      </c>
      <c r="AK113" s="32">
        <v>0</v>
      </c>
      <c r="AL113" s="54">
        <v>0</v>
      </c>
      <c r="AM113" s="54">
        <v>0</v>
      </c>
      <c r="AN113" s="32">
        <f>SUM(AO113:AQ113)</f>
        <v>0</v>
      </c>
      <c r="AO113" s="32">
        <v>0</v>
      </c>
      <c r="AP113" s="54">
        <v>0</v>
      </c>
      <c r="AQ113" s="54">
        <v>0</v>
      </c>
      <c r="AR113" s="32">
        <f>SUM(AS113:AU113)</f>
        <v>0</v>
      </c>
      <c r="AS113" s="32">
        <v>0</v>
      </c>
      <c r="AT113" s="54">
        <v>0</v>
      </c>
      <c r="AU113" s="54">
        <v>0</v>
      </c>
      <c r="AV113" s="32">
        <f>SUM(AW113:AY113)</f>
        <v>0</v>
      </c>
      <c r="AW113" s="32">
        <f t="shared" si="744"/>
        <v>0</v>
      </c>
      <c r="AX113" s="32">
        <f t="shared" si="744"/>
        <v>0</v>
      </c>
      <c r="AY113" s="32">
        <f t="shared" si="744"/>
        <v>0</v>
      </c>
      <c r="AZ113" s="32">
        <f>SUM(BA113:BC113)</f>
        <v>0</v>
      </c>
      <c r="BA113" s="32">
        <v>0</v>
      </c>
      <c r="BB113" s="54">
        <v>0</v>
      </c>
      <c r="BC113" s="54">
        <v>0</v>
      </c>
      <c r="BD113" s="32">
        <f>SUM(BE113:BG113)</f>
        <v>0</v>
      </c>
      <c r="BE113" s="32">
        <v>0</v>
      </c>
      <c r="BF113" s="54">
        <v>0</v>
      </c>
      <c r="BG113" s="54">
        <v>0</v>
      </c>
      <c r="BH113" s="32">
        <f>SUM(BI113:BK113)</f>
        <v>0</v>
      </c>
      <c r="BI113" s="32">
        <v>0</v>
      </c>
      <c r="BJ113" s="54">
        <v>0</v>
      </c>
      <c r="BK113" s="54">
        <v>0</v>
      </c>
      <c r="BL113" s="32">
        <f>SUM(BM113:BO113)</f>
        <v>0</v>
      </c>
      <c r="BM113" s="32">
        <f t="shared" si="745"/>
        <v>0</v>
      </c>
      <c r="BN113" s="32">
        <f t="shared" si="745"/>
        <v>0</v>
      </c>
      <c r="BO113" s="32">
        <f t="shared" si="745"/>
        <v>0</v>
      </c>
      <c r="BP113" s="32">
        <f>SUM(BQ113:BS113)</f>
        <v>0</v>
      </c>
      <c r="BQ113" s="32">
        <f t="shared" si="746"/>
        <v>0</v>
      </c>
      <c r="BR113" s="32">
        <f t="shared" si="746"/>
        <v>0</v>
      </c>
      <c r="BS113" s="32">
        <f t="shared" si="746"/>
        <v>0</v>
      </c>
    </row>
    <row r="114" spans="1:71" s="3" customFormat="1" ht="15" customHeight="1" x14ac:dyDescent="0.3">
      <c r="A114" s="36"/>
      <c r="B114" s="34"/>
      <c r="C114" s="35" t="s">
        <v>103</v>
      </c>
      <c r="D114" s="32">
        <f>SUM(E114:F114)</f>
        <v>126235</v>
      </c>
      <c r="E114" s="32">
        <f>SUM(E115:E117)</f>
        <v>65840</v>
      </c>
      <c r="F114" s="32">
        <f>SUM(F115:F117)</f>
        <v>60395</v>
      </c>
      <c r="G114" s="32">
        <f>SUM(G115:G117)</f>
        <v>0</v>
      </c>
      <c r="H114" s="32">
        <f t="shared" ref="H114" si="747">SUM(I114:J114)</f>
        <v>103327</v>
      </c>
      <c r="I114" s="32">
        <f t="shared" ref="I114:K114" si="748">SUM(I115:I117)</f>
        <v>49361</v>
      </c>
      <c r="J114" s="32">
        <f t="shared" si="748"/>
        <v>53966</v>
      </c>
      <c r="K114" s="32">
        <f t="shared" si="748"/>
        <v>0</v>
      </c>
      <c r="L114" s="32">
        <f t="shared" ref="L114" si="749">SUM(M114:N114)</f>
        <v>119255</v>
      </c>
      <c r="M114" s="32">
        <f t="shared" ref="M114:O114" si="750">SUM(M115:M117)</f>
        <v>54180</v>
      </c>
      <c r="N114" s="32">
        <f t="shared" si="750"/>
        <v>65075</v>
      </c>
      <c r="O114" s="32">
        <f t="shared" si="750"/>
        <v>0</v>
      </c>
      <c r="P114" s="32">
        <f t="shared" ref="P114" si="751">SUM(Q114:S114)</f>
        <v>348817</v>
      </c>
      <c r="Q114" s="32">
        <f>SUM(Q115:Q117)</f>
        <v>169381</v>
      </c>
      <c r="R114" s="32">
        <f>SUM(R115:R117)</f>
        <v>179436</v>
      </c>
      <c r="S114" s="32">
        <f>SUM(S115:S117)</f>
        <v>0</v>
      </c>
      <c r="T114" s="32">
        <f t="shared" ref="T114" si="752">SUM(U114:V114)</f>
        <v>144643</v>
      </c>
      <c r="U114" s="32">
        <f t="shared" ref="U114:W114" si="753">SUM(U115:U117)</f>
        <v>56108</v>
      </c>
      <c r="V114" s="32">
        <f t="shared" si="753"/>
        <v>88535</v>
      </c>
      <c r="W114" s="32">
        <f t="shared" si="753"/>
        <v>0</v>
      </c>
      <c r="X114" s="32">
        <f t="shared" ref="X114" si="754">SUM(Y114:Z114)</f>
        <v>277432</v>
      </c>
      <c r="Y114" s="32">
        <f t="shared" ref="Y114:AA114" si="755">SUM(Y115:Y117)</f>
        <v>130066</v>
      </c>
      <c r="Z114" s="32">
        <f t="shared" si="755"/>
        <v>147366</v>
      </c>
      <c r="AA114" s="32">
        <f t="shared" si="755"/>
        <v>0</v>
      </c>
      <c r="AB114" s="32">
        <f t="shared" ref="AB114" si="756">SUM(AC114:AD114)</f>
        <v>192144</v>
      </c>
      <c r="AC114" s="32">
        <f t="shared" ref="AC114:AE114" si="757">SUM(AC115:AC117)</f>
        <v>101313</v>
      </c>
      <c r="AD114" s="32">
        <f t="shared" si="757"/>
        <v>90831</v>
      </c>
      <c r="AE114" s="32">
        <f t="shared" si="757"/>
        <v>0</v>
      </c>
      <c r="AF114" s="32">
        <f t="shared" ref="AF114" si="758">SUM(AG114:AI114)</f>
        <v>614219</v>
      </c>
      <c r="AG114" s="32">
        <f t="shared" ref="AG114:AI114" si="759">SUM(AG115:AG117)</f>
        <v>287487</v>
      </c>
      <c r="AH114" s="32">
        <f t="shared" si="759"/>
        <v>326732</v>
      </c>
      <c r="AI114" s="32">
        <f t="shared" si="759"/>
        <v>0</v>
      </c>
      <c r="AJ114" s="32">
        <f t="shared" ref="AJ114" si="760">SUM(AK114:AL114)</f>
        <v>192005</v>
      </c>
      <c r="AK114" s="32">
        <f t="shared" ref="AK114:AM114" si="761">SUM(AK115:AK117)</f>
        <v>103198</v>
      </c>
      <c r="AL114" s="32">
        <f t="shared" si="761"/>
        <v>88807</v>
      </c>
      <c r="AM114" s="32">
        <f t="shared" si="761"/>
        <v>0</v>
      </c>
      <c r="AN114" s="32">
        <f t="shared" ref="AN114" si="762">SUM(AO114:AP114)</f>
        <v>189538</v>
      </c>
      <c r="AO114" s="32">
        <f t="shared" ref="AO114:AQ114" si="763">SUM(AO115:AO117)</f>
        <v>96596</v>
      </c>
      <c r="AP114" s="32">
        <f t="shared" si="763"/>
        <v>92942</v>
      </c>
      <c r="AQ114" s="32">
        <f t="shared" si="763"/>
        <v>0</v>
      </c>
      <c r="AR114" s="32">
        <f t="shared" ref="AR114" si="764">SUM(AS114:AT114)</f>
        <v>121979</v>
      </c>
      <c r="AS114" s="32">
        <f t="shared" ref="AS114:AU114" si="765">SUM(AS115:AS117)</f>
        <v>62632</v>
      </c>
      <c r="AT114" s="32">
        <f t="shared" si="765"/>
        <v>59347</v>
      </c>
      <c r="AU114" s="32">
        <f t="shared" si="765"/>
        <v>0</v>
      </c>
      <c r="AV114" s="32">
        <f t="shared" ref="AV114" si="766">SUM(AW114:AY114)</f>
        <v>503522</v>
      </c>
      <c r="AW114" s="32">
        <f t="shared" ref="AW114:AY114" si="767">SUM(AW115:AW117)</f>
        <v>262426</v>
      </c>
      <c r="AX114" s="32">
        <f t="shared" si="767"/>
        <v>241096</v>
      </c>
      <c r="AY114" s="32">
        <f t="shared" si="767"/>
        <v>0</v>
      </c>
      <c r="AZ114" s="32">
        <f t="shared" ref="AZ114" si="768">SUM(BA114:BB114)</f>
        <v>111108</v>
      </c>
      <c r="BA114" s="32">
        <f t="shared" ref="BA114:BC114" si="769">SUM(BA115:BA117)</f>
        <v>57088</v>
      </c>
      <c r="BB114" s="32">
        <f t="shared" si="769"/>
        <v>54020</v>
      </c>
      <c r="BC114" s="32">
        <f t="shared" si="769"/>
        <v>0</v>
      </c>
      <c r="BD114" s="32">
        <f t="shared" ref="BD114" si="770">SUM(BE114:BF114)</f>
        <v>107039</v>
      </c>
      <c r="BE114" s="32">
        <f t="shared" ref="BE114:BG114" si="771">SUM(BE115:BE117)</f>
        <v>56596</v>
      </c>
      <c r="BF114" s="32">
        <f t="shared" si="771"/>
        <v>50443</v>
      </c>
      <c r="BG114" s="32">
        <f t="shared" si="771"/>
        <v>0</v>
      </c>
      <c r="BH114" s="32">
        <f t="shared" ref="BH114" si="772">SUM(BI114:BJ114)</f>
        <v>172922</v>
      </c>
      <c r="BI114" s="32">
        <f t="shared" ref="BI114:BK114" si="773">SUM(BI115:BI117)</f>
        <v>72690</v>
      </c>
      <c r="BJ114" s="32">
        <f t="shared" si="773"/>
        <v>100232</v>
      </c>
      <c r="BK114" s="32">
        <f t="shared" si="773"/>
        <v>0</v>
      </c>
      <c r="BL114" s="32">
        <f t="shared" ref="BL114" si="774">SUM(BM114:BO114)</f>
        <v>391069</v>
      </c>
      <c r="BM114" s="32">
        <f t="shared" ref="BM114:BO114" si="775">SUM(BM115:BM117)</f>
        <v>186374</v>
      </c>
      <c r="BN114" s="32">
        <f t="shared" si="775"/>
        <v>204695</v>
      </c>
      <c r="BO114" s="32">
        <f t="shared" si="775"/>
        <v>0</v>
      </c>
      <c r="BP114" s="32">
        <f t="shared" ref="BP114" si="776">SUM(BQ114:BS114)</f>
        <v>1857627</v>
      </c>
      <c r="BQ114" s="32">
        <f>SUM(BQ115:BQ117)</f>
        <v>905668</v>
      </c>
      <c r="BR114" s="32">
        <f>SUM(BR115:BR117)</f>
        <v>951959</v>
      </c>
      <c r="BS114" s="32">
        <f>SUM(BS115:BS117)</f>
        <v>0</v>
      </c>
    </row>
    <row r="115" spans="1:71" s="3" customFormat="1" ht="15" customHeight="1" x14ac:dyDescent="0.3">
      <c r="A115" s="36"/>
      <c r="B115" s="34"/>
      <c r="C115" s="38" t="s">
        <v>104</v>
      </c>
      <c r="D115" s="32">
        <f>SUM(E115:G115)</f>
        <v>126235</v>
      </c>
      <c r="E115" s="32">
        <v>65840</v>
      </c>
      <c r="F115" s="54">
        <v>60395</v>
      </c>
      <c r="G115" s="54">
        <v>0</v>
      </c>
      <c r="H115" s="32">
        <f>SUM(I115:K115)</f>
        <v>103327</v>
      </c>
      <c r="I115" s="32">
        <v>49361</v>
      </c>
      <c r="J115" s="54">
        <v>53966</v>
      </c>
      <c r="K115" s="54">
        <v>0</v>
      </c>
      <c r="L115" s="32">
        <f>SUM(M115:O115)</f>
        <v>119255</v>
      </c>
      <c r="M115" s="32">
        <v>54180</v>
      </c>
      <c r="N115" s="54">
        <v>65075</v>
      </c>
      <c r="O115" s="54">
        <v>0</v>
      </c>
      <c r="P115" s="32">
        <f>SUM(Q115:S115)</f>
        <v>348817</v>
      </c>
      <c r="Q115" s="32">
        <f t="shared" ref="Q115:S117" si="777">+E115+I115+M115</f>
        <v>169381</v>
      </c>
      <c r="R115" s="32">
        <f t="shared" si="777"/>
        <v>179436</v>
      </c>
      <c r="S115" s="32">
        <f t="shared" si="777"/>
        <v>0</v>
      </c>
      <c r="T115" s="32">
        <f>SUM(U115:W115)</f>
        <v>144643</v>
      </c>
      <c r="U115" s="32">
        <v>56108</v>
      </c>
      <c r="V115" s="54">
        <v>88535</v>
      </c>
      <c r="W115" s="54">
        <v>0</v>
      </c>
      <c r="X115" s="32">
        <f>SUM(Y115:AA115)</f>
        <v>277432</v>
      </c>
      <c r="Y115" s="32">
        <v>130066</v>
      </c>
      <c r="Z115" s="54">
        <v>147366</v>
      </c>
      <c r="AA115" s="54">
        <v>0</v>
      </c>
      <c r="AB115" s="32">
        <f>SUM(AC115:AE115)</f>
        <v>192144</v>
      </c>
      <c r="AC115" s="32">
        <v>101313</v>
      </c>
      <c r="AD115" s="54">
        <v>90831</v>
      </c>
      <c r="AE115" s="54">
        <v>0</v>
      </c>
      <c r="AF115" s="32">
        <f>SUM(AG115:AI115)</f>
        <v>614219</v>
      </c>
      <c r="AG115" s="32">
        <f t="shared" ref="AG115:AI117" si="778">+U115+Y115+AC115</f>
        <v>287487</v>
      </c>
      <c r="AH115" s="32">
        <f t="shared" si="778"/>
        <v>326732</v>
      </c>
      <c r="AI115" s="32">
        <f t="shared" si="778"/>
        <v>0</v>
      </c>
      <c r="AJ115" s="32">
        <f>SUM(AK115:AM115)</f>
        <v>192005</v>
      </c>
      <c r="AK115" s="32">
        <v>103198</v>
      </c>
      <c r="AL115" s="54">
        <v>88807</v>
      </c>
      <c r="AM115" s="54">
        <v>0</v>
      </c>
      <c r="AN115" s="32">
        <f>SUM(AO115:AQ115)</f>
        <v>189538</v>
      </c>
      <c r="AO115" s="32">
        <v>96596</v>
      </c>
      <c r="AP115" s="54">
        <v>92942</v>
      </c>
      <c r="AQ115" s="54">
        <v>0</v>
      </c>
      <c r="AR115" s="32">
        <f>SUM(AS115:AU115)</f>
        <v>121979</v>
      </c>
      <c r="AS115" s="32">
        <v>62632</v>
      </c>
      <c r="AT115" s="54">
        <v>59347</v>
      </c>
      <c r="AU115" s="54">
        <v>0</v>
      </c>
      <c r="AV115" s="32">
        <f>SUM(AW115:AY115)</f>
        <v>503522</v>
      </c>
      <c r="AW115" s="32">
        <f t="shared" ref="AW115:AY117" si="779">+AK115+AO115+AS115</f>
        <v>262426</v>
      </c>
      <c r="AX115" s="32">
        <f t="shared" si="779"/>
        <v>241096</v>
      </c>
      <c r="AY115" s="32">
        <f t="shared" si="779"/>
        <v>0</v>
      </c>
      <c r="AZ115" s="32">
        <f>SUM(BA115:BC115)</f>
        <v>111108</v>
      </c>
      <c r="BA115" s="32">
        <v>57088</v>
      </c>
      <c r="BB115" s="54">
        <v>54020</v>
      </c>
      <c r="BC115" s="54">
        <v>0</v>
      </c>
      <c r="BD115" s="32">
        <f>SUM(BE115:BG115)</f>
        <v>107039</v>
      </c>
      <c r="BE115" s="32">
        <v>56596</v>
      </c>
      <c r="BF115" s="54">
        <v>50443</v>
      </c>
      <c r="BG115" s="54">
        <v>0</v>
      </c>
      <c r="BH115" s="32">
        <f>SUM(BI115:BK115)</f>
        <v>172922</v>
      </c>
      <c r="BI115" s="32">
        <v>72690</v>
      </c>
      <c r="BJ115" s="54">
        <v>100232</v>
      </c>
      <c r="BK115" s="54">
        <v>0</v>
      </c>
      <c r="BL115" s="32">
        <f>SUM(BM115:BO115)</f>
        <v>391069</v>
      </c>
      <c r="BM115" s="32">
        <f t="shared" ref="BM115:BO117" si="780">+BA115+BE115+BI115</f>
        <v>186374</v>
      </c>
      <c r="BN115" s="32">
        <f t="shared" si="780"/>
        <v>204695</v>
      </c>
      <c r="BO115" s="32">
        <f t="shared" si="780"/>
        <v>0</v>
      </c>
      <c r="BP115" s="32">
        <f>SUM(BQ115:BS115)</f>
        <v>1857627</v>
      </c>
      <c r="BQ115" s="32">
        <f t="shared" ref="BQ115:BS117" si="781">+Q115+AG115+AW115+BM115</f>
        <v>905668</v>
      </c>
      <c r="BR115" s="32">
        <f t="shared" si="781"/>
        <v>951959</v>
      </c>
      <c r="BS115" s="32">
        <f t="shared" si="781"/>
        <v>0</v>
      </c>
    </row>
    <row r="116" spans="1:71" s="3" customFormat="1" ht="15" customHeight="1" x14ac:dyDescent="0.3">
      <c r="A116" s="36"/>
      <c r="B116" s="34"/>
      <c r="C116" s="38" t="s">
        <v>105</v>
      </c>
      <c r="D116" s="32">
        <f>SUM(E116:G116)</f>
        <v>0</v>
      </c>
      <c r="E116" s="32">
        <v>0</v>
      </c>
      <c r="F116" s="54">
        <v>0</v>
      </c>
      <c r="G116" s="54">
        <v>0</v>
      </c>
      <c r="H116" s="32">
        <f>SUM(I116:K116)</f>
        <v>0</v>
      </c>
      <c r="I116" s="32">
        <v>0</v>
      </c>
      <c r="J116" s="54">
        <v>0</v>
      </c>
      <c r="K116" s="54">
        <v>0</v>
      </c>
      <c r="L116" s="32">
        <f>SUM(M116:O116)</f>
        <v>0</v>
      </c>
      <c r="M116" s="32">
        <v>0</v>
      </c>
      <c r="N116" s="54">
        <v>0</v>
      </c>
      <c r="O116" s="54">
        <v>0</v>
      </c>
      <c r="P116" s="32">
        <f>SUM(Q116:S116)</f>
        <v>0</v>
      </c>
      <c r="Q116" s="32">
        <f t="shared" si="777"/>
        <v>0</v>
      </c>
      <c r="R116" s="32">
        <f t="shared" si="777"/>
        <v>0</v>
      </c>
      <c r="S116" s="32">
        <f t="shared" si="777"/>
        <v>0</v>
      </c>
      <c r="T116" s="32">
        <f>SUM(U116:W116)</f>
        <v>0</v>
      </c>
      <c r="U116" s="32">
        <v>0</v>
      </c>
      <c r="V116" s="54">
        <v>0</v>
      </c>
      <c r="W116" s="54">
        <v>0</v>
      </c>
      <c r="X116" s="32">
        <f>SUM(Y116:AA116)</f>
        <v>0</v>
      </c>
      <c r="Y116" s="32">
        <v>0</v>
      </c>
      <c r="Z116" s="54">
        <v>0</v>
      </c>
      <c r="AA116" s="54">
        <v>0</v>
      </c>
      <c r="AB116" s="32">
        <f>SUM(AC116:AE116)</f>
        <v>0</v>
      </c>
      <c r="AC116" s="32">
        <v>0</v>
      </c>
      <c r="AD116" s="54">
        <v>0</v>
      </c>
      <c r="AE116" s="54">
        <v>0</v>
      </c>
      <c r="AF116" s="32">
        <f>SUM(AG116:AI116)</f>
        <v>0</v>
      </c>
      <c r="AG116" s="32">
        <f t="shared" si="778"/>
        <v>0</v>
      </c>
      <c r="AH116" s="32">
        <f t="shared" si="778"/>
        <v>0</v>
      </c>
      <c r="AI116" s="32">
        <f t="shared" si="778"/>
        <v>0</v>
      </c>
      <c r="AJ116" s="32">
        <f>SUM(AK116:AM116)</f>
        <v>0</v>
      </c>
      <c r="AK116" s="32">
        <v>0</v>
      </c>
      <c r="AL116" s="54">
        <v>0</v>
      </c>
      <c r="AM116" s="54">
        <v>0</v>
      </c>
      <c r="AN116" s="32">
        <f>SUM(AO116:AQ116)</f>
        <v>0</v>
      </c>
      <c r="AO116" s="32">
        <v>0</v>
      </c>
      <c r="AP116" s="54">
        <v>0</v>
      </c>
      <c r="AQ116" s="54">
        <v>0</v>
      </c>
      <c r="AR116" s="32">
        <f>SUM(AS116:AU116)</f>
        <v>0</v>
      </c>
      <c r="AS116" s="32">
        <v>0</v>
      </c>
      <c r="AT116" s="54">
        <v>0</v>
      </c>
      <c r="AU116" s="54">
        <v>0</v>
      </c>
      <c r="AV116" s="32">
        <f>SUM(AW116:AY116)</f>
        <v>0</v>
      </c>
      <c r="AW116" s="32">
        <f t="shared" si="779"/>
        <v>0</v>
      </c>
      <c r="AX116" s="32">
        <f t="shared" si="779"/>
        <v>0</v>
      </c>
      <c r="AY116" s="32">
        <f t="shared" si="779"/>
        <v>0</v>
      </c>
      <c r="AZ116" s="32">
        <f>SUM(BA116:BC116)</f>
        <v>0</v>
      </c>
      <c r="BA116" s="32">
        <v>0</v>
      </c>
      <c r="BB116" s="54">
        <v>0</v>
      </c>
      <c r="BC116" s="54">
        <v>0</v>
      </c>
      <c r="BD116" s="32">
        <f>SUM(BE116:BG116)</f>
        <v>0</v>
      </c>
      <c r="BE116" s="32">
        <v>0</v>
      </c>
      <c r="BF116" s="54">
        <v>0</v>
      </c>
      <c r="BG116" s="54">
        <v>0</v>
      </c>
      <c r="BH116" s="32">
        <f>SUM(BI116:BK116)</f>
        <v>0</v>
      </c>
      <c r="BI116" s="32">
        <v>0</v>
      </c>
      <c r="BJ116" s="54">
        <v>0</v>
      </c>
      <c r="BK116" s="54">
        <v>0</v>
      </c>
      <c r="BL116" s="32">
        <f>SUM(BM116:BO116)</f>
        <v>0</v>
      </c>
      <c r="BM116" s="32">
        <f t="shared" si="780"/>
        <v>0</v>
      </c>
      <c r="BN116" s="32">
        <f t="shared" si="780"/>
        <v>0</v>
      </c>
      <c r="BO116" s="32">
        <f t="shared" si="780"/>
        <v>0</v>
      </c>
      <c r="BP116" s="32">
        <f>SUM(BQ116:BS116)</f>
        <v>0</v>
      </c>
      <c r="BQ116" s="32">
        <f t="shared" si="781"/>
        <v>0</v>
      </c>
      <c r="BR116" s="32">
        <f t="shared" si="781"/>
        <v>0</v>
      </c>
      <c r="BS116" s="32">
        <f t="shared" si="781"/>
        <v>0</v>
      </c>
    </row>
    <row r="117" spans="1:71" s="3" customFormat="1" ht="15" customHeight="1" x14ac:dyDescent="0.3">
      <c r="A117" s="36"/>
      <c r="B117" s="34"/>
      <c r="C117" s="38" t="s">
        <v>106</v>
      </c>
      <c r="D117" s="32">
        <f>SUM(E117:G117)</f>
        <v>0</v>
      </c>
      <c r="E117" s="32">
        <v>0</v>
      </c>
      <c r="F117" s="54">
        <v>0</v>
      </c>
      <c r="G117" s="54">
        <v>0</v>
      </c>
      <c r="H117" s="32">
        <f>SUM(I117:K117)</f>
        <v>0</v>
      </c>
      <c r="I117" s="32">
        <v>0</v>
      </c>
      <c r="J117" s="54">
        <v>0</v>
      </c>
      <c r="K117" s="54">
        <v>0</v>
      </c>
      <c r="L117" s="32">
        <f>SUM(M117:O117)</f>
        <v>0</v>
      </c>
      <c r="M117" s="32">
        <v>0</v>
      </c>
      <c r="N117" s="54">
        <v>0</v>
      </c>
      <c r="O117" s="54">
        <v>0</v>
      </c>
      <c r="P117" s="32">
        <f>SUM(Q117:S117)</f>
        <v>0</v>
      </c>
      <c r="Q117" s="32">
        <f t="shared" si="777"/>
        <v>0</v>
      </c>
      <c r="R117" s="32">
        <f t="shared" si="777"/>
        <v>0</v>
      </c>
      <c r="S117" s="32">
        <f t="shared" si="777"/>
        <v>0</v>
      </c>
      <c r="T117" s="32">
        <f>SUM(U117:W117)</f>
        <v>0</v>
      </c>
      <c r="U117" s="32">
        <v>0</v>
      </c>
      <c r="V117" s="54">
        <v>0</v>
      </c>
      <c r="W117" s="54">
        <v>0</v>
      </c>
      <c r="X117" s="32">
        <f>SUM(Y117:AA117)</f>
        <v>0</v>
      </c>
      <c r="Y117" s="32">
        <v>0</v>
      </c>
      <c r="Z117" s="54">
        <v>0</v>
      </c>
      <c r="AA117" s="54">
        <v>0</v>
      </c>
      <c r="AB117" s="32">
        <f>SUM(AC117:AE117)</f>
        <v>0</v>
      </c>
      <c r="AC117" s="32">
        <v>0</v>
      </c>
      <c r="AD117" s="54">
        <v>0</v>
      </c>
      <c r="AE117" s="54">
        <v>0</v>
      </c>
      <c r="AF117" s="32">
        <f>SUM(AG117:AI117)</f>
        <v>0</v>
      </c>
      <c r="AG117" s="32">
        <f t="shared" si="778"/>
        <v>0</v>
      </c>
      <c r="AH117" s="32">
        <f t="shared" si="778"/>
        <v>0</v>
      </c>
      <c r="AI117" s="32">
        <f t="shared" si="778"/>
        <v>0</v>
      </c>
      <c r="AJ117" s="32">
        <f>SUM(AK117:AM117)</f>
        <v>0</v>
      </c>
      <c r="AK117" s="32">
        <v>0</v>
      </c>
      <c r="AL117" s="54">
        <v>0</v>
      </c>
      <c r="AM117" s="54">
        <v>0</v>
      </c>
      <c r="AN117" s="32">
        <f>SUM(AO117:AQ117)</f>
        <v>0</v>
      </c>
      <c r="AO117" s="32">
        <v>0</v>
      </c>
      <c r="AP117" s="54">
        <v>0</v>
      </c>
      <c r="AQ117" s="54">
        <v>0</v>
      </c>
      <c r="AR117" s="32">
        <f>SUM(AS117:AU117)</f>
        <v>0</v>
      </c>
      <c r="AS117" s="32">
        <v>0</v>
      </c>
      <c r="AT117" s="54">
        <v>0</v>
      </c>
      <c r="AU117" s="54">
        <v>0</v>
      </c>
      <c r="AV117" s="32">
        <f>SUM(AW117:AY117)</f>
        <v>0</v>
      </c>
      <c r="AW117" s="32">
        <f t="shared" si="779"/>
        <v>0</v>
      </c>
      <c r="AX117" s="32">
        <f t="shared" si="779"/>
        <v>0</v>
      </c>
      <c r="AY117" s="32">
        <f t="shared" si="779"/>
        <v>0</v>
      </c>
      <c r="AZ117" s="32">
        <f>SUM(BA117:BC117)</f>
        <v>0</v>
      </c>
      <c r="BA117" s="32">
        <v>0</v>
      </c>
      <c r="BB117" s="54">
        <v>0</v>
      </c>
      <c r="BC117" s="54">
        <v>0</v>
      </c>
      <c r="BD117" s="32">
        <f>SUM(BE117:BG117)</f>
        <v>0</v>
      </c>
      <c r="BE117" s="32">
        <v>0</v>
      </c>
      <c r="BF117" s="54">
        <v>0</v>
      </c>
      <c r="BG117" s="54">
        <v>0</v>
      </c>
      <c r="BH117" s="32">
        <f>SUM(BI117:BK117)</f>
        <v>0</v>
      </c>
      <c r="BI117" s="32">
        <v>0</v>
      </c>
      <c r="BJ117" s="54">
        <v>0</v>
      </c>
      <c r="BK117" s="54">
        <v>0</v>
      </c>
      <c r="BL117" s="32">
        <f>SUM(BM117:BO117)</f>
        <v>0</v>
      </c>
      <c r="BM117" s="32">
        <f t="shared" si="780"/>
        <v>0</v>
      </c>
      <c r="BN117" s="32">
        <f t="shared" si="780"/>
        <v>0</v>
      </c>
      <c r="BO117" s="32">
        <f t="shared" si="780"/>
        <v>0</v>
      </c>
      <c r="BP117" s="32">
        <f>SUM(BQ117:BS117)</f>
        <v>0</v>
      </c>
      <c r="BQ117" s="32">
        <f t="shared" si="781"/>
        <v>0</v>
      </c>
      <c r="BR117" s="32">
        <f t="shared" si="781"/>
        <v>0</v>
      </c>
      <c r="BS117" s="32">
        <f t="shared" si="781"/>
        <v>0</v>
      </c>
    </row>
    <row r="118" spans="1:71" s="3" customFormat="1" ht="15" customHeight="1" x14ac:dyDescent="0.3">
      <c r="A118" s="36"/>
      <c r="B118" s="34"/>
      <c r="C118" s="35" t="s">
        <v>107</v>
      </c>
      <c r="D118" s="32">
        <f>SUM(E118:F118)</f>
        <v>3433</v>
      </c>
      <c r="E118" s="32">
        <f>SUM(E119:E121)</f>
        <v>1922</v>
      </c>
      <c r="F118" s="32">
        <f t="shared" ref="F118:G118" si="782">SUM(F119:F121)</f>
        <v>1511</v>
      </c>
      <c r="G118" s="32">
        <f t="shared" si="782"/>
        <v>0</v>
      </c>
      <c r="H118" s="32">
        <f t="shared" ref="H118" si="783">SUM(I118:J118)</f>
        <v>4497</v>
      </c>
      <c r="I118" s="32">
        <f t="shared" ref="I118:K118" si="784">SUM(I119:I121)</f>
        <v>2554</v>
      </c>
      <c r="J118" s="32">
        <f t="shared" si="784"/>
        <v>1943</v>
      </c>
      <c r="K118" s="32">
        <f t="shared" si="784"/>
        <v>0</v>
      </c>
      <c r="L118" s="32">
        <f t="shared" ref="L118" si="785">SUM(M118:N118)</f>
        <v>6492</v>
      </c>
      <c r="M118" s="32">
        <f t="shared" ref="M118:O118" si="786">SUM(M119:M121)</f>
        <v>3262</v>
      </c>
      <c r="N118" s="32">
        <f t="shared" si="786"/>
        <v>3230</v>
      </c>
      <c r="O118" s="32">
        <f t="shared" si="786"/>
        <v>0</v>
      </c>
      <c r="P118" s="32">
        <f t="shared" ref="P118" si="787">SUM(Q118:R118)</f>
        <v>14422</v>
      </c>
      <c r="Q118" s="32">
        <f t="shared" ref="Q118:S118" si="788">SUM(Q119:Q121)</f>
        <v>7738</v>
      </c>
      <c r="R118" s="32">
        <f t="shared" si="788"/>
        <v>6684</v>
      </c>
      <c r="S118" s="32">
        <f t="shared" si="788"/>
        <v>0</v>
      </c>
      <c r="T118" s="32">
        <f t="shared" ref="T118" si="789">SUM(U118:V118)</f>
        <v>9786</v>
      </c>
      <c r="U118" s="32">
        <f t="shared" ref="U118:W118" si="790">SUM(U119:U121)</f>
        <v>4224</v>
      </c>
      <c r="V118" s="32">
        <f t="shared" si="790"/>
        <v>5562</v>
      </c>
      <c r="W118" s="32">
        <f t="shared" si="790"/>
        <v>0</v>
      </c>
      <c r="X118" s="32">
        <f t="shared" ref="X118" si="791">SUM(Y118:Z118)</f>
        <v>12536</v>
      </c>
      <c r="Y118" s="32">
        <f t="shared" ref="Y118:AA118" si="792">SUM(Y119:Y121)</f>
        <v>5341</v>
      </c>
      <c r="Z118" s="32">
        <f t="shared" si="792"/>
        <v>7195</v>
      </c>
      <c r="AA118" s="32">
        <f t="shared" si="792"/>
        <v>0</v>
      </c>
      <c r="AB118" s="32">
        <f t="shared" ref="AB118" si="793">SUM(AC118:AD118)</f>
        <v>7638</v>
      </c>
      <c r="AC118" s="32">
        <f t="shared" ref="AC118:AE118" si="794">SUM(AC119:AC121)</f>
        <v>3711</v>
      </c>
      <c r="AD118" s="32">
        <f t="shared" si="794"/>
        <v>3927</v>
      </c>
      <c r="AE118" s="32">
        <f t="shared" si="794"/>
        <v>0</v>
      </c>
      <c r="AF118" s="32">
        <f t="shared" ref="AF118" si="795">SUM(AG118:AH118)</f>
        <v>29960</v>
      </c>
      <c r="AG118" s="32">
        <f t="shared" ref="AG118:BO118" si="796">SUM(AG119:AG121)</f>
        <v>13276</v>
      </c>
      <c r="AH118" s="32">
        <f t="shared" si="796"/>
        <v>16684</v>
      </c>
      <c r="AI118" s="32">
        <f t="shared" si="796"/>
        <v>0</v>
      </c>
      <c r="AJ118" s="32">
        <f t="shared" ref="AJ118" si="797">SUM(AK118:AL118)</f>
        <v>8878</v>
      </c>
      <c r="AK118" s="32">
        <f t="shared" ref="AK118:AM118" si="798">SUM(AK119:AK121)</f>
        <v>4297</v>
      </c>
      <c r="AL118" s="32">
        <f t="shared" si="798"/>
        <v>4581</v>
      </c>
      <c r="AM118" s="32">
        <f t="shared" si="798"/>
        <v>0</v>
      </c>
      <c r="AN118" s="32">
        <f t="shared" ref="AN118" si="799">SUM(AO118:AP118)</f>
        <v>8105</v>
      </c>
      <c r="AO118" s="32">
        <f t="shared" ref="AO118:AQ118" si="800">SUM(AO119:AO121)</f>
        <v>3547</v>
      </c>
      <c r="AP118" s="32">
        <f t="shared" si="800"/>
        <v>4558</v>
      </c>
      <c r="AQ118" s="32">
        <f t="shared" si="800"/>
        <v>0</v>
      </c>
      <c r="AR118" s="32">
        <f t="shared" ref="AR118" si="801">SUM(AS118:AT118)</f>
        <v>6259</v>
      </c>
      <c r="AS118" s="32">
        <f t="shared" ref="AS118:AU118" si="802">SUM(AS119:AS121)</f>
        <v>2956</v>
      </c>
      <c r="AT118" s="32">
        <f t="shared" si="802"/>
        <v>3303</v>
      </c>
      <c r="AU118" s="32">
        <f t="shared" si="802"/>
        <v>0</v>
      </c>
      <c r="AV118" s="32">
        <f t="shared" ref="AV118" si="803">SUM(AW118:AX118)</f>
        <v>23242</v>
      </c>
      <c r="AW118" s="32">
        <f t="shared" si="796"/>
        <v>10800</v>
      </c>
      <c r="AX118" s="32">
        <f t="shared" si="796"/>
        <v>12442</v>
      </c>
      <c r="AY118" s="32">
        <f t="shared" si="796"/>
        <v>0</v>
      </c>
      <c r="AZ118" s="32">
        <f t="shared" ref="AZ118" si="804">SUM(BA118:BB118)</f>
        <v>5215</v>
      </c>
      <c r="BA118" s="32">
        <f t="shared" ref="BA118:BC118" si="805">SUM(BA119:BA121)</f>
        <v>2497</v>
      </c>
      <c r="BB118" s="32">
        <f t="shared" si="805"/>
        <v>2718</v>
      </c>
      <c r="BC118" s="32">
        <f t="shared" si="805"/>
        <v>0</v>
      </c>
      <c r="BD118" s="32">
        <f t="shared" ref="BD118" si="806">SUM(BE118:BF118)</f>
        <v>5811</v>
      </c>
      <c r="BE118" s="32">
        <f t="shared" ref="BE118:BG118" si="807">SUM(BE119:BE121)</f>
        <v>2781</v>
      </c>
      <c r="BF118" s="32">
        <f t="shared" si="807"/>
        <v>3030</v>
      </c>
      <c r="BG118" s="32">
        <f t="shared" si="807"/>
        <v>0</v>
      </c>
      <c r="BH118" s="32">
        <f t="shared" ref="BH118" si="808">SUM(BI118:BJ118)</f>
        <v>6783</v>
      </c>
      <c r="BI118" s="32">
        <f t="shared" ref="BI118:BK118" si="809">SUM(BI119:BI121)</f>
        <v>3265</v>
      </c>
      <c r="BJ118" s="32">
        <f t="shared" si="809"/>
        <v>3518</v>
      </c>
      <c r="BK118" s="32">
        <f t="shared" si="809"/>
        <v>0</v>
      </c>
      <c r="BL118" s="32">
        <f t="shared" ref="BL118" si="810">SUM(BM118:BN118)</f>
        <v>17809</v>
      </c>
      <c r="BM118" s="32">
        <f t="shared" si="796"/>
        <v>8543</v>
      </c>
      <c r="BN118" s="32">
        <f t="shared" si="796"/>
        <v>9266</v>
      </c>
      <c r="BO118" s="32">
        <f t="shared" si="796"/>
        <v>0</v>
      </c>
      <c r="BP118" s="32">
        <f t="shared" ref="BP118" si="811">SUM(BQ118:BR118)</f>
        <v>85433</v>
      </c>
      <c r="BQ118" s="32">
        <f t="shared" ref="BQ118:BS118" si="812">SUM(BQ119:BQ121)</f>
        <v>40357</v>
      </c>
      <c r="BR118" s="32">
        <f t="shared" si="812"/>
        <v>45076</v>
      </c>
      <c r="BS118" s="32">
        <f t="shared" si="812"/>
        <v>0</v>
      </c>
    </row>
    <row r="119" spans="1:71" s="3" customFormat="1" ht="15" customHeight="1" x14ac:dyDescent="0.3">
      <c r="A119" s="36"/>
      <c r="B119" s="34"/>
      <c r="C119" s="38" t="s">
        <v>108</v>
      </c>
      <c r="D119" s="32">
        <f>SUM(E119:G119)</f>
        <v>3433</v>
      </c>
      <c r="E119" s="32">
        <v>1922</v>
      </c>
      <c r="F119" s="54">
        <v>1511</v>
      </c>
      <c r="G119" s="54">
        <v>0</v>
      </c>
      <c r="H119" s="32">
        <f>SUM(I119:K119)</f>
        <v>4497</v>
      </c>
      <c r="I119" s="32">
        <v>2554</v>
      </c>
      <c r="J119" s="54">
        <v>1943</v>
      </c>
      <c r="K119" s="54">
        <v>0</v>
      </c>
      <c r="L119" s="32">
        <f>SUM(M119:O119)</f>
        <v>6492</v>
      </c>
      <c r="M119" s="32">
        <v>3262</v>
      </c>
      <c r="N119" s="54">
        <v>3230</v>
      </c>
      <c r="O119" s="54">
        <v>0</v>
      </c>
      <c r="P119" s="32">
        <f>SUM(Q119:S119)</f>
        <v>14422</v>
      </c>
      <c r="Q119" s="32">
        <f t="shared" ref="Q119:S121" si="813">+E119+I119+M119</f>
        <v>7738</v>
      </c>
      <c r="R119" s="32">
        <f t="shared" si="813"/>
        <v>6684</v>
      </c>
      <c r="S119" s="32">
        <f t="shared" si="813"/>
        <v>0</v>
      </c>
      <c r="T119" s="32">
        <f>SUM(U119:W119)</f>
        <v>9786</v>
      </c>
      <c r="U119" s="32">
        <v>4224</v>
      </c>
      <c r="V119" s="54">
        <v>5562</v>
      </c>
      <c r="W119" s="54">
        <v>0</v>
      </c>
      <c r="X119" s="32">
        <f>SUM(Y119:AA119)</f>
        <v>12536</v>
      </c>
      <c r="Y119" s="32">
        <v>5341</v>
      </c>
      <c r="Z119" s="54">
        <v>7195</v>
      </c>
      <c r="AA119" s="54">
        <v>0</v>
      </c>
      <c r="AB119" s="32">
        <f>SUM(AC119:AE119)</f>
        <v>7638</v>
      </c>
      <c r="AC119" s="32">
        <v>3711</v>
      </c>
      <c r="AD119" s="54">
        <v>3927</v>
      </c>
      <c r="AE119" s="54">
        <v>0</v>
      </c>
      <c r="AF119" s="32">
        <f>SUM(AG119:AI119)</f>
        <v>29960</v>
      </c>
      <c r="AG119" s="32">
        <f t="shared" ref="AG119:AI121" si="814">+U119+Y119+AC119</f>
        <v>13276</v>
      </c>
      <c r="AH119" s="32">
        <f t="shared" si="814"/>
        <v>16684</v>
      </c>
      <c r="AI119" s="32">
        <f t="shared" si="814"/>
        <v>0</v>
      </c>
      <c r="AJ119" s="32">
        <f>SUM(AK119:AM119)</f>
        <v>8878</v>
      </c>
      <c r="AK119" s="32">
        <v>4297</v>
      </c>
      <c r="AL119" s="54">
        <v>4581</v>
      </c>
      <c r="AM119" s="54">
        <v>0</v>
      </c>
      <c r="AN119" s="32">
        <f>SUM(AO119:AQ119)</f>
        <v>8105</v>
      </c>
      <c r="AO119" s="32">
        <v>3547</v>
      </c>
      <c r="AP119" s="54">
        <v>4558</v>
      </c>
      <c r="AQ119" s="54">
        <v>0</v>
      </c>
      <c r="AR119" s="32">
        <f>SUM(AS119:AU119)</f>
        <v>6259</v>
      </c>
      <c r="AS119" s="32">
        <v>2956</v>
      </c>
      <c r="AT119" s="54">
        <v>3303</v>
      </c>
      <c r="AU119" s="54">
        <v>0</v>
      </c>
      <c r="AV119" s="32">
        <f>SUM(AW119:AY119)</f>
        <v>23242</v>
      </c>
      <c r="AW119" s="32">
        <f t="shared" ref="AW119:AY121" si="815">+AK119+AO119+AS119</f>
        <v>10800</v>
      </c>
      <c r="AX119" s="32">
        <f t="shared" si="815"/>
        <v>12442</v>
      </c>
      <c r="AY119" s="32">
        <f t="shared" si="815"/>
        <v>0</v>
      </c>
      <c r="AZ119" s="32">
        <f>SUM(BA119:BC119)</f>
        <v>5215</v>
      </c>
      <c r="BA119" s="32">
        <v>2497</v>
      </c>
      <c r="BB119" s="54">
        <v>2718</v>
      </c>
      <c r="BC119" s="54">
        <v>0</v>
      </c>
      <c r="BD119" s="32">
        <f>SUM(BE119:BG119)</f>
        <v>5811</v>
      </c>
      <c r="BE119" s="32">
        <v>2781</v>
      </c>
      <c r="BF119" s="54">
        <v>3030</v>
      </c>
      <c r="BG119" s="54">
        <v>0</v>
      </c>
      <c r="BH119" s="32">
        <f>SUM(BI119:BK119)</f>
        <v>6783</v>
      </c>
      <c r="BI119" s="32">
        <v>3265</v>
      </c>
      <c r="BJ119" s="54">
        <v>3518</v>
      </c>
      <c r="BK119" s="54">
        <v>0</v>
      </c>
      <c r="BL119" s="32">
        <f>SUM(BM119:BO119)</f>
        <v>17809</v>
      </c>
      <c r="BM119" s="32">
        <f t="shared" ref="BM119:BO121" si="816">+BA119+BE119+BI119</f>
        <v>8543</v>
      </c>
      <c r="BN119" s="32">
        <f t="shared" si="816"/>
        <v>9266</v>
      </c>
      <c r="BO119" s="32">
        <f t="shared" si="816"/>
        <v>0</v>
      </c>
      <c r="BP119" s="32">
        <f>SUM(BQ119:BS119)</f>
        <v>85433</v>
      </c>
      <c r="BQ119" s="32">
        <f t="shared" ref="BQ119:BS121" si="817">+Q119+AG119+AW119+BM119</f>
        <v>40357</v>
      </c>
      <c r="BR119" s="32">
        <f t="shared" si="817"/>
        <v>45076</v>
      </c>
      <c r="BS119" s="32">
        <f t="shared" si="817"/>
        <v>0</v>
      </c>
    </row>
    <row r="120" spans="1:71" s="3" customFormat="1" ht="15" customHeight="1" x14ac:dyDescent="0.3">
      <c r="A120" s="36"/>
      <c r="B120" s="34"/>
      <c r="C120" s="38" t="s">
        <v>109</v>
      </c>
      <c r="D120" s="32">
        <f>SUM(E120:G120)</f>
        <v>0</v>
      </c>
      <c r="E120" s="32">
        <v>0</v>
      </c>
      <c r="F120" s="54">
        <v>0</v>
      </c>
      <c r="G120" s="54">
        <v>0</v>
      </c>
      <c r="H120" s="32">
        <f>SUM(I120:K120)</f>
        <v>0</v>
      </c>
      <c r="I120" s="32">
        <v>0</v>
      </c>
      <c r="J120" s="54">
        <v>0</v>
      </c>
      <c r="K120" s="54">
        <v>0</v>
      </c>
      <c r="L120" s="32">
        <f>SUM(M120:O120)</f>
        <v>0</v>
      </c>
      <c r="M120" s="32">
        <v>0</v>
      </c>
      <c r="N120" s="54">
        <v>0</v>
      </c>
      <c r="O120" s="54">
        <v>0</v>
      </c>
      <c r="P120" s="32">
        <f>SUM(Q120:S120)</f>
        <v>0</v>
      </c>
      <c r="Q120" s="32">
        <f t="shared" si="813"/>
        <v>0</v>
      </c>
      <c r="R120" s="32">
        <f t="shared" si="813"/>
        <v>0</v>
      </c>
      <c r="S120" s="32">
        <f t="shared" si="813"/>
        <v>0</v>
      </c>
      <c r="T120" s="32">
        <f>SUM(U120:W120)</f>
        <v>0</v>
      </c>
      <c r="U120" s="32">
        <v>0</v>
      </c>
      <c r="V120" s="54">
        <v>0</v>
      </c>
      <c r="W120" s="54">
        <v>0</v>
      </c>
      <c r="X120" s="32">
        <f>SUM(Y120:AA120)</f>
        <v>0</v>
      </c>
      <c r="Y120" s="32">
        <v>0</v>
      </c>
      <c r="Z120" s="54">
        <v>0</v>
      </c>
      <c r="AA120" s="54">
        <v>0</v>
      </c>
      <c r="AB120" s="32">
        <f>SUM(AC120:AE120)</f>
        <v>0</v>
      </c>
      <c r="AC120" s="32">
        <v>0</v>
      </c>
      <c r="AD120" s="54">
        <v>0</v>
      </c>
      <c r="AE120" s="54">
        <v>0</v>
      </c>
      <c r="AF120" s="32">
        <f>SUM(AG120:AI120)</f>
        <v>0</v>
      </c>
      <c r="AG120" s="32">
        <f t="shared" si="814"/>
        <v>0</v>
      </c>
      <c r="AH120" s="32">
        <f t="shared" si="814"/>
        <v>0</v>
      </c>
      <c r="AI120" s="32">
        <f t="shared" si="814"/>
        <v>0</v>
      </c>
      <c r="AJ120" s="32">
        <f>SUM(AK120:AM120)</f>
        <v>0</v>
      </c>
      <c r="AK120" s="32">
        <v>0</v>
      </c>
      <c r="AL120" s="54">
        <v>0</v>
      </c>
      <c r="AM120" s="54">
        <v>0</v>
      </c>
      <c r="AN120" s="32">
        <f>SUM(AO120:AQ120)</f>
        <v>0</v>
      </c>
      <c r="AO120" s="32">
        <v>0</v>
      </c>
      <c r="AP120" s="54">
        <v>0</v>
      </c>
      <c r="AQ120" s="54">
        <v>0</v>
      </c>
      <c r="AR120" s="32">
        <f>SUM(AS120:AU120)</f>
        <v>0</v>
      </c>
      <c r="AS120" s="32">
        <v>0</v>
      </c>
      <c r="AT120" s="54">
        <v>0</v>
      </c>
      <c r="AU120" s="54">
        <v>0</v>
      </c>
      <c r="AV120" s="32">
        <f>SUM(AW120:AY120)</f>
        <v>0</v>
      </c>
      <c r="AW120" s="32">
        <f t="shared" si="815"/>
        <v>0</v>
      </c>
      <c r="AX120" s="32">
        <f t="shared" si="815"/>
        <v>0</v>
      </c>
      <c r="AY120" s="32">
        <f t="shared" si="815"/>
        <v>0</v>
      </c>
      <c r="AZ120" s="32">
        <f>SUM(BA120:BC120)</f>
        <v>0</v>
      </c>
      <c r="BA120" s="32">
        <v>0</v>
      </c>
      <c r="BB120" s="54">
        <v>0</v>
      </c>
      <c r="BC120" s="54">
        <v>0</v>
      </c>
      <c r="BD120" s="32">
        <f>SUM(BE120:BG120)</f>
        <v>0</v>
      </c>
      <c r="BE120" s="32">
        <v>0</v>
      </c>
      <c r="BF120" s="54">
        <v>0</v>
      </c>
      <c r="BG120" s="54">
        <v>0</v>
      </c>
      <c r="BH120" s="32">
        <f>SUM(BI120:BK120)</f>
        <v>0</v>
      </c>
      <c r="BI120" s="32">
        <v>0</v>
      </c>
      <c r="BJ120" s="54">
        <v>0</v>
      </c>
      <c r="BK120" s="54">
        <v>0</v>
      </c>
      <c r="BL120" s="32">
        <f>SUM(BM120:BO120)</f>
        <v>0</v>
      </c>
      <c r="BM120" s="32">
        <f t="shared" si="816"/>
        <v>0</v>
      </c>
      <c r="BN120" s="32">
        <f t="shared" si="816"/>
        <v>0</v>
      </c>
      <c r="BO120" s="32">
        <f t="shared" si="816"/>
        <v>0</v>
      </c>
      <c r="BP120" s="32">
        <f>SUM(BQ120:BS120)</f>
        <v>0</v>
      </c>
      <c r="BQ120" s="32">
        <f t="shared" si="817"/>
        <v>0</v>
      </c>
      <c r="BR120" s="32">
        <f t="shared" si="817"/>
        <v>0</v>
      </c>
      <c r="BS120" s="32">
        <f t="shared" si="817"/>
        <v>0</v>
      </c>
    </row>
    <row r="121" spans="1:71" s="3" customFormat="1" ht="15" customHeight="1" x14ac:dyDescent="0.3">
      <c r="A121" s="36"/>
      <c r="B121" s="34"/>
      <c r="C121" s="38" t="s">
        <v>110</v>
      </c>
      <c r="D121" s="32">
        <f>SUM(E121:G121)</f>
        <v>0</v>
      </c>
      <c r="E121" s="32">
        <v>0</v>
      </c>
      <c r="F121" s="54">
        <v>0</v>
      </c>
      <c r="G121" s="54">
        <v>0</v>
      </c>
      <c r="H121" s="32">
        <f t="shared" ref="H121:H129" si="818">SUM(I121:K121)</f>
        <v>0</v>
      </c>
      <c r="I121" s="32">
        <v>0</v>
      </c>
      <c r="J121" s="54">
        <v>0</v>
      </c>
      <c r="K121" s="54">
        <v>0</v>
      </c>
      <c r="L121" s="32">
        <f t="shared" ref="L121:L129" si="819">SUM(M121:O121)</f>
        <v>0</v>
      </c>
      <c r="M121" s="32">
        <v>0</v>
      </c>
      <c r="N121" s="54">
        <v>0</v>
      </c>
      <c r="O121" s="54">
        <v>0</v>
      </c>
      <c r="P121" s="32">
        <f>SUM(Q121:S121)</f>
        <v>0</v>
      </c>
      <c r="Q121" s="32">
        <f t="shared" si="813"/>
        <v>0</v>
      </c>
      <c r="R121" s="32">
        <f t="shared" si="813"/>
        <v>0</v>
      </c>
      <c r="S121" s="32">
        <f t="shared" si="813"/>
        <v>0</v>
      </c>
      <c r="T121" s="32">
        <f t="shared" ref="T121:T129" si="820">SUM(U121:W121)</f>
        <v>0</v>
      </c>
      <c r="U121" s="32">
        <v>0</v>
      </c>
      <c r="V121" s="54">
        <v>0</v>
      </c>
      <c r="W121" s="54">
        <v>0</v>
      </c>
      <c r="X121" s="32">
        <f t="shared" ref="X121:X129" si="821">SUM(Y121:AA121)</f>
        <v>0</v>
      </c>
      <c r="Y121" s="32">
        <v>0</v>
      </c>
      <c r="Z121" s="54">
        <v>0</v>
      </c>
      <c r="AA121" s="54">
        <v>0</v>
      </c>
      <c r="AB121" s="32">
        <f t="shared" ref="AB121:AB129" si="822">SUM(AC121:AE121)</f>
        <v>0</v>
      </c>
      <c r="AC121" s="32">
        <v>0</v>
      </c>
      <c r="AD121" s="54">
        <v>0</v>
      </c>
      <c r="AE121" s="54">
        <v>0</v>
      </c>
      <c r="AF121" s="32">
        <f t="shared" ref="AF121:AF129" si="823">SUM(AG121:AI121)</f>
        <v>0</v>
      </c>
      <c r="AG121" s="32">
        <f t="shared" si="814"/>
        <v>0</v>
      </c>
      <c r="AH121" s="32">
        <f t="shared" si="814"/>
        <v>0</v>
      </c>
      <c r="AI121" s="32">
        <f t="shared" si="814"/>
        <v>0</v>
      </c>
      <c r="AJ121" s="32">
        <f t="shared" ref="AJ121:AJ129" si="824">SUM(AK121:AM121)</f>
        <v>0</v>
      </c>
      <c r="AK121" s="32">
        <v>0</v>
      </c>
      <c r="AL121" s="54">
        <v>0</v>
      </c>
      <c r="AM121" s="54">
        <v>0</v>
      </c>
      <c r="AN121" s="32">
        <f t="shared" ref="AN121:AN129" si="825">SUM(AO121:AQ121)</f>
        <v>0</v>
      </c>
      <c r="AO121" s="32">
        <v>0</v>
      </c>
      <c r="AP121" s="54">
        <v>0</v>
      </c>
      <c r="AQ121" s="54">
        <v>0</v>
      </c>
      <c r="AR121" s="32">
        <f t="shared" ref="AR121:AR129" si="826">SUM(AS121:AU121)</f>
        <v>0</v>
      </c>
      <c r="AS121" s="32">
        <v>0</v>
      </c>
      <c r="AT121" s="54">
        <v>0</v>
      </c>
      <c r="AU121" s="54">
        <v>0</v>
      </c>
      <c r="AV121" s="32">
        <f t="shared" ref="AV121:AV129" si="827">SUM(AW121:AY121)</f>
        <v>0</v>
      </c>
      <c r="AW121" s="32">
        <f t="shared" si="815"/>
        <v>0</v>
      </c>
      <c r="AX121" s="32">
        <f t="shared" si="815"/>
        <v>0</v>
      </c>
      <c r="AY121" s="32">
        <f t="shared" si="815"/>
        <v>0</v>
      </c>
      <c r="AZ121" s="32">
        <f t="shared" ref="AZ121:AZ129" si="828">SUM(BA121:BC121)</f>
        <v>0</v>
      </c>
      <c r="BA121" s="32">
        <v>0</v>
      </c>
      <c r="BB121" s="54">
        <v>0</v>
      </c>
      <c r="BC121" s="54">
        <v>0</v>
      </c>
      <c r="BD121" s="32">
        <f t="shared" ref="BD121:BD129" si="829">SUM(BE121:BG121)</f>
        <v>0</v>
      </c>
      <c r="BE121" s="32">
        <v>0</v>
      </c>
      <c r="BF121" s="54">
        <v>0</v>
      </c>
      <c r="BG121" s="54">
        <v>0</v>
      </c>
      <c r="BH121" s="32">
        <f t="shared" ref="BH121:BH129" si="830">SUM(BI121:BK121)</f>
        <v>0</v>
      </c>
      <c r="BI121" s="32">
        <v>0</v>
      </c>
      <c r="BJ121" s="54">
        <v>0</v>
      </c>
      <c r="BK121" s="54">
        <v>0</v>
      </c>
      <c r="BL121" s="32">
        <f t="shared" ref="BL121:BL129" si="831">SUM(BM121:BO121)</f>
        <v>0</v>
      </c>
      <c r="BM121" s="32">
        <f t="shared" si="816"/>
        <v>0</v>
      </c>
      <c r="BN121" s="32">
        <f t="shared" si="816"/>
        <v>0</v>
      </c>
      <c r="BO121" s="32">
        <f t="shared" si="816"/>
        <v>0</v>
      </c>
      <c r="BP121" s="32">
        <f>SUM(BQ121:BS121)</f>
        <v>0</v>
      </c>
      <c r="BQ121" s="32">
        <f t="shared" si="817"/>
        <v>0</v>
      </c>
      <c r="BR121" s="32">
        <f t="shared" si="817"/>
        <v>0</v>
      </c>
      <c r="BS121" s="32">
        <f t="shared" si="817"/>
        <v>0</v>
      </c>
    </row>
    <row r="122" spans="1:71" s="3" customFormat="1" ht="15" customHeight="1" x14ac:dyDescent="0.3">
      <c r="A122" s="36"/>
      <c r="B122" s="34"/>
      <c r="C122" s="35" t="s">
        <v>111</v>
      </c>
      <c r="D122" s="32">
        <f t="shared" si="657"/>
        <v>14390</v>
      </c>
      <c r="E122" s="32">
        <f>SUM(E123:E124)</f>
        <v>7779</v>
      </c>
      <c r="F122" s="32">
        <f t="shared" ref="F122:G122" si="832">SUM(F123:F124)</f>
        <v>6611</v>
      </c>
      <c r="G122" s="32">
        <f t="shared" si="832"/>
        <v>0</v>
      </c>
      <c r="H122" s="32">
        <f t="shared" si="818"/>
        <v>13483</v>
      </c>
      <c r="I122" s="32">
        <f t="shared" ref="I122:K122" si="833">SUM(I123:I124)</f>
        <v>6331</v>
      </c>
      <c r="J122" s="32">
        <f t="shared" si="833"/>
        <v>7152</v>
      </c>
      <c r="K122" s="32">
        <f t="shared" si="833"/>
        <v>0</v>
      </c>
      <c r="L122" s="32">
        <f t="shared" si="819"/>
        <v>21119</v>
      </c>
      <c r="M122" s="32">
        <f t="shared" ref="M122:O122" si="834">SUM(M123:M124)</f>
        <v>10096</v>
      </c>
      <c r="N122" s="32">
        <f t="shared" si="834"/>
        <v>11023</v>
      </c>
      <c r="O122" s="32">
        <f t="shared" si="834"/>
        <v>0</v>
      </c>
      <c r="P122" s="32">
        <f t="shared" ref="P122" si="835">SUM(Q122:S122)</f>
        <v>48992</v>
      </c>
      <c r="Q122" s="32">
        <f t="shared" ref="Q122:S122" si="836">SUM(Q123:Q124)</f>
        <v>24206</v>
      </c>
      <c r="R122" s="32">
        <f t="shared" si="836"/>
        <v>24786</v>
      </c>
      <c r="S122" s="32">
        <f t="shared" si="836"/>
        <v>0</v>
      </c>
      <c r="T122" s="32">
        <f t="shared" si="820"/>
        <v>26444</v>
      </c>
      <c r="U122" s="32">
        <f t="shared" ref="U122:W122" si="837">SUM(U123:U124)</f>
        <v>11898</v>
      </c>
      <c r="V122" s="32">
        <f t="shared" si="837"/>
        <v>14546</v>
      </c>
      <c r="W122" s="32">
        <f t="shared" si="837"/>
        <v>0</v>
      </c>
      <c r="X122" s="32">
        <f t="shared" si="821"/>
        <v>32024</v>
      </c>
      <c r="Y122" s="32">
        <f t="shared" ref="Y122:AA122" si="838">SUM(Y123:Y124)</f>
        <v>16791</v>
      </c>
      <c r="Z122" s="32">
        <f t="shared" si="838"/>
        <v>15233</v>
      </c>
      <c r="AA122" s="32">
        <f t="shared" si="838"/>
        <v>0</v>
      </c>
      <c r="AB122" s="32">
        <f t="shared" si="822"/>
        <v>24382</v>
      </c>
      <c r="AC122" s="32">
        <f t="shared" ref="AC122:AE122" si="839">SUM(AC123:AC124)</f>
        <v>13256</v>
      </c>
      <c r="AD122" s="32">
        <f t="shared" si="839"/>
        <v>11126</v>
      </c>
      <c r="AE122" s="32">
        <f t="shared" si="839"/>
        <v>0</v>
      </c>
      <c r="AF122" s="32">
        <f t="shared" si="823"/>
        <v>82850</v>
      </c>
      <c r="AG122" s="32">
        <f t="shared" ref="AG122:BO122" si="840">SUM(AG123:AG124)</f>
        <v>41945</v>
      </c>
      <c r="AH122" s="32">
        <f t="shared" si="840"/>
        <v>40905</v>
      </c>
      <c r="AI122" s="32">
        <f t="shared" si="840"/>
        <v>0</v>
      </c>
      <c r="AJ122" s="32">
        <f t="shared" si="824"/>
        <v>27053</v>
      </c>
      <c r="AK122" s="32">
        <f t="shared" ref="AK122:AM122" si="841">SUM(AK123:AK124)</f>
        <v>14927</v>
      </c>
      <c r="AL122" s="32">
        <f t="shared" si="841"/>
        <v>12126</v>
      </c>
      <c r="AM122" s="32">
        <f t="shared" si="841"/>
        <v>0</v>
      </c>
      <c r="AN122" s="32">
        <f t="shared" si="825"/>
        <v>24671</v>
      </c>
      <c r="AO122" s="32">
        <f t="shared" ref="AO122:AQ122" si="842">SUM(AO123:AO124)</f>
        <v>12935</v>
      </c>
      <c r="AP122" s="32">
        <f t="shared" si="842"/>
        <v>11736</v>
      </c>
      <c r="AQ122" s="32">
        <f t="shared" si="842"/>
        <v>0</v>
      </c>
      <c r="AR122" s="32">
        <f t="shared" si="826"/>
        <v>18145</v>
      </c>
      <c r="AS122" s="32">
        <f t="shared" ref="AS122:AU122" si="843">SUM(AS123:AS124)</f>
        <v>10275</v>
      </c>
      <c r="AT122" s="32">
        <f t="shared" si="843"/>
        <v>7870</v>
      </c>
      <c r="AU122" s="32">
        <f t="shared" si="843"/>
        <v>0</v>
      </c>
      <c r="AV122" s="32">
        <f t="shared" si="827"/>
        <v>69869</v>
      </c>
      <c r="AW122" s="32">
        <f t="shared" si="840"/>
        <v>38137</v>
      </c>
      <c r="AX122" s="32">
        <f t="shared" si="840"/>
        <v>31732</v>
      </c>
      <c r="AY122" s="32">
        <f t="shared" si="840"/>
        <v>0</v>
      </c>
      <c r="AZ122" s="32">
        <f t="shared" si="828"/>
        <v>17539</v>
      </c>
      <c r="BA122" s="32">
        <f t="shared" ref="BA122:BC122" si="844">SUM(BA123:BA124)</f>
        <v>8962</v>
      </c>
      <c r="BB122" s="32">
        <f t="shared" si="844"/>
        <v>8577</v>
      </c>
      <c r="BC122" s="32">
        <f t="shared" si="844"/>
        <v>0</v>
      </c>
      <c r="BD122" s="32">
        <f t="shared" si="829"/>
        <v>19900</v>
      </c>
      <c r="BE122" s="32">
        <f t="shared" ref="BE122:BG122" si="845">SUM(BE123:BE124)</f>
        <v>11399</v>
      </c>
      <c r="BF122" s="32">
        <f t="shared" si="845"/>
        <v>8501</v>
      </c>
      <c r="BG122" s="32">
        <f t="shared" si="845"/>
        <v>0</v>
      </c>
      <c r="BH122" s="32">
        <f t="shared" si="830"/>
        <v>35121</v>
      </c>
      <c r="BI122" s="32">
        <f t="shared" ref="BI122:BK122" si="846">SUM(BI123:BI124)</f>
        <v>15858</v>
      </c>
      <c r="BJ122" s="32">
        <f t="shared" si="846"/>
        <v>19263</v>
      </c>
      <c r="BK122" s="32">
        <f t="shared" si="846"/>
        <v>0</v>
      </c>
      <c r="BL122" s="32">
        <f t="shared" si="831"/>
        <v>72560</v>
      </c>
      <c r="BM122" s="32">
        <f t="shared" si="840"/>
        <v>36219</v>
      </c>
      <c r="BN122" s="32">
        <f t="shared" si="840"/>
        <v>36341</v>
      </c>
      <c r="BO122" s="32">
        <f t="shared" si="840"/>
        <v>0</v>
      </c>
      <c r="BP122" s="32">
        <f t="shared" ref="BP122" si="847">SUM(BQ122:BS122)</f>
        <v>274271</v>
      </c>
      <c r="BQ122" s="32">
        <f t="shared" ref="BQ122:BS122" si="848">SUM(BQ123:BQ124)</f>
        <v>140507</v>
      </c>
      <c r="BR122" s="32">
        <f t="shared" si="848"/>
        <v>133764</v>
      </c>
      <c r="BS122" s="32">
        <f t="shared" si="848"/>
        <v>0</v>
      </c>
    </row>
    <row r="123" spans="1:71" s="3" customFormat="1" ht="15" customHeight="1" x14ac:dyDescent="0.3">
      <c r="A123" s="36"/>
      <c r="B123" s="34"/>
      <c r="C123" s="38" t="s">
        <v>112</v>
      </c>
      <c r="D123" s="32">
        <f>SUM(E123:G123)</f>
        <v>13708</v>
      </c>
      <c r="E123" s="32">
        <v>7453</v>
      </c>
      <c r="F123" s="54">
        <v>6255</v>
      </c>
      <c r="G123" s="54">
        <v>0</v>
      </c>
      <c r="H123" s="32">
        <f>SUM(I123:K123)</f>
        <v>12692</v>
      </c>
      <c r="I123" s="32">
        <v>5962</v>
      </c>
      <c r="J123" s="54">
        <v>6730</v>
      </c>
      <c r="K123" s="54">
        <v>0</v>
      </c>
      <c r="L123" s="32">
        <f>SUM(M123:O123)</f>
        <v>19945</v>
      </c>
      <c r="M123" s="32">
        <v>9589</v>
      </c>
      <c r="N123" s="54">
        <v>10356</v>
      </c>
      <c r="O123" s="54">
        <v>0</v>
      </c>
      <c r="P123" s="32">
        <f>SUM(Q123:S123)</f>
        <v>46345</v>
      </c>
      <c r="Q123" s="32">
        <f t="shared" ref="Q123:S124" si="849">+E123+I123+M123</f>
        <v>23004</v>
      </c>
      <c r="R123" s="32">
        <f t="shared" si="849"/>
        <v>23341</v>
      </c>
      <c r="S123" s="32">
        <f t="shared" si="849"/>
        <v>0</v>
      </c>
      <c r="T123" s="32">
        <f>SUM(U123:W123)</f>
        <v>25256</v>
      </c>
      <c r="U123" s="32">
        <v>11274</v>
      </c>
      <c r="V123" s="54">
        <v>13982</v>
      </c>
      <c r="W123" s="54">
        <v>0</v>
      </c>
      <c r="X123" s="32">
        <f>SUM(Y123:AA123)</f>
        <v>30863</v>
      </c>
      <c r="Y123" s="32">
        <v>16144</v>
      </c>
      <c r="Z123" s="54">
        <v>14719</v>
      </c>
      <c r="AA123" s="54">
        <v>0</v>
      </c>
      <c r="AB123" s="32">
        <f>SUM(AC123:AE123)</f>
        <v>24182</v>
      </c>
      <c r="AC123" s="32">
        <v>13120</v>
      </c>
      <c r="AD123" s="54">
        <v>11062</v>
      </c>
      <c r="AE123" s="54">
        <v>0</v>
      </c>
      <c r="AF123" s="32">
        <f>SUM(AG123:AI123)</f>
        <v>80301</v>
      </c>
      <c r="AG123" s="32">
        <f t="shared" ref="AG123:AI124" si="850">+U123+Y123+AC123</f>
        <v>40538</v>
      </c>
      <c r="AH123" s="32">
        <f t="shared" si="850"/>
        <v>39763</v>
      </c>
      <c r="AI123" s="32">
        <f t="shared" si="850"/>
        <v>0</v>
      </c>
      <c r="AJ123" s="32">
        <f>SUM(AK123:AM123)</f>
        <v>27053</v>
      </c>
      <c r="AK123" s="32">
        <v>14927</v>
      </c>
      <c r="AL123" s="54">
        <v>12126</v>
      </c>
      <c r="AM123" s="54">
        <v>0</v>
      </c>
      <c r="AN123" s="32">
        <f>SUM(AO123:AQ123)</f>
        <v>24671</v>
      </c>
      <c r="AO123" s="32">
        <v>12935</v>
      </c>
      <c r="AP123" s="54">
        <v>11736</v>
      </c>
      <c r="AQ123" s="54">
        <v>0</v>
      </c>
      <c r="AR123" s="32">
        <f>SUM(AS123:AU123)</f>
        <v>18145</v>
      </c>
      <c r="AS123" s="32">
        <v>10275</v>
      </c>
      <c r="AT123" s="54">
        <v>7870</v>
      </c>
      <c r="AU123" s="54">
        <v>0</v>
      </c>
      <c r="AV123" s="32">
        <f>SUM(AW123:AY123)</f>
        <v>69869</v>
      </c>
      <c r="AW123" s="32">
        <f t="shared" ref="AW123:AY124" si="851">+AK123+AO123+AS123</f>
        <v>38137</v>
      </c>
      <c r="AX123" s="32">
        <f t="shared" si="851"/>
        <v>31732</v>
      </c>
      <c r="AY123" s="32">
        <f t="shared" si="851"/>
        <v>0</v>
      </c>
      <c r="AZ123" s="32">
        <f>SUM(BA123:BC123)</f>
        <v>17539</v>
      </c>
      <c r="BA123" s="32">
        <v>8962</v>
      </c>
      <c r="BB123" s="54">
        <v>8577</v>
      </c>
      <c r="BC123" s="54">
        <v>0</v>
      </c>
      <c r="BD123" s="32">
        <f>SUM(BE123:BG123)</f>
        <v>19900</v>
      </c>
      <c r="BE123" s="32">
        <v>11399</v>
      </c>
      <c r="BF123" s="54">
        <v>8501</v>
      </c>
      <c r="BG123" s="54">
        <v>0</v>
      </c>
      <c r="BH123" s="32">
        <f>SUM(BI123:BK123)</f>
        <v>35121</v>
      </c>
      <c r="BI123" s="32">
        <v>15858</v>
      </c>
      <c r="BJ123" s="54">
        <v>19263</v>
      </c>
      <c r="BK123" s="54">
        <v>0</v>
      </c>
      <c r="BL123" s="32">
        <f>SUM(BM123:BO123)</f>
        <v>72560</v>
      </c>
      <c r="BM123" s="32">
        <f t="shared" ref="BM123:BO124" si="852">+BA123+BE123+BI123</f>
        <v>36219</v>
      </c>
      <c r="BN123" s="32">
        <f t="shared" si="852"/>
        <v>36341</v>
      </c>
      <c r="BO123" s="32">
        <f t="shared" si="852"/>
        <v>0</v>
      </c>
      <c r="BP123" s="32">
        <f>SUM(BQ123:BS123)</f>
        <v>269075</v>
      </c>
      <c r="BQ123" s="32">
        <f t="shared" ref="BQ123:BS124" si="853">+Q123+AG123+AW123+BM123</f>
        <v>137898</v>
      </c>
      <c r="BR123" s="32">
        <f t="shared" si="853"/>
        <v>131177</v>
      </c>
      <c r="BS123" s="32">
        <f t="shared" si="853"/>
        <v>0</v>
      </c>
    </row>
    <row r="124" spans="1:71" s="3" customFormat="1" ht="15" customHeight="1" x14ac:dyDescent="0.3">
      <c r="A124" s="36"/>
      <c r="B124" s="34"/>
      <c r="C124" s="38" t="s">
        <v>113</v>
      </c>
      <c r="D124" s="32">
        <f>SUM(E124:G124)</f>
        <v>682</v>
      </c>
      <c r="E124" s="32">
        <v>326</v>
      </c>
      <c r="F124" s="54">
        <v>356</v>
      </c>
      <c r="G124" s="54">
        <v>0</v>
      </c>
      <c r="H124" s="32">
        <f>SUM(I124:K124)</f>
        <v>791</v>
      </c>
      <c r="I124" s="32">
        <v>369</v>
      </c>
      <c r="J124" s="54">
        <v>422</v>
      </c>
      <c r="K124" s="54">
        <v>0</v>
      </c>
      <c r="L124" s="32">
        <f>SUM(M124:O124)</f>
        <v>1174</v>
      </c>
      <c r="M124" s="32">
        <v>507</v>
      </c>
      <c r="N124" s="54">
        <v>667</v>
      </c>
      <c r="O124" s="54">
        <v>0</v>
      </c>
      <c r="P124" s="32">
        <f>SUM(Q124:S124)</f>
        <v>2647</v>
      </c>
      <c r="Q124" s="32">
        <f t="shared" si="849"/>
        <v>1202</v>
      </c>
      <c r="R124" s="32">
        <f t="shared" si="849"/>
        <v>1445</v>
      </c>
      <c r="S124" s="32">
        <f t="shared" si="849"/>
        <v>0</v>
      </c>
      <c r="T124" s="32">
        <f>SUM(U124:W124)</f>
        <v>1188</v>
      </c>
      <c r="U124" s="32">
        <v>624</v>
      </c>
      <c r="V124" s="54">
        <v>564</v>
      </c>
      <c r="W124" s="54">
        <v>0</v>
      </c>
      <c r="X124" s="32">
        <f>SUM(Y124:AA124)</f>
        <v>1161</v>
      </c>
      <c r="Y124" s="32">
        <v>647</v>
      </c>
      <c r="Z124" s="54">
        <v>514</v>
      </c>
      <c r="AA124" s="54">
        <v>0</v>
      </c>
      <c r="AB124" s="32">
        <f>SUM(AC124:AE124)</f>
        <v>200</v>
      </c>
      <c r="AC124" s="32">
        <v>136</v>
      </c>
      <c r="AD124" s="54">
        <v>64</v>
      </c>
      <c r="AE124" s="54">
        <v>0</v>
      </c>
      <c r="AF124" s="32">
        <f>SUM(AG124:AI124)</f>
        <v>2549</v>
      </c>
      <c r="AG124" s="32">
        <f t="shared" si="850"/>
        <v>1407</v>
      </c>
      <c r="AH124" s="32">
        <f t="shared" si="850"/>
        <v>1142</v>
      </c>
      <c r="AI124" s="32">
        <f t="shared" si="850"/>
        <v>0</v>
      </c>
      <c r="AJ124" s="32">
        <f>SUM(AK124:AM124)</f>
        <v>0</v>
      </c>
      <c r="AK124" s="32">
        <v>0</v>
      </c>
      <c r="AL124" s="54">
        <v>0</v>
      </c>
      <c r="AM124" s="54">
        <v>0</v>
      </c>
      <c r="AN124" s="32">
        <f>SUM(AO124:AQ124)</f>
        <v>0</v>
      </c>
      <c r="AO124" s="32">
        <v>0</v>
      </c>
      <c r="AP124" s="54">
        <v>0</v>
      </c>
      <c r="AQ124" s="54">
        <v>0</v>
      </c>
      <c r="AR124" s="32">
        <f>SUM(AS124:AU124)</f>
        <v>0</v>
      </c>
      <c r="AS124" s="32">
        <v>0</v>
      </c>
      <c r="AT124" s="54">
        <v>0</v>
      </c>
      <c r="AU124" s="54">
        <v>0</v>
      </c>
      <c r="AV124" s="32">
        <f>SUM(AW124:AY124)</f>
        <v>0</v>
      </c>
      <c r="AW124" s="32">
        <f t="shared" si="851"/>
        <v>0</v>
      </c>
      <c r="AX124" s="32">
        <f t="shared" si="851"/>
        <v>0</v>
      </c>
      <c r="AY124" s="32">
        <f t="shared" si="851"/>
        <v>0</v>
      </c>
      <c r="AZ124" s="32">
        <f>SUM(BA124:BC124)</f>
        <v>0</v>
      </c>
      <c r="BA124" s="32">
        <v>0</v>
      </c>
      <c r="BB124" s="54">
        <v>0</v>
      </c>
      <c r="BC124" s="54">
        <v>0</v>
      </c>
      <c r="BD124" s="32">
        <f>SUM(BE124:BG124)</f>
        <v>0</v>
      </c>
      <c r="BE124" s="32">
        <v>0</v>
      </c>
      <c r="BF124" s="54">
        <v>0</v>
      </c>
      <c r="BG124" s="54">
        <v>0</v>
      </c>
      <c r="BH124" s="32">
        <f>SUM(BI124:BK124)</f>
        <v>0</v>
      </c>
      <c r="BI124" s="32">
        <v>0</v>
      </c>
      <c r="BJ124" s="54">
        <v>0</v>
      </c>
      <c r="BK124" s="54">
        <v>0</v>
      </c>
      <c r="BL124" s="32">
        <f>SUM(BM124:BO124)</f>
        <v>0</v>
      </c>
      <c r="BM124" s="32">
        <f t="shared" si="852"/>
        <v>0</v>
      </c>
      <c r="BN124" s="32">
        <f t="shared" si="852"/>
        <v>0</v>
      </c>
      <c r="BO124" s="32">
        <f t="shared" si="852"/>
        <v>0</v>
      </c>
      <c r="BP124" s="32">
        <f>SUM(BQ124:BS124)</f>
        <v>5196</v>
      </c>
      <c r="BQ124" s="32">
        <f t="shared" si="853"/>
        <v>2609</v>
      </c>
      <c r="BR124" s="32">
        <f t="shared" si="853"/>
        <v>2587</v>
      </c>
      <c r="BS124" s="32">
        <f t="shared" si="853"/>
        <v>0</v>
      </c>
    </row>
    <row r="125" spans="1:71" s="3" customFormat="1" ht="15" customHeight="1" x14ac:dyDescent="0.3">
      <c r="A125" s="36"/>
      <c r="B125" s="34"/>
      <c r="C125" s="35" t="s">
        <v>114</v>
      </c>
      <c r="D125" s="32">
        <f t="shared" si="657"/>
        <v>17584</v>
      </c>
      <c r="E125" s="32">
        <f>SUM(E126:E128)</f>
        <v>10385</v>
      </c>
      <c r="F125" s="32">
        <f t="shared" ref="F125:G125" si="854">SUM(F126:F128)</f>
        <v>7199</v>
      </c>
      <c r="G125" s="32">
        <f t="shared" si="854"/>
        <v>0</v>
      </c>
      <c r="H125" s="32">
        <f t="shared" si="818"/>
        <v>17309</v>
      </c>
      <c r="I125" s="32">
        <f t="shared" ref="I125:K125" si="855">SUM(I126:I128)</f>
        <v>8235</v>
      </c>
      <c r="J125" s="32">
        <f t="shared" si="855"/>
        <v>9074</v>
      </c>
      <c r="K125" s="32">
        <f t="shared" si="855"/>
        <v>0</v>
      </c>
      <c r="L125" s="32">
        <f t="shared" si="819"/>
        <v>27998</v>
      </c>
      <c r="M125" s="32">
        <f t="shared" ref="M125:O125" si="856">SUM(M126:M128)</f>
        <v>13451</v>
      </c>
      <c r="N125" s="32">
        <f t="shared" si="856"/>
        <v>14547</v>
      </c>
      <c r="O125" s="32">
        <f t="shared" si="856"/>
        <v>0</v>
      </c>
      <c r="P125" s="32">
        <f t="shared" ref="P125" si="857">SUM(Q125:S125)</f>
        <v>62891</v>
      </c>
      <c r="Q125" s="32">
        <f t="shared" ref="Q125:S125" si="858">SUM(Q126:Q128)</f>
        <v>32071</v>
      </c>
      <c r="R125" s="32">
        <f t="shared" si="858"/>
        <v>30820</v>
      </c>
      <c r="S125" s="32">
        <f t="shared" si="858"/>
        <v>0</v>
      </c>
      <c r="T125" s="32">
        <f t="shared" si="820"/>
        <v>41373</v>
      </c>
      <c r="U125" s="32">
        <f t="shared" ref="U125:W125" si="859">SUM(U126:U128)</f>
        <v>17492</v>
      </c>
      <c r="V125" s="32">
        <f t="shared" si="859"/>
        <v>23881</v>
      </c>
      <c r="W125" s="32">
        <f t="shared" si="859"/>
        <v>0</v>
      </c>
      <c r="X125" s="32">
        <f t="shared" si="821"/>
        <v>71525</v>
      </c>
      <c r="Y125" s="32">
        <f t="shared" ref="Y125:AA125" si="860">SUM(Y126:Y128)</f>
        <v>38099</v>
      </c>
      <c r="Z125" s="32">
        <f t="shared" si="860"/>
        <v>33426</v>
      </c>
      <c r="AA125" s="32">
        <f t="shared" si="860"/>
        <v>0</v>
      </c>
      <c r="AB125" s="32">
        <f t="shared" si="822"/>
        <v>44190</v>
      </c>
      <c r="AC125" s="32">
        <f t="shared" ref="AC125:AE125" si="861">SUM(AC126:AC128)</f>
        <v>24052</v>
      </c>
      <c r="AD125" s="32">
        <f t="shared" si="861"/>
        <v>20138</v>
      </c>
      <c r="AE125" s="32">
        <f t="shared" si="861"/>
        <v>0</v>
      </c>
      <c r="AF125" s="32">
        <f t="shared" si="823"/>
        <v>157088</v>
      </c>
      <c r="AG125" s="32">
        <f t="shared" ref="AG125:BO125" si="862">SUM(AG126:AG128)</f>
        <v>79643</v>
      </c>
      <c r="AH125" s="32">
        <f t="shared" si="862"/>
        <v>77445</v>
      </c>
      <c r="AI125" s="32">
        <f t="shared" si="862"/>
        <v>0</v>
      </c>
      <c r="AJ125" s="32">
        <f t="shared" si="824"/>
        <v>47420</v>
      </c>
      <c r="AK125" s="32">
        <f t="shared" ref="AK125:AM125" si="863">SUM(AK126:AK128)</f>
        <v>24691</v>
      </c>
      <c r="AL125" s="32">
        <f t="shared" si="863"/>
        <v>22729</v>
      </c>
      <c r="AM125" s="32">
        <f t="shared" si="863"/>
        <v>0</v>
      </c>
      <c r="AN125" s="32">
        <f t="shared" si="825"/>
        <v>44768</v>
      </c>
      <c r="AO125" s="32">
        <f t="shared" ref="AO125:AQ125" si="864">SUM(AO126:AO128)</f>
        <v>22556</v>
      </c>
      <c r="AP125" s="32">
        <f t="shared" si="864"/>
        <v>22212</v>
      </c>
      <c r="AQ125" s="32">
        <f t="shared" si="864"/>
        <v>0</v>
      </c>
      <c r="AR125" s="32">
        <f t="shared" si="826"/>
        <v>34443</v>
      </c>
      <c r="AS125" s="32">
        <f t="shared" ref="AS125:AU125" si="865">SUM(AS126:AS128)</f>
        <v>16979</v>
      </c>
      <c r="AT125" s="32">
        <f t="shared" si="865"/>
        <v>17464</v>
      </c>
      <c r="AU125" s="32">
        <f t="shared" si="865"/>
        <v>0</v>
      </c>
      <c r="AV125" s="32">
        <f t="shared" si="827"/>
        <v>126631</v>
      </c>
      <c r="AW125" s="32">
        <f t="shared" si="862"/>
        <v>64226</v>
      </c>
      <c r="AX125" s="32">
        <f t="shared" si="862"/>
        <v>62405</v>
      </c>
      <c r="AY125" s="32">
        <f t="shared" si="862"/>
        <v>0</v>
      </c>
      <c r="AZ125" s="32">
        <f t="shared" si="828"/>
        <v>35169</v>
      </c>
      <c r="BA125" s="32">
        <f t="shared" ref="BA125:BC125" si="866">SUM(BA126:BA128)</f>
        <v>17132</v>
      </c>
      <c r="BB125" s="32">
        <f t="shared" si="866"/>
        <v>18037</v>
      </c>
      <c r="BC125" s="32">
        <f t="shared" si="866"/>
        <v>0</v>
      </c>
      <c r="BD125" s="32">
        <f t="shared" si="829"/>
        <v>32823</v>
      </c>
      <c r="BE125" s="32">
        <f t="shared" ref="BE125:BG125" si="867">SUM(BE126:BE128)</f>
        <v>16723</v>
      </c>
      <c r="BF125" s="32">
        <f t="shared" si="867"/>
        <v>16100</v>
      </c>
      <c r="BG125" s="32">
        <f t="shared" si="867"/>
        <v>0</v>
      </c>
      <c r="BH125" s="32">
        <f t="shared" si="830"/>
        <v>52718</v>
      </c>
      <c r="BI125" s="32">
        <f t="shared" ref="BI125:BK125" si="868">SUM(BI126:BI128)</f>
        <v>25529</v>
      </c>
      <c r="BJ125" s="32">
        <f t="shared" si="868"/>
        <v>27189</v>
      </c>
      <c r="BK125" s="32">
        <f t="shared" si="868"/>
        <v>0</v>
      </c>
      <c r="BL125" s="32">
        <f t="shared" si="831"/>
        <v>120710</v>
      </c>
      <c r="BM125" s="32">
        <f t="shared" si="862"/>
        <v>59384</v>
      </c>
      <c r="BN125" s="32">
        <f t="shared" si="862"/>
        <v>61326</v>
      </c>
      <c r="BO125" s="32">
        <f t="shared" si="862"/>
        <v>0</v>
      </c>
      <c r="BP125" s="32">
        <f t="shared" ref="BP125" si="869">SUM(BQ125:BS125)</f>
        <v>467320</v>
      </c>
      <c r="BQ125" s="32">
        <f t="shared" ref="BQ125:BS125" si="870">SUM(BQ126:BQ128)</f>
        <v>235324</v>
      </c>
      <c r="BR125" s="32">
        <f t="shared" si="870"/>
        <v>231996</v>
      </c>
      <c r="BS125" s="32">
        <f t="shared" si="870"/>
        <v>0</v>
      </c>
    </row>
    <row r="126" spans="1:71" s="3" customFormat="1" ht="15" customHeight="1" x14ac:dyDescent="0.3">
      <c r="A126" s="36"/>
      <c r="B126" s="34"/>
      <c r="C126" s="38" t="s">
        <v>115</v>
      </c>
      <c r="D126" s="32">
        <f>SUM(E126:G126)</f>
        <v>17584</v>
      </c>
      <c r="E126" s="32">
        <v>10385</v>
      </c>
      <c r="F126" s="54">
        <v>7199</v>
      </c>
      <c r="G126" s="54">
        <v>0</v>
      </c>
      <c r="H126" s="32">
        <f>SUM(I126:K126)</f>
        <v>17309</v>
      </c>
      <c r="I126" s="32">
        <v>8235</v>
      </c>
      <c r="J126" s="54">
        <v>9074</v>
      </c>
      <c r="K126" s="54">
        <v>0</v>
      </c>
      <c r="L126" s="32">
        <f>SUM(M126:O126)</f>
        <v>27998</v>
      </c>
      <c r="M126" s="32">
        <v>13451</v>
      </c>
      <c r="N126" s="54">
        <v>14547</v>
      </c>
      <c r="O126" s="54">
        <v>0</v>
      </c>
      <c r="P126" s="32">
        <f>SUM(Q126:S126)</f>
        <v>62891</v>
      </c>
      <c r="Q126" s="32">
        <f t="shared" ref="Q126:S133" si="871">+E126+I126+M126</f>
        <v>32071</v>
      </c>
      <c r="R126" s="32">
        <f t="shared" si="871"/>
        <v>30820</v>
      </c>
      <c r="S126" s="32">
        <f t="shared" si="871"/>
        <v>0</v>
      </c>
      <c r="T126" s="32">
        <f>SUM(U126:W126)</f>
        <v>41373</v>
      </c>
      <c r="U126" s="32">
        <v>17492</v>
      </c>
      <c r="V126" s="54">
        <v>23881</v>
      </c>
      <c r="W126" s="54">
        <v>0</v>
      </c>
      <c r="X126" s="32">
        <f>SUM(Y126:AA126)</f>
        <v>71525</v>
      </c>
      <c r="Y126" s="32">
        <v>38099</v>
      </c>
      <c r="Z126" s="54">
        <v>33426</v>
      </c>
      <c r="AA126" s="54">
        <v>0</v>
      </c>
      <c r="AB126" s="32">
        <f>SUM(AC126:AE126)</f>
        <v>44190</v>
      </c>
      <c r="AC126" s="32">
        <v>24052</v>
      </c>
      <c r="AD126" s="54">
        <v>20138</v>
      </c>
      <c r="AE126" s="54">
        <v>0</v>
      </c>
      <c r="AF126" s="32">
        <f>SUM(AG126:AI126)</f>
        <v>157088</v>
      </c>
      <c r="AG126" s="32">
        <f t="shared" ref="AG126:AI133" si="872">+U126+Y126+AC126</f>
        <v>79643</v>
      </c>
      <c r="AH126" s="32">
        <f t="shared" si="872"/>
        <v>77445</v>
      </c>
      <c r="AI126" s="32">
        <f t="shared" si="872"/>
        <v>0</v>
      </c>
      <c r="AJ126" s="32">
        <f>SUM(AK126:AM126)</f>
        <v>47420</v>
      </c>
      <c r="AK126" s="32">
        <v>24691</v>
      </c>
      <c r="AL126" s="54">
        <v>22729</v>
      </c>
      <c r="AM126" s="54">
        <v>0</v>
      </c>
      <c r="AN126" s="32">
        <f>SUM(AO126:AQ126)</f>
        <v>44768</v>
      </c>
      <c r="AO126" s="32">
        <v>22556</v>
      </c>
      <c r="AP126" s="54">
        <v>22212</v>
      </c>
      <c r="AQ126" s="54">
        <v>0</v>
      </c>
      <c r="AR126" s="32">
        <f>SUM(AS126:AU126)</f>
        <v>34443</v>
      </c>
      <c r="AS126" s="32">
        <v>16979</v>
      </c>
      <c r="AT126" s="54">
        <v>17464</v>
      </c>
      <c r="AU126" s="54">
        <v>0</v>
      </c>
      <c r="AV126" s="32">
        <f>SUM(AW126:AY126)</f>
        <v>126631</v>
      </c>
      <c r="AW126" s="32">
        <f t="shared" ref="AW126:AY133" si="873">+AK126+AO126+AS126</f>
        <v>64226</v>
      </c>
      <c r="AX126" s="32">
        <f t="shared" si="873"/>
        <v>62405</v>
      </c>
      <c r="AY126" s="32">
        <f t="shared" si="873"/>
        <v>0</v>
      </c>
      <c r="AZ126" s="32">
        <f>SUM(BA126:BC126)</f>
        <v>35169</v>
      </c>
      <c r="BA126" s="32">
        <v>17132</v>
      </c>
      <c r="BB126" s="54">
        <v>18037</v>
      </c>
      <c r="BC126" s="54">
        <v>0</v>
      </c>
      <c r="BD126" s="32">
        <f>SUM(BE126:BG126)</f>
        <v>32823</v>
      </c>
      <c r="BE126" s="32">
        <v>16723</v>
      </c>
      <c r="BF126" s="54">
        <v>16100</v>
      </c>
      <c r="BG126" s="54">
        <v>0</v>
      </c>
      <c r="BH126" s="32">
        <f>SUM(BI126:BK126)</f>
        <v>52718</v>
      </c>
      <c r="BI126" s="32">
        <v>25529</v>
      </c>
      <c r="BJ126" s="54">
        <v>27189</v>
      </c>
      <c r="BK126" s="54">
        <v>0</v>
      </c>
      <c r="BL126" s="32">
        <f>SUM(BM126:BO126)</f>
        <v>120710</v>
      </c>
      <c r="BM126" s="32">
        <f t="shared" ref="BM126:BO133" si="874">+BA126+BE126+BI126</f>
        <v>59384</v>
      </c>
      <c r="BN126" s="32">
        <f t="shared" si="874"/>
        <v>61326</v>
      </c>
      <c r="BO126" s="32">
        <f t="shared" si="874"/>
        <v>0</v>
      </c>
      <c r="BP126" s="32">
        <f>SUM(BQ126:BS126)</f>
        <v>467320</v>
      </c>
      <c r="BQ126" s="32">
        <f t="shared" ref="BQ126:BS133" si="875">+Q126+AG126+AW126+BM126</f>
        <v>235324</v>
      </c>
      <c r="BR126" s="32">
        <f t="shared" si="875"/>
        <v>231996</v>
      </c>
      <c r="BS126" s="32">
        <f t="shared" si="875"/>
        <v>0</v>
      </c>
    </row>
    <row r="127" spans="1:71" s="3" customFormat="1" ht="15" customHeight="1" x14ac:dyDescent="0.3">
      <c r="A127" s="36"/>
      <c r="B127" s="34"/>
      <c r="C127" s="38" t="s">
        <v>116</v>
      </c>
      <c r="D127" s="32">
        <f>SUM(E127:G127)</f>
        <v>0</v>
      </c>
      <c r="E127" s="32">
        <v>0</v>
      </c>
      <c r="F127" s="54">
        <v>0</v>
      </c>
      <c r="G127" s="54">
        <v>0</v>
      </c>
      <c r="H127" s="32">
        <f>SUM(I127:K127)</f>
        <v>0</v>
      </c>
      <c r="I127" s="32">
        <v>0</v>
      </c>
      <c r="J127" s="54">
        <v>0</v>
      </c>
      <c r="K127" s="54">
        <v>0</v>
      </c>
      <c r="L127" s="32">
        <f>SUM(M127:O127)</f>
        <v>0</v>
      </c>
      <c r="M127" s="32">
        <v>0</v>
      </c>
      <c r="N127" s="54">
        <v>0</v>
      </c>
      <c r="O127" s="54">
        <v>0</v>
      </c>
      <c r="P127" s="32">
        <f>SUM(Q127:S127)</f>
        <v>0</v>
      </c>
      <c r="Q127" s="32">
        <f t="shared" si="871"/>
        <v>0</v>
      </c>
      <c r="R127" s="32">
        <f t="shared" si="871"/>
        <v>0</v>
      </c>
      <c r="S127" s="32">
        <f t="shared" si="871"/>
        <v>0</v>
      </c>
      <c r="T127" s="32">
        <f>SUM(U127:W127)</f>
        <v>0</v>
      </c>
      <c r="U127" s="32">
        <v>0</v>
      </c>
      <c r="V127" s="54">
        <v>0</v>
      </c>
      <c r="W127" s="54">
        <v>0</v>
      </c>
      <c r="X127" s="32">
        <f>SUM(Y127:AA127)</f>
        <v>0</v>
      </c>
      <c r="Y127" s="32">
        <v>0</v>
      </c>
      <c r="Z127" s="54">
        <v>0</v>
      </c>
      <c r="AA127" s="54">
        <v>0</v>
      </c>
      <c r="AB127" s="32">
        <f>SUM(AC127:AE127)</f>
        <v>0</v>
      </c>
      <c r="AC127" s="32">
        <v>0</v>
      </c>
      <c r="AD127" s="54">
        <v>0</v>
      </c>
      <c r="AE127" s="54">
        <v>0</v>
      </c>
      <c r="AF127" s="32">
        <f>SUM(AG127:AI127)</f>
        <v>0</v>
      </c>
      <c r="AG127" s="32">
        <f t="shared" si="872"/>
        <v>0</v>
      </c>
      <c r="AH127" s="32">
        <f t="shared" si="872"/>
        <v>0</v>
      </c>
      <c r="AI127" s="32">
        <f t="shared" si="872"/>
        <v>0</v>
      </c>
      <c r="AJ127" s="32">
        <f>SUM(AK127:AM127)</f>
        <v>0</v>
      </c>
      <c r="AK127" s="32">
        <v>0</v>
      </c>
      <c r="AL127" s="54">
        <v>0</v>
      </c>
      <c r="AM127" s="54">
        <v>0</v>
      </c>
      <c r="AN127" s="32">
        <f>SUM(AO127:AQ127)</f>
        <v>0</v>
      </c>
      <c r="AO127" s="32">
        <v>0</v>
      </c>
      <c r="AP127" s="54">
        <v>0</v>
      </c>
      <c r="AQ127" s="54">
        <v>0</v>
      </c>
      <c r="AR127" s="32">
        <f>SUM(AS127:AU127)</f>
        <v>0</v>
      </c>
      <c r="AS127" s="32">
        <v>0</v>
      </c>
      <c r="AT127" s="54">
        <v>0</v>
      </c>
      <c r="AU127" s="54">
        <v>0</v>
      </c>
      <c r="AV127" s="32">
        <f>SUM(AW127:AY127)</f>
        <v>0</v>
      </c>
      <c r="AW127" s="32">
        <f t="shared" si="873"/>
        <v>0</v>
      </c>
      <c r="AX127" s="32">
        <f t="shared" si="873"/>
        <v>0</v>
      </c>
      <c r="AY127" s="32">
        <f t="shared" si="873"/>
        <v>0</v>
      </c>
      <c r="AZ127" s="32">
        <f>SUM(BA127:BC127)</f>
        <v>0</v>
      </c>
      <c r="BA127" s="32">
        <v>0</v>
      </c>
      <c r="BB127" s="54">
        <v>0</v>
      </c>
      <c r="BC127" s="54">
        <v>0</v>
      </c>
      <c r="BD127" s="32">
        <f>SUM(BE127:BG127)</f>
        <v>0</v>
      </c>
      <c r="BE127" s="32">
        <v>0</v>
      </c>
      <c r="BF127" s="54">
        <v>0</v>
      </c>
      <c r="BG127" s="54">
        <v>0</v>
      </c>
      <c r="BH127" s="32">
        <f>SUM(BI127:BK127)</f>
        <v>0</v>
      </c>
      <c r="BI127" s="32">
        <v>0</v>
      </c>
      <c r="BJ127" s="54">
        <v>0</v>
      </c>
      <c r="BK127" s="54">
        <v>0</v>
      </c>
      <c r="BL127" s="32">
        <f>SUM(BM127:BO127)</f>
        <v>0</v>
      </c>
      <c r="BM127" s="32">
        <f t="shared" si="874"/>
        <v>0</v>
      </c>
      <c r="BN127" s="32">
        <f t="shared" si="874"/>
        <v>0</v>
      </c>
      <c r="BO127" s="32">
        <f t="shared" si="874"/>
        <v>0</v>
      </c>
      <c r="BP127" s="32">
        <f>SUM(BQ127:BS127)</f>
        <v>0</v>
      </c>
      <c r="BQ127" s="32">
        <f t="shared" si="875"/>
        <v>0</v>
      </c>
      <c r="BR127" s="32">
        <f t="shared" si="875"/>
        <v>0</v>
      </c>
      <c r="BS127" s="32">
        <f t="shared" si="875"/>
        <v>0</v>
      </c>
    </row>
    <row r="128" spans="1:71" s="3" customFormat="1" ht="15" customHeight="1" x14ac:dyDescent="0.3">
      <c r="A128" s="36"/>
      <c r="B128" s="34"/>
      <c r="C128" s="38" t="s">
        <v>117</v>
      </c>
      <c r="D128" s="32">
        <f>SUM(E128:G128)</f>
        <v>0</v>
      </c>
      <c r="E128" s="32">
        <v>0</v>
      </c>
      <c r="F128" s="54">
        <v>0</v>
      </c>
      <c r="G128" s="54">
        <v>0</v>
      </c>
      <c r="H128" s="32">
        <f t="shared" si="818"/>
        <v>0</v>
      </c>
      <c r="I128" s="32">
        <v>0</v>
      </c>
      <c r="J128" s="54">
        <v>0</v>
      </c>
      <c r="K128" s="54">
        <v>0</v>
      </c>
      <c r="L128" s="32">
        <f t="shared" si="819"/>
        <v>0</v>
      </c>
      <c r="M128" s="32">
        <v>0</v>
      </c>
      <c r="N128" s="54">
        <v>0</v>
      </c>
      <c r="O128" s="54">
        <v>0</v>
      </c>
      <c r="P128" s="32">
        <f>SUM(Q128:S128)</f>
        <v>0</v>
      </c>
      <c r="Q128" s="32">
        <f t="shared" si="871"/>
        <v>0</v>
      </c>
      <c r="R128" s="32">
        <f t="shared" si="871"/>
        <v>0</v>
      </c>
      <c r="S128" s="32">
        <f t="shared" si="871"/>
        <v>0</v>
      </c>
      <c r="T128" s="32">
        <f t="shared" si="820"/>
        <v>0</v>
      </c>
      <c r="U128" s="32">
        <v>0</v>
      </c>
      <c r="V128" s="54">
        <v>0</v>
      </c>
      <c r="W128" s="54">
        <v>0</v>
      </c>
      <c r="X128" s="32">
        <f t="shared" si="821"/>
        <v>0</v>
      </c>
      <c r="Y128" s="32">
        <v>0</v>
      </c>
      <c r="Z128" s="54">
        <v>0</v>
      </c>
      <c r="AA128" s="54">
        <v>0</v>
      </c>
      <c r="AB128" s="32">
        <f t="shared" si="822"/>
        <v>0</v>
      </c>
      <c r="AC128" s="32">
        <v>0</v>
      </c>
      <c r="AD128" s="54">
        <v>0</v>
      </c>
      <c r="AE128" s="54">
        <v>0</v>
      </c>
      <c r="AF128" s="32">
        <f t="shared" si="823"/>
        <v>0</v>
      </c>
      <c r="AG128" s="32">
        <f t="shared" si="872"/>
        <v>0</v>
      </c>
      <c r="AH128" s="32">
        <f t="shared" si="872"/>
        <v>0</v>
      </c>
      <c r="AI128" s="32">
        <f t="shared" si="872"/>
        <v>0</v>
      </c>
      <c r="AJ128" s="32">
        <f t="shared" si="824"/>
        <v>0</v>
      </c>
      <c r="AK128" s="32">
        <v>0</v>
      </c>
      <c r="AL128" s="54">
        <v>0</v>
      </c>
      <c r="AM128" s="54">
        <v>0</v>
      </c>
      <c r="AN128" s="32">
        <f t="shared" si="825"/>
        <v>0</v>
      </c>
      <c r="AO128" s="32">
        <v>0</v>
      </c>
      <c r="AP128" s="54">
        <v>0</v>
      </c>
      <c r="AQ128" s="54">
        <v>0</v>
      </c>
      <c r="AR128" s="32">
        <f t="shared" si="826"/>
        <v>0</v>
      </c>
      <c r="AS128" s="32">
        <v>0</v>
      </c>
      <c r="AT128" s="54">
        <v>0</v>
      </c>
      <c r="AU128" s="54">
        <v>0</v>
      </c>
      <c r="AV128" s="32">
        <f t="shared" si="827"/>
        <v>0</v>
      </c>
      <c r="AW128" s="32">
        <f t="shared" si="873"/>
        <v>0</v>
      </c>
      <c r="AX128" s="32">
        <f t="shared" si="873"/>
        <v>0</v>
      </c>
      <c r="AY128" s="32">
        <f t="shared" si="873"/>
        <v>0</v>
      </c>
      <c r="AZ128" s="32">
        <f t="shared" si="828"/>
        <v>0</v>
      </c>
      <c r="BA128" s="32">
        <v>0</v>
      </c>
      <c r="BB128" s="54">
        <v>0</v>
      </c>
      <c r="BC128" s="54">
        <v>0</v>
      </c>
      <c r="BD128" s="32">
        <f t="shared" si="829"/>
        <v>0</v>
      </c>
      <c r="BE128" s="32">
        <v>0</v>
      </c>
      <c r="BF128" s="54">
        <v>0</v>
      </c>
      <c r="BG128" s="54">
        <v>0</v>
      </c>
      <c r="BH128" s="32">
        <f t="shared" si="830"/>
        <v>0</v>
      </c>
      <c r="BI128" s="32">
        <v>0</v>
      </c>
      <c r="BJ128" s="54">
        <v>0</v>
      </c>
      <c r="BK128" s="54">
        <v>0</v>
      </c>
      <c r="BL128" s="32">
        <f t="shared" si="831"/>
        <v>0</v>
      </c>
      <c r="BM128" s="32">
        <f t="shared" si="874"/>
        <v>0</v>
      </c>
      <c r="BN128" s="32">
        <f t="shared" si="874"/>
        <v>0</v>
      </c>
      <c r="BO128" s="32">
        <f t="shared" si="874"/>
        <v>0</v>
      </c>
      <c r="BP128" s="32">
        <f>SUM(BQ128:BS128)</f>
        <v>0</v>
      </c>
      <c r="BQ128" s="32">
        <f t="shared" si="875"/>
        <v>0</v>
      </c>
      <c r="BR128" s="32">
        <f t="shared" si="875"/>
        <v>0</v>
      </c>
      <c r="BS128" s="32">
        <f t="shared" si="875"/>
        <v>0</v>
      </c>
    </row>
    <row r="129" spans="1:71" s="3" customFormat="1" ht="15" customHeight="1" x14ac:dyDescent="0.3">
      <c r="A129" s="36"/>
      <c r="B129" s="34"/>
      <c r="C129" s="35" t="s">
        <v>118</v>
      </c>
      <c r="D129" s="32">
        <f t="shared" ref="D129" si="876">SUM(E129:G129)</f>
        <v>3762</v>
      </c>
      <c r="E129" s="32">
        <f>SUM(E130:E131)</f>
        <v>1965</v>
      </c>
      <c r="F129" s="54">
        <f>SUM(F130:F131)</f>
        <v>1797</v>
      </c>
      <c r="G129" s="54">
        <f>SUM(G130:G131)</f>
        <v>0</v>
      </c>
      <c r="H129" s="32">
        <f t="shared" si="818"/>
        <v>3913</v>
      </c>
      <c r="I129" s="32">
        <f t="shared" ref="I129:K129" si="877">SUM(I130:I131)</f>
        <v>2147</v>
      </c>
      <c r="J129" s="54">
        <f t="shared" si="877"/>
        <v>1766</v>
      </c>
      <c r="K129" s="54">
        <f t="shared" si="877"/>
        <v>0</v>
      </c>
      <c r="L129" s="32">
        <f t="shared" si="819"/>
        <v>6017</v>
      </c>
      <c r="M129" s="32">
        <f t="shared" ref="M129:O129" si="878">SUM(M130:M131)</f>
        <v>3441</v>
      </c>
      <c r="N129" s="54">
        <f t="shared" si="878"/>
        <v>2576</v>
      </c>
      <c r="O129" s="54">
        <f t="shared" si="878"/>
        <v>0</v>
      </c>
      <c r="P129" s="32">
        <f t="shared" ref="P129" si="879">SUM(Q129:S129)</f>
        <v>13692</v>
      </c>
      <c r="Q129" s="32">
        <f t="shared" si="871"/>
        <v>7553</v>
      </c>
      <c r="R129" s="32">
        <f t="shared" si="871"/>
        <v>6139</v>
      </c>
      <c r="S129" s="32">
        <f t="shared" si="871"/>
        <v>0</v>
      </c>
      <c r="T129" s="32">
        <f t="shared" si="820"/>
        <v>8314</v>
      </c>
      <c r="U129" s="32">
        <f t="shared" ref="U129:W129" si="880">SUM(U130:U131)</f>
        <v>4766</v>
      </c>
      <c r="V129" s="54">
        <f t="shared" si="880"/>
        <v>3548</v>
      </c>
      <c r="W129" s="54">
        <f t="shared" si="880"/>
        <v>0</v>
      </c>
      <c r="X129" s="32">
        <f t="shared" si="821"/>
        <v>14134</v>
      </c>
      <c r="Y129" s="32">
        <f t="shared" ref="Y129:AA129" si="881">SUM(Y130:Y131)</f>
        <v>7608</v>
      </c>
      <c r="Z129" s="54">
        <f t="shared" si="881"/>
        <v>6526</v>
      </c>
      <c r="AA129" s="54">
        <f t="shared" si="881"/>
        <v>0</v>
      </c>
      <c r="AB129" s="32">
        <f t="shared" si="822"/>
        <v>9727</v>
      </c>
      <c r="AC129" s="32">
        <f t="shared" ref="AC129:AE129" si="882">SUM(AC130:AC131)</f>
        <v>5562</v>
      </c>
      <c r="AD129" s="54">
        <f t="shared" si="882"/>
        <v>4165</v>
      </c>
      <c r="AE129" s="54">
        <f t="shared" si="882"/>
        <v>0</v>
      </c>
      <c r="AF129" s="32">
        <f t="shared" si="823"/>
        <v>32175</v>
      </c>
      <c r="AG129" s="32">
        <f t="shared" si="872"/>
        <v>17936</v>
      </c>
      <c r="AH129" s="32">
        <f t="shared" si="872"/>
        <v>14239</v>
      </c>
      <c r="AI129" s="32">
        <f t="shared" si="872"/>
        <v>0</v>
      </c>
      <c r="AJ129" s="32">
        <f t="shared" si="824"/>
        <v>9117</v>
      </c>
      <c r="AK129" s="32">
        <f t="shared" ref="AK129:AM129" si="883">SUM(AK130:AK131)</f>
        <v>5241</v>
      </c>
      <c r="AL129" s="54">
        <f t="shared" si="883"/>
        <v>3876</v>
      </c>
      <c r="AM129" s="54">
        <f t="shared" si="883"/>
        <v>0</v>
      </c>
      <c r="AN129" s="32">
        <f t="shared" si="825"/>
        <v>8699</v>
      </c>
      <c r="AO129" s="32">
        <f t="shared" ref="AO129:AQ129" si="884">SUM(AO130:AO131)</f>
        <v>5037</v>
      </c>
      <c r="AP129" s="54">
        <f t="shared" si="884"/>
        <v>3662</v>
      </c>
      <c r="AQ129" s="54">
        <f t="shared" si="884"/>
        <v>0</v>
      </c>
      <c r="AR129" s="32">
        <f t="shared" si="826"/>
        <v>6707</v>
      </c>
      <c r="AS129" s="32">
        <f t="shared" ref="AS129:AU129" si="885">SUM(AS130:AS131)</f>
        <v>3745</v>
      </c>
      <c r="AT129" s="54">
        <f t="shared" si="885"/>
        <v>2962</v>
      </c>
      <c r="AU129" s="54">
        <f t="shared" si="885"/>
        <v>0</v>
      </c>
      <c r="AV129" s="32">
        <f t="shared" si="827"/>
        <v>24523</v>
      </c>
      <c r="AW129" s="32">
        <f t="shared" si="873"/>
        <v>14023</v>
      </c>
      <c r="AX129" s="32">
        <f t="shared" si="873"/>
        <v>10500</v>
      </c>
      <c r="AY129" s="32">
        <f t="shared" si="873"/>
        <v>0</v>
      </c>
      <c r="AZ129" s="32">
        <f t="shared" si="828"/>
        <v>6406</v>
      </c>
      <c r="BA129" s="32">
        <f t="shared" ref="BA129:BC129" si="886">SUM(BA130:BA131)</f>
        <v>3836</v>
      </c>
      <c r="BB129" s="54">
        <f t="shared" si="886"/>
        <v>2570</v>
      </c>
      <c r="BC129" s="54">
        <f t="shared" si="886"/>
        <v>0</v>
      </c>
      <c r="BD129" s="32">
        <f t="shared" si="829"/>
        <v>6103</v>
      </c>
      <c r="BE129" s="32">
        <f t="shared" ref="BE129:BG129" si="887">SUM(BE130:BE131)</f>
        <v>3464</v>
      </c>
      <c r="BF129" s="54">
        <f t="shared" si="887"/>
        <v>2639</v>
      </c>
      <c r="BG129" s="54">
        <f t="shared" si="887"/>
        <v>0</v>
      </c>
      <c r="BH129" s="32">
        <f t="shared" si="830"/>
        <v>8362</v>
      </c>
      <c r="BI129" s="32">
        <f t="shared" ref="BI129:BK129" si="888">SUM(BI130:BI131)</f>
        <v>4950</v>
      </c>
      <c r="BJ129" s="54">
        <f t="shared" si="888"/>
        <v>3412</v>
      </c>
      <c r="BK129" s="54">
        <f t="shared" si="888"/>
        <v>0</v>
      </c>
      <c r="BL129" s="32">
        <f t="shared" si="831"/>
        <v>20871</v>
      </c>
      <c r="BM129" s="32">
        <f t="shared" si="874"/>
        <v>12250</v>
      </c>
      <c r="BN129" s="32">
        <f t="shared" si="874"/>
        <v>8621</v>
      </c>
      <c r="BO129" s="32">
        <f t="shared" si="874"/>
        <v>0</v>
      </c>
      <c r="BP129" s="32">
        <f t="shared" ref="BP129" si="889">SUM(BQ129:BS129)</f>
        <v>91261</v>
      </c>
      <c r="BQ129" s="32">
        <f t="shared" si="875"/>
        <v>51762</v>
      </c>
      <c r="BR129" s="32">
        <f t="shared" si="875"/>
        <v>39499</v>
      </c>
      <c r="BS129" s="32">
        <f t="shared" si="875"/>
        <v>0</v>
      </c>
    </row>
    <row r="130" spans="1:71" s="3" customFormat="1" ht="15" customHeight="1" x14ac:dyDescent="0.3">
      <c r="A130" s="36"/>
      <c r="B130" s="34"/>
      <c r="C130" s="38" t="s">
        <v>119</v>
      </c>
      <c r="D130" s="32">
        <f>SUM(E130:G130)</f>
        <v>3762</v>
      </c>
      <c r="E130" s="32">
        <v>1965</v>
      </c>
      <c r="F130" s="54">
        <v>1797</v>
      </c>
      <c r="G130" s="54">
        <v>0</v>
      </c>
      <c r="H130" s="32">
        <f>SUM(I130:K130)</f>
        <v>3913</v>
      </c>
      <c r="I130" s="32">
        <v>2147</v>
      </c>
      <c r="J130" s="54">
        <v>1766</v>
      </c>
      <c r="K130" s="54">
        <v>0</v>
      </c>
      <c r="L130" s="32">
        <f>SUM(M130:O130)</f>
        <v>6017</v>
      </c>
      <c r="M130" s="32">
        <v>3441</v>
      </c>
      <c r="N130" s="54">
        <v>2576</v>
      </c>
      <c r="O130" s="54">
        <v>0</v>
      </c>
      <c r="P130" s="32">
        <f>SUM(Q130:S130)</f>
        <v>13692</v>
      </c>
      <c r="Q130" s="32">
        <f t="shared" si="871"/>
        <v>7553</v>
      </c>
      <c r="R130" s="32">
        <f t="shared" si="871"/>
        <v>6139</v>
      </c>
      <c r="S130" s="32">
        <f t="shared" si="871"/>
        <v>0</v>
      </c>
      <c r="T130" s="32">
        <f>SUM(U130:W130)</f>
        <v>8314</v>
      </c>
      <c r="U130" s="32">
        <v>4766</v>
      </c>
      <c r="V130" s="54">
        <v>3548</v>
      </c>
      <c r="W130" s="54">
        <v>0</v>
      </c>
      <c r="X130" s="32">
        <f>SUM(Y130:AA130)</f>
        <v>14134</v>
      </c>
      <c r="Y130" s="32">
        <v>7608</v>
      </c>
      <c r="Z130" s="54">
        <v>6526</v>
      </c>
      <c r="AA130" s="54">
        <v>0</v>
      </c>
      <c r="AB130" s="32">
        <f>SUM(AC130:AE130)</f>
        <v>9727</v>
      </c>
      <c r="AC130" s="32">
        <v>5562</v>
      </c>
      <c r="AD130" s="54">
        <v>4165</v>
      </c>
      <c r="AE130" s="54">
        <v>0</v>
      </c>
      <c r="AF130" s="32">
        <f>SUM(AG130:AI130)</f>
        <v>32175</v>
      </c>
      <c r="AG130" s="32">
        <f t="shared" si="872"/>
        <v>17936</v>
      </c>
      <c r="AH130" s="32">
        <f t="shared" si="872"/>
        <v>14239</v>
      </c>
      <c r="AI130" s="32">
        <f t="shared" si="872"/>
        <v>0</v>
      </c>
      <c r="AJ130" s="32">
        <f>SUM(AK130:AM130)</f>
        <v>9117</v>
      </c>
      <c r="AK130" s="32">
        <v>5241</v>
      </c>
      <c r="AL130" s="54">
        <v>3876</v>
      </c>
      <c r="AM130" s="54">
        <v>0</v>
      </c>
      <c r="AN130" s="32">
        <f>SUM(AO130:AQ130)</f>
        <v>8699</v>
      </c>
      <c r="AO130" s="32">
        <v>5037</v>
      </c>
      <c r="AP130" s="54">
        <v>3662</v>
      </c>
      <c r="AQ130" s="54">
        <v>0</v>
      </c>
      <c r="AR130" s="32">
        <f>SUM(AS130:AU130)</f>
        <v>6707</v>
      </c>
      <c r="AS130" s="32">
        <v>3745</v>
      </c>
      <c r="AT130" s="54">
        <v>2962</v>
      </c>
      <c r="AU130" s="54">
        <v>0</v>
      </c>
      <c r="AV130" s="32">
        <f>SUM(AW130:AY130)</f>
        <v>24523</v>
      </c>
      <c r="AW130" s="32">
        <f t="shared" si="873"/>
        <v>14023</v>
      </c>
      <c r="AX130" s="32">
        <f t="shared" si="873"/>
        <v>10500</v>
      </c>
      <c r="AY130" s="32">
        <f t="shared" si="873"/>
        <v>0</v>
      </c>
      <c r="AZ130" s="32">
        <f>SUM(BA130:BC130)</f>
        <v>6406</v>
      </c>
      <c r="BA130" s="32">
        <v>3836</v>
      </c>
      <c r="BB130" s="54">
        <v>2570</v>
      </c>
      <c r="BC130" s="54">
        <v>0</v>
      </c>
      <c r="BD130" s="32">
        <f>SUM(BE130:BG130)</f>
        <v>6103</v>
      </c>
      <c r="BE130" s="32">
        <v>3464</v>
      </c>
      <c r="BF130" s="54">
        <v>2639</v>
      </c>
      <c r="BG130" s="54">
        <v>0</v>
      </c>
      <c r="BH130" s="32">
        <f>SUM(BI130:BK130)</f>
        <v>8362</v>
      </c>
      <c r="BI130" s="32">
        <v>4950</v>
      </c>
      <c r="BJ130" s="54">
        <v>3412</v>
      </c>
      <c r="BK130" s="54">
        <v>0</v>
      </c>
      <c r="BL130" s="32">
        <f>SUM(BM130:BO130)</f>
        <v>20871</v>
      </c>
      <c r="BM130" s="32">
        <f t="shared" si="874"/>
        <v>12250</v>
      </c>
      <c r="BN130" s="32">
        <f t="shared" si="874"/>
        <v>8621</v>
      </c>
      <c r="BO130" s="32">
        <f t="shared" si="874"/>
        <v>0</v>
      </c>
      <c r="BP130" s="32">
        <f>SUM(BQ130:BS130)</f>
        <v>91261</v>
      </c>
      <c r="BQ130" s="32">
        <f t="shared" si="875"/>
        <v>51762</v>
      </c>
      <c r="BR130" s="32">
        <f t="shared" si="875"/>
        <v>39499</v>
      </c>
      <c r="BS130" s="32">
        <f t="shared" si="875"/>
        <v>0</v>
      </c>
    </row>
    <row r="131" spans="1:71" s="3" customFormat="1" ht="15" customHeight="1" x14ac:dyDescent="0.3">
      <c r="A131" s="36"/>
      <c r="B131" s="34"/>
      <c r="C131" s="38" t="s">
        <v>120</v>
      </c>
      <c r="D131" s="32">
        <f>SUM(E131:G131)</f>
        <v>0</v>
      </c>
      <c r="E131" s="32">
        <v>0</v>
      </c>
      <c r="F131" s="54">
        <v>0</v>
      </c>
      <c r="G131" s="54">
        <v>0</v>
      </c>
      <c r="H131" s="32">
        <f>SUM(I131:K131)</f>
        <v>0</v>
      </c>
      <c r="I131" s="32">
        <v>0</v>
      </c>
      <c r="J131" s="54">
        <v>0</v>
      </c>
      <c r="K131" s="54">
        <v>0</v>
      </c>
      <c r="L131" s="32">
        <f>SUM(M131:O131)</f>
        <v>0</v>
      </c>
      <c r="M131" s="32">
        <v>0</v>
      </c>
      <c r="N131" s="54">
        <v>0</v>
      </c>
      <c r="O131" s="54">
        <v>0</v>
      </c>
      <c r="P131" s="32">
        <f>SUM(Q131:S131)</f>
        <v>0</v>
      </c>
      <c r="Q131" s="32">
        <f t="shared" si="871"/>
        <v>0</v>
      </c>
      <c r="R131" s="32">
        <f t="shared" si="871"/>
        <v>0</v>
      </c>
      <c r="S131" s="32">
        <f t="shared" si="871"/>
        <v>0</v>
      </c>
      <c r="T131" s="32">
        <f>SUM(U131:W131)</f>
        <v>0</v>
      </c>
      <c r="U131" s="32">
        <v>0</v>
      </c>
      <c r="V131" s="54">
        <v>0</v>
      </c>
      <c r="W131" s="54">
        <v>0</v>
      </c>
      <c r="X131" s="32">
        <f>SUM(Y131:AA131)</f>
        <v>0</v>
      </c>
      <c r="Y131" s="32">
        <v>0</v>
      </c>
      <c r="Z131" s="54">
        <v>0</v>
      </c>
      <c r="AA131" s="54">
        <v>0</v>
      </c>
      <c r="AB131" s="32">
        <f>SUM(AC131:AE131)</f>
        <v>0</v>
      </c>
      <c r="AC131" s="32">
        <v>0</v>
      </c>
      <c r="AD131" s="54">
        <v>0</v>
      </c>
      <c r="AE131" s="54">
        <v>0</v>
      </c>
      <c r="AF131" s="32">
        <f>SUM(AG131:AI131)</f>
        <v>0</v>
      </c>
      <c r="AG131" s="32">
        <f t="shared" si="872"/>
        <v>0</v>
      </c>
      <c r="AH131" s="32">
        <f t="shared" si="872"/>
        <v>0</v>
      </c>
      <c r="AI131" s="32">
        <f t="shared" si="872"/>
        <v>0</v>
      </c>
      <c r="AJ131" s="32">
        <f>SUM(AK131:AM131)</f>
        <v>0</v>
      </c>
      <c r="AK131" s="32">
        <v>0</v>
      </c>
      <c r="AL131" s="54">
        <v>0</v>
      </c>
      <c r="AM131" s="54">
        <v>0</v>
      </c>
      <c r="AN131" s="32">
        <f>SUM(AO131:AQ131)</f>
        <v>0</v>
      </c>
      <c r="AO131" s="32">
        <v>0</v>
      </c>
      <c r="AP131" s="54">
        <v>0</v>
      </c>
      <c r="AQ131" s="54">
        <v>0</v>
      </c>
      <c r="AR131" s="32">
        <f>SUM(AS131:AU131)</f>
        <v>0</v>
      </c>
      <c r="AS131" s="32">
        <v>0</v>
      </c>
      <c r="AT131" s="54">
        <v>0</v>
      </c>
      <c r="AU131" s="54">
        <v>0</v>
      </c>
      <c r="AV131" s="32">
        <f>SUM(AW131:AY131)</f>
        <v>0</v>
      </c>
      <c r="AW131" s="32">
        <f t="shared" si="873"/>
        <v>0</v>
      </c>
      <c r="AX131" s="32">
        <f t="shared" si="873"/>
        <v>0</v>
      </c>
      <c r="AY131" s="32">
        <f t="shared" si="873"/>
        <v>0</v>
      </c>
      <c r="AZ131" s="32">
        <f>SUM(BA131:BC131)</f>
        <v>0</v>
      </c>
      <c r="BA131" s="32">
        <v>0</v>
      </c>
      <c r="BB131" s="54">
        <v>0</v>
      </c>
      <c r="BC131" s="54">
        <v>0</v>
      </c>
      <c r="BD131" s="32">
        <f>SUM(BE131:BG131)</f>
        <v>0</v>
      </c>
      <c r="BE131" s="32">
        <v>0</v>
      </c>
      <c r="BF131" s="54">
        <v>0</v>
      </c>
      <c r="BG131" s="54">
        <v>0</v>
      </c>
      <c r="BH131" s="32">
        <f>SUM(BI131:BK131)</f>
        <v>0</v>
      </c>
      <c r="BI131" s="32">
        <v>0</v>
      </c>
      <c r="BJ131" s="54">
        <v>0</v>
      </c>
      <c r="BK131" s="54">
        <v>0</v>
      </c>
      <c r="BL131" s="32">
        <f>SUM(BM131:BO131)</f>
        <v>0</v>
      </c>
      <c r="BM131" s="32">
        <f t="shared" si="874"/>
        <v>0</v>
      </c>
      <c r="BN131" s="32">
        <f t="shared" si="874"/>
        <v>0</v>
      </c>
      <c r="BO131" s="32">
        <f t="shared" si="874"/>
        <v>0</v>
      </c>
      <c r="BP131" s="32">
        <f>SUM(BQ131:BS131)</f>
        <v>0</v>
      </c>
      <c r="BQ131" s="32">
        <f t="shared" si="875"/>
        <v>0</v>
      </c>
      <c r="BR131" s="32">
        <f t="shared" si="875"/>
        <v>0</v>
      </c>
      <c r="BS131" s="32">
        <f t="shared" si="875"/>
        <v>0</v>
      </c>
    </row>
    <row r="132" spans="1:71" s="3" customFormat="1" ht="15" customHeight="1" x14ac:dyDescent="0.3">
      <c r="A132" s="36"/>
      <c r="B132" s="34"/>
      <c r="C132" s="35" t="s">
        <v>66</v>
      </c>
      <c r="D132" s="32">
        <f>SUM(E132:G132)</f>
        <v>19665</v>
      </c>
      <c r="E132" s="32">
        <v>9334</v>
      </c>
      <c r="F132" s="54">
        <v>10331</v>
      </c>
      <c r="G132" s="54">
        <v>0</v>
      </c>
      <c r="H132" s="32">
        <f>SUM(I132:K132)</f>
        <v>19062</v>
      </c>
      <c r="I132" s="32">
        <v>10226</v>
      </c>
      <c r="J132" s="54">
        <v>8836</v>
      </c>
      <c r="K132" s="54">
        <v>0</v>
      </c>
      <c r="L132" s="32">
        <f>SUM(M132:O132)</f>
        <v>30956</v>
      </c>
      <c r="M132" s="32">
        <v>16105</v>
      </c>
      <c r="N132" s="54">
        <v>14851</v>
      </c>
      <c r="O132" s="54">
        <v>0</v>
      </c>
      <c r="P132" s="32">
        <f>SUM(Q132:S132)</f>
        <v>69683</v>
      </c>
      <c r="Q132" s="32">
        <f t="shared" si="871"/>
        <v>35665</v>
      </c>
      <c r="R132" s="32">
        <f t="shared" si="871"/>
        <v>34018</v>
      </c>
      <c r="S132" s="32">
        <f t="shared" si="871"/>
        <v>0</v>
      </c>
      <c r="T132" s="32">
        <f>SUM(U132:W132)</f>
        <v>46239</v>
      </c>
      <c r="U132" s="32">
        <v>26437</v>
      </c>
      <c r="V132" s="54">
        <v>19802</v>
      </c>
      <c r="W132" s="54">
        <v>0</v>
      </c>
      <c r="X132" s="32">
        <f>SUM(Y132:AA132)</f>
        <v>76066</v>
      </c>
      <c r="Y132" s="32">
        <v>38981</v>
      </c>
      <c r="Z132" s="54">
        <v>37085</v>
      </c>
      <c r="AA132" s="54">
        <v>0</v>
      </c>
      <c r="AB132" s="32">
        <f>SUM(AC132:AE132)</f>
        <v>46748</v>
      </c>
      <c r="AC132" s="32">
        <v>23211</v>
      </c>
      <c r="AD132" s="54">
        <v>23537</v>
      </c>
      <c r="AE132" s="54">
        <v>0</v>
      </c>
      <c r="AF132" s="32">
        <f>SUM(AG132:AI132)</f>
        <v>169053</v>
      </c>
      <c r="AG132" s="32">
        <f t="shared" si="872"/>
        <v>88629</v>
      </c>
      <c r="AH132" s="32">
        <f t="shared" si="872"/>
        <v>80424</v>
      </c>
      <c r="AI132" s="32">
        <f t="shared" si="872"/>
        <v>0</v>
      </c>
      <c r="AJ132" s="32">
        <f>SUM(AK132:AM132)</f>
        <v>51039</v>
      </c>
      <c r="AK132" s="32">
        <v>25799</v>
      </c>
      <c r="AL132" s="54">
        <v>25240</v>
      </c>
      <c r="AM132" s="54">
        <v>0</v>
      </c>
      <c r="AN132" s="32">
        <f>SUM(AO132:AQ132)</f>
        <v>50668</v>
      </c>
      <c r="AO132" s="32">
        <v>27038</v>
      </c>
      <c r="AP132" s="54">
        <v>23630</v>
      </c>
      <c r="AQ132" s="54">
        <v>0</v>
      </c>
      <c r="AR132" s="32">
        <f>SUM(AS132:AU132)</f>
        <v>37476</v>
      </c>
      <c r="AS132" s="32">
        <v>20019</v>
      </c>
      <c r="AT132" s="54">
        <v>17457</v>
      </c>
      <c r="AU132" s="54">
        <v>0</v>
      </c>
      <c r="AV132" s="32">
        <f>SUM(AW132:AY132)</f>
        <v>139183</v>
      </c>
      <c r="AW132" s="32">
        <f t="shared" si="873"/>
        <v>72856</v>
      </c>
      <c r="AX132" s="32">
        <f t="shared" si="873"/>
        <v>66327</v>
      </c>
      <c r="AY132" s="32">
        <f t="shared" si="873"/>
        <v>0</v>
      </c>
      <c r="AZ132" s="32">
        <f>SUM(BA132:BC132)</f>
        <v>36761</v>
      </c>
      <c r="BA132" s="32">
        <v>19738</v>
      </c>
      <c r="BB132" s="54">
        <v>17023</v>
      </c>
      <c r="BC132" s="54">
        <v>0</v>
      </c>
      <c r="BD132" s="32">
        <f>SUM(BE132:BG132)</f>
        <v>35970</v>
      </c>
      <c r="BE132" s="32">
        <v>18314</v>
      </c>
      <c r="BF132" s="54">
        <v>17656</v>
      </c>
      <c r="BG132" s="54">
        <v>0</v>
      </c>
      <c r="BH132" s="32">
        <f>SUM(BI132:BK132)</f>
        <v>49211</v>
      </c>
      <c r="BI132" s="32">
        <v>25971</v>
      </c>
      <c r="BJ132" s="54">
        <v>23240</v>
      </c>
      <c r="BK132" s="54">
        <v>0</v>
      </c>
      <c r="BL132" s="32">
        <f>SUM(BM132:BO132)</f>
        <v>121942</v>
      </c>
      <c r="BM132" s="32">
        <f t="shared" si="874"/>
        <v>64023</v>
      </c>
      <c r="BN132" s="32">
        <f t="shared" si="874"/>
        <v>57919</v>
      </c>
      <c r="BO132" s="32">
        <f t="shared" si="874"/>
        <v>0</v>
      </c>
      <c r="BP132" s="32">
        <f>SUM(BQ132:BS132)</f>
        <v>499861</v>
      </c>
      <c r="BQ132" s="32">
        <f t="shared" si="875"/>
        <v>261173</v>
      </c>
      <c r="BR132" s="32">
        <f t="shared" si="875"/>
        <v>238688</v>
      </c>
      <c r="BS132" s="32">
        <f t="shared" si="875"/>
        <v>0</v>
      </c>
    </row>
    <row r="133" spans="1:71" s="3" customFormat="1" ht="15" customHeight="1" x14ac:dyDescent="0.3">
      <c r="A133" s="36"/>
      <c r="B133" s="34"/>
      <c r="C133" s="35" t="s">
        <v>28</v>
      </c>
      <c r="D133" s="32">
        <f>SUM(E133:G133)</f>
        <v>0</v>
      </c>
      <c r="E133" s="32">
        <v>0</v>
      </c>
      <c r="F133" s="54">
        <v>0</v>
      </c>
      <c r="G133" s="54">
        <v>0</v>
      </c>
      <c r="H133" s="32">
        <f>SUM(I133:K133)</f>
        <v>0</v>
      </c>
      <c r="I133" s="32">
        <v>0</v>
      </c>
      <c r="J133" s="54">
        <v>0</v>
      </c>
      <c r="K133" s="54">
        <v>0</v>
      </c>
      <c r="L133" s="32">
        <f>SUM(M133:O133)</f>
        <v>0</v>
      </c>
      <c r="M133" s="32">
        <v>0</v>
      </c>
      <c r="N133" s="54">
        <v>0</v>
      </c>
      <c r="O133" s="54">
        <v>0</v>
      </c>
      <c r="P133" s="32">
        <f>SUM(Q133:S133)</f>
        <v>0</v>
      </c>
      <c r="Q133" s="32">
        <f t="shared" si="871"/>
        <v>0</v>
      </c>
      <c r="R133" s="32">
        <f t="shared" si="871"/>
        <v>0</v>
      </c>
      <c r="S133" s="32">
        <f t="shared" si="871"/>
        <v>0</v>
      </c>
      <c r="T133" s="32">
        <f>SUM(U133:W133)</f>
        <v>0</v>
      </c>
      <c r="U133" s="32">
        <v>0</v>
      </c>
      <c r="V133" s="54">
        <v>0</v>
      </c>
      <c r="W133" s="54">
        <v>0</v>
      </c>
      <c r="X133" s="32">
        <f>SUM(Y133:AA133)</f>
        <v>0</v>
      </c>
      <c r="Y133" s="32">
        <v>0</v>
      </c>
      <c r="Z133" s="54">
        <v>0</v>
      </c>
      <c r="AA133" s="54">
        <v>0</v>
      </c>
      <c r="AB133" s="32">
        <f>SUM(AC133:AE133)</f>
        <v>0</v>
      </c>
      <c r="AC133" s="32">
        <v>0</v>
      </c>
      <c r="AD133" s="54">
        <v>0</v>
      </c>
      <c r="AE133" s="54">
        <v>0</v>
      </c>
      <c r="AF133" s="32">
        <f>SUM(AG133:AI133)</f>
        <v>0</v>
      </c>
      <c r="AG133" s="32">
        <f t="shared" si="872"/>
        <v>0</v>
      </c>
      <c r="AH133" s="32">
        <f t="shared" si="872"/>
        <v>0</v>
      </c>
      <c r="AI133" s="32">
        <f t="shared" si="872"/>
        <v>0</v>
      </c>
      <c r="AJ133" s="32">
        <f>SUM(AK133:AM133)</f>
        <v>0</v>
      </c>
      <c r="AK133" s="32">
        <v>0</v>
      </c>
      <c r="AL133" s="54">
        <v>0</v>
      </c>
      <c r="AM133" s="54">
        <v>0</v>
      </c>
      <c r="AN133" s="32">
        <f>SUM(AO133:AQ133)</f>
        <v>0</v>
      </c>
      <c r="AO133" s="32">
        <v>0</v>
      </c>
      <c r="AP133" s="54">
        <v>0</v>
      </c>
      <c r="AQ133" s="54">
        <v>0</v>
      </c>
      <c r="AR133" s="32">
        <f>SUM(AS133:AU133)</f>
        <v>0</v>
      </c>
      <c r="AS133" s="32">
        <v>0</v>
      </c>
      <c r="AT133" s="54">
        <v>0</v>
      </c>
      <c r="AU133" s="54">
        <v>0</v>
      </c>
      <c r="AV133" s="32">
        <f>SUM(AW133:AY133)</f>
        <v>0</v>
      </c>
      <c r="AW133" s="32">
        <f t="shared" si="873"/>
        <v>0</v>
      </c>
      <c r="AX133" s="32">
        <f t="shared" si="873"/>
        <v>0</v>
      </c>
      <c r="AY133" s="32">
        <f t="shared" si="873"/>
        <v>0</v>
      </c>
      <c r="AZ133" s="32">
        <f>SUM(BA133:BC133)</f>
        <v>0</v>
      </c>
      <c r="BA133" s="32">
        <v>0</v>
      </c>
      <c r="BB133" s="54">
        <v>0</v>
      </c>
      <c r="BC133" s="54">
        <v>0</v>
      </c>
      <c r="BD133" s="32">
        <f>SUM(BE133:BG133)</f>
        <v>0</v>
      </c>
      <c r="BE133" s="32">
        <v>0</v>
      </c>
      <c r="BF133" s="54">
        <v>0</v>
      </c>
      <c r="BG133" s="54">
        <v>0</v>
      </c>
      <c r="BH133" s="32">
        <f>SUM(BI133:BK133)</f>
        <v>0</v>
      </c>
      <c r="BI133" s="32">
        <v>0</v>
      </c>
      <c r="BJ133" s="54">
        <v>0</v>
      </c>
      <c r="BK133" s="54">
        <v>0</v>
      </c>
      <c r="BL133" s="32">
        <f>SUM(BM133:BO133)</f>
        <v>0</v>
      </c>
      <c r="BM133" s="32">
        <f t="shared" si="874"/>
        <v>0</v>
      </c>
      <c r="BN133" s="32">
        <f t="shared" si="874"/>
        <v>0</v>
      </c>
      <c r="BO133" s="32">
        <f t="shared" si="874"/>
        <v>0</v>
      </c>
      <c r="BP133" s="32">
        <f>SUM(BQ133:BS133)</f>
        <v>0</v>
      </c>
      <c r="BQ133" s="32">
        <f t="shared" si="875"/>
        <v>0</v>
      </c>
      <c r="BR133" s="32">
        <f t="shared" si="875"/>
        <v>0</v>
      </c>
      <c r="BS133" s="32">
        <f t="shared" si="875"/>
        <v>0</v>
      </c>
    </row>
    <row r="134" spans="1:71" s="3" customFormat="1" ht="15" customHeight="1" x14ac:dyDescent="0.3">
      <c r="A134" s="36"/>
      <c r="B134" s="34"/>
      <c r="C134" s="38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1:71" s="3" customFormat="1" ht="15" customHeight="1" x14ac:dyDescent="0.3">
      <c r="A135" s="33"/>
      <c r="B135" s="34" t="s">
        <v>121</v>
      </c>
      <c r="C135" s="35"/>
      <c r="D135" s="32">
        <f t="shared" ref="D135:D154" si="890">SUM(E135:G135)</f>
        <v>7934</v>
      </c>
      <c r="E135" s="32">
        <f>+E136+E140+E143+E147+E151+E154+E158+E159</f>
        <v>4390</v>
      </c>
      <c r="F135" s="32">
        <f>+F136+F140+F143+F147+F151+F154+F158+F159</f>
        <v>3544</v>
      </c>
      <c r="G135" s="32">
        <f>+G136+G140+G143+G147+G151+G154+G158+G159</f>
        <v>0</v>
      </c>
      <c r="H135" s="32">
        <f t="shared" ref="H135:H140" si="891">SUM(I135:K135)</f>
        <v>7859</v>
      </c>
      <c r="I135" s="32">
        <f t="shared" ref="I135:K135" si="892">+I136+I140+I143+I147+I151+I154+I158+I159</f>
        <v>4005</v>
      </c>
      <c r="J135" s="32">
        <f t="shared" si="892"/>
        <v>3854</v>
      </c>
      <c r="K135" s="32">
        <f t="shared" si="892"/>
        <v>0</v>
      </c>
      <c r="L135" s="32">
        <f t="shared" ref="L135:L140" si="893">SUM(M135:O135)</f>
        <v>14972</v>
      </c>
      <c r="M135" s="32">
        <f t="shared" ref="M135:O135" si="894">+M136+M140+M143+M147+M151+M154+M158+M159</f>
        <v>7721</v>
      </c>
      <c r="N135" s="32">
        <f t="shared" si="894"/>
        <v>7251</v>
      </c>
      <c r="O135" s="32">
        <f t="shared" si="894"/>
        <v>0</v>
      </c>
      <c r="P135" s="32">
        <f>SUM(Q135:S135)</f>
        <v>30765</v>
      </c>
      <c r="Q135" s="32">
        <f>+Q136+Q140+Q143+Q147+Q151+Q154+Q158+Q159</f>
        <v>16116</v>
      </c>
      <c r="R135" s="32">
        <f>+R136+R140+R143+R147+R151+R154+R158+R159</f>
        <v>14649</v>
      </c>
      <c r="S135" s="32">
        <f>+S136+S140+S143+S147+S151+S154+S158+S159</f>
        <v>0</v>
      </c>
      <c r="T135" s="32">
        <f t="shared" ref="T135:T140" si="895">SUM(U135:W135)</f>
        <v>25397</v>
      </c>
      <c r="U135" s="32">
        <f t="shared" ref="U135:W135" si="896">+U136+U140+U143+U147+U151+U154+U158+U159</f>
        <v>13218</v>
      </c>
      <c r="V135" s="32">
        <f t="shared" si="896"/>
        <v>12179</v>
      </c>
      <c r="W135" s="32">
        <f t="shared" si="896"/>
        <v>0</v>
      </c>
      <c r="X135" s="32">
        <f t="shared" ref="X135:X140" si="897">SUM(Y135:AA135)</f>
        <v>31227</v>
      </c>
      <c r="Y135" s="32">
        <f t="shared" ref="Y135:AA135" si="898">+Y136+Y140+Y143+Y147+Y151+Y154+Y158+Y159</f>
        <v>15315</v>
      </c>
      <c r="Z135" s="32">
        <f t="shared" si="898"/>
        <v>15912</v>
      </c>
      <c r="AA135" s="32">
        <f t="shared" si="898"/>
        <v>0</v>
      </c>
      <c r="AB135" s="32">
        <f t="shared" ref="AB135:AB140" si="899">SUM(AC135:AE135)</f>
        <v>34446</v>
      </c>
      <c r="AC135" s="32">
        <f t="shared" ref="AC135:AE135" si="900">+AC136+AC140+AC143+AC147+AC151+AC154+AC158+AC159</f>
        <v>18057</v>
      </c>
      <c r="AD135" s="32">
        <f t="shared" si="900"/>
        <v>16389</v>
      </c>
      <c r="AE135" s="32">
        <f t="shared" si="900"/>
        <v>0</v>
      </c>
      <c r="AF135" s="32">
        <f t="shared" ref="AF135" si="901">SUM(AG135:AI135)</f>
        <v>91070</v>
      </c>
      <c r="AG135" s="32">
        <f t="shared" ref="AG135:AI135" si="902">+AG136+AG140+AG143+AG147+AG151+AG154+AG158+AG159</f>
        <v>46590</v>
      </c>
      <c r="AH135" s="32">
        <f t="shared" si="902"/>
        <v>44480</v>
      </c>
      <c r="AI135" s="32">
        <f t="shared" si="902"/>
        <v>0</v>
      </c>
      <c r="AJ135" s="32">
        <f t="shared" ref="AJ135:AJ140" si="903">SUM(AK135:AM135)</f>
        <v>42875</v>
      </c>
      <c r="AK135" s="32">
        <f t="shared" ref="AK135:AM135" si="904">+AK136+AK140+AK143+AK147+AK151+AK154+AK158+AK159</f>
        <v>20772</v>
      </c>
      <c r="AL135" s="32">
        <f t="shared" si="904"/>
        <v>22103</v>
      </c>
      <c r="AM135" s="32">
        <f t="shared" si="904"/>
        <v>0</v>
      </c>
      <c r="AN135" s="32">
        <f t="shared" ref="AN135:AN140" si="905">SUM(AO135:AQ135)</f>
        <v>37146</v>
      </c>
      <c r="AO135" s="32">
        <f t="shared" ref="AO135:AQ135" si="906">+AO136+AO140+AO143+AO147+AO151+AO154+AO158+AO159</f>
        <v>19528</v>
      </c>
      <c r="AP135" s="32">
        <f t="shared" si="906"/>
        <v>17618</v>
      </c>
      <c r="AQ135" s="32">
        <f t="shared" si="906"/>
        <v>0</v>
      </c>
      <c r="AR135" s="32">
        <f t="shared" ref="AR135:AR140" si="907">SUM(AS135:AU135)</f>
        <v>25603</v>
      </c>
      <c r="AS135" s="32">
        <f t="shared" ref="AS135:AU135" si="908">+AS136+AS140+AS143+AS147+AS151+AS154+AS158+AS159</f>
        <v>13187</v>
      </c>
      <c r="AT135" s="32">
        <f t="shared" si="908"/>
        <v>12416</v>
      </c>
      <c r="AU135" s="32">
        <f t="shared" si="908"/>
        <v>0</v>
      </c>
      <c r="AV135" s="32">
        <f t="shared" ref="AV135" si="909">SUM(AW135:AY135)</f>
        <v>105624</v>
      </c>
      <c r="AW135" s="32">
        <f t="shared" ref="AW135:AY135" si="910">+AW136+AW140+AW143+AW147+AW151+AW154+AW158+AW159</f>
        <v>53487</v>
      </c>
      <c r="AX135" s="32">
        <f t="shared" si="910"/>
        <v>52137</v>
      </c>
      <c r="AY135" s="32">
        <f t="shared" si="910"/>
        <v>0</v>
      </c>
      <c r="AZ135" s="32">
        <f t="shared" ref="AZ135:AZ140" si="911">SUM(BA135:BC135)</f>
        <v>26881</v>
      </c>
      <c r="BA135" s="32">
        <f t="shared" ref="BA135:BC135" si="912">+BA136+BA140+BA143+BA147+BA151+BA154+BA158+BA159</f>
        <v>13500</v>
      </c>
      <c r="BB135" s="32">
        <f t="shared" si="912"/>
        <v>13381</v>
      </c>
      <c r="BC135" s="32">
        <f t="shared" si="912"/>
        <v>0</v>
      </c>
      <c r="BD135" s="32">
        <f t="shared" ref="BD135:BD140" si="913">SUM(BE135:BG135)</f>
        <v>33664</v>
      </c>
      <c r="BE135" s="32">
        <f t="shared" ref="BE135:BG135" si="914">+BE136+BE140+BE143+BE147+BE151+BE154+BE158+BE159</f>
        <v>17193</v>
      </c>
      <c r="BF135" s="32">
        <f t="shared" si="914"/>
        <v>16471</v>
      </c>
      <c r="BG135" s="32">
        <f t="shared" si="914"/>
        <v>0</v>
      </c>
      <c r="BH135" s="32">
        <f t="shared" ref="BH135:BH140" si="915">SUM(BI135:BK135)</f>
        <v>48964</v>
      </c>
      <c r="BI135" s="32">
        <f t="shared" ref="BI135:BK135" si="916">+BI136+BI140+BI143+BI147+BI151+BI154+BI158+BI159</f>
        <v>25117</v>
      </c>
      <c r="BJ135" s="32">
        <f t="shared" si="916"/>
        <v>23847</v>
      </c>
      <c r="BK135" s="32">
        <f t="shared" si="916"/>
        <v>0</v>
      </c>
      <c r="BL135" s="32">
        <f t="shared" ref="BL135" si="917">SUM(BM135:BO135)</f>
        <v>109509</v>
      </c>
      <c r="BM135" s="32">
        <f t="shared" ref="BM135:BO135" si="918">+BM136+BM140+BM143+BM147+BM151+BM154+BM158+BM159</f>
        <v>55810</v>
      </c>
      <c r="BN135" s="32">
        <f t="shared" si="918"/>
        <v>53699</v>
      </c>
      <c r="BO135" s="32">
        <f t="shared" si="918"/>
        <v>0</v>
      </c>
      <c r="BP135" s="32">
        <f t="shared" ref="BP135:BP140" si="919">SUM(BQ135:BS135)</f>
        <v>336968</v>
      </c>
      <c r="BQ135" s="32">
        <f>+BQ136+BQ140+BQ143+BQ147+BQ151+BQ154+BQ158+BQ159</f>
        <v>172003</v>
      </c>
      <c r="BR135" s="32">
        <f>+BR136+BR140+BR143+BR147+BR151+BR154+BR158+BR159</f>
        <v>164965</v>
      </c>
      <c r="BS135" s="32">
        <f>+BS136+BS140+BS143+BS147+BS151+BS154+BS158+BS159</f>
        <v>0</v>
      </c>
    </row>
    <row r="136" spans="1:71" s="3" customFormat="1" ht="15" customHeight="1" x14ac:dyDescent="0.3">
      <c r="A136" s="36"/>
      <c r="B136" s="34"/>
      <c r="C136" s="35" t="s">
        <v>122</v>
      </c>
      <c r="D136" s="32">
        <f t="shared" si="890"/>
        <v>3263</v>
      </c>
      <c r="E136" s="32">
        <f>SUM(E137:E139)</f>
        <v>1739</v>
      </c>
      <c r="F136" s="32">
        <f t="shared" ref="F136:G136" si="920">SUM(F137:F139)</f>
        <v>1524</v>
      </c>
      <c r="G136" s="32">
        <f t="shared" si="920"/>
        <v>0</v>
      </c>
      <c r="H136" s="32">
        <f t="shared" si="891"/>
        <v>2954</v>
      </c>
      <c r="I136" s="32">
        <f t="shared" ref="I136:K136" si="921">SUM(I137:I139)</f>
        <v>1529</v>
      </c>
      <c r="J136" s="32">
        <f t="shared" si="921"/>
        <v>1425</v>
      </c>
      <c r="K136" s="32">
        <f t="shared" si="921"/>
        <v>0</v>
      </c>
      <c r="L136" s="32">
        <f t="shared" si="893"/>
        <v>5713</v>
      </c>
      <c r="M136" s="32">
        <f t="shared" ref="M136:O136" si="922">SUM(M137:M139)</f>
        <v>2787</v>
      </c>
      <c r="N136" s="32">
        <f t="shared" si="922"/>
        <v>2926</v>
      </c>
      <c r="O136" s="32">
        <f t="shared" si="922"/>
        <v>0</v>
      </c>
      <c r="P136" s="32">
        <f t="shared" ref="P136" si="923">SUM(Q136:S136)</f>
        <v>11930</v>
      </c>
      <c r="Q136" s="32">
        <f t="shared" ref="Q136:S136" si="924">SUM(Q137:Q139)</f>
        <v>6055</v>
      </c>
      <c r="R136" s="32">
        <f t="shared" si="924"/>
        <v>5875</v>
      </c>
      <c r="S136" s="32">
        <f t="shared" si="924"/>
        <v>0</v>
      </c>
      <c r="T136" s="32">
        <f t="shared" si="895"/>
        <v>8385</v>
      </c>
      <c r="U136" s="32">
        <f t="shared" ref="U136:W136" si="925">SUM(U137:U139)</f>
        <v>4060</v>
      </c>
      <c r="V136" s="32">
        <f t="shared" si="925"/>
        <v>4325</v>
      </c>
      <c r="W136" s="32">
        <f t="shared" si="925"/>
        <v>0</v>
      </c>
      <c r="X136" s="32">
        <f t="shared" si="897"/>
        <v>9670</v>
      </c>
      <c r="Y136" s="32">
        <f t="shared" ref="Y136:AA136" si="926">SUM(Y137:Y139)</f>
        <v>4753</v>
      </c>
      <c r="Z136" s="32">
        <f t="shared" si="926"/>
        <v>4917</v>
      </c>
      <c r="AA136" s="32">
        <f t="shared" si="926"/>
        <v>0</v>
      </c>
      <c r="AB136" s="32">
        <f t="shared" si="899"/>
        <v>10761</v>
      </c>
      <c r="AC136" s="32">
        <f t="shared" ref="AC136:AE136" si="927">SUM(AC137:AC139)</f>
        <v>5031</v>
      </c>
      <c r="AD136" s="32">
        <f t="shared" si="927"/>
        <v>5730</v>
      </c>
      <c r="AE136" s="32">
        <f t="shared" si="927"/>
        <v>0</v>
      </c>
      <c r="AF136" s="32">
        <f t="shared" ref="AF136" si="928">SUM(AG136:AI136)</f>
        <v>28816</v>
      </c>
      <c r="AG136" s="32">
        <f t="shared" ref="AG136:BO136" si="929">SUM(AG137:AG139)</f>
        <v>13844</v>
      </c>
      <c r="AH136" s="32">
        <f t="shared" si="929"/>
        <v>14972</v>
      </c>
      <c r="AI136" s="32">
        <f t="shared" si="929"/>
        <v>0</v>
      </c>
      <c r="AJ136" s="32">
        <f t="shared" si="903"/>
        <v>13807</v>
      </c>
      <c r="AK136" s="32">
        <f t="shared" ref="AK136:AM136" si="930">SUM(AK137:AK139)</f>
        <v>6188</v>
      </c>
      <c r="AL136" s="32">
        <f t="shared" si="930"/>
        <v>7619</v>
      </c>
      <c r="AM136" s="32">
        <f t="shared" si="930"/>
        <v>0</v>
      </c>
      <c r="AN136" s="32">
        <f t="shared" si="905"/>
        <v>10910</v>
      </c>
      <c r="AO136" s="32">
        <f t="shared" ref="AO136:AQ136" si="931">SUM(AO137:AO139)</f>
        <v>4786</v>
      </c>
      <c r="AP136" s="32">
        <f t="shared" si="931"/>
        <v>6124</v>
      </c>
      <c r="AQ136" s="32">
        <f t="shared" si="931"/>
        <v>0</v>
      </c>
      <c r="AR136" s="32">
        <f t="shared" si="907"/>
        <v>6701</v>
      </c>
      <c r="AS136" s="32">
        <f t="shared" ref="AS136:AU136" si="932">SUM(AS137:AS139)</f>
        <v>3553</v>
      </c>
      <c r="AT136" s="32">
        <f t="shared" si="932"/>
        <v>3148</v>
      </c>
      <c r="AU136" s="32">
        <f t="shared" si="932"/>
        <v>0</v>
      </c>
      <c r="AV136" s="32">
        <f t="shared" ref="AV136" si="933">SUM(AW136:AY136)</f>
        <v>31418</v>
      </c>
      <c r="AW136" s="32">
        <f t="shared" si="929"/>
        <v>14527</v>
      </c>
      <c r="AX136" s="32">
        <f t="shared" si="929"/>
        <v>16891</v>
      </c>
      <c r="AY136" s="32">
        <f t="shared" si="929"/>
        <v>0</v>
      </c>
      <c r="AZ136" s="32">
        <f t="shared" si="911"/>
        <v>6703</v>
      </c>
      <c r="BA136" s="32">
        <f t="shared" ref="BA136:BC136" si="934">SUM(BA137:BA139)</f>
        <v>3134</v>
      </c>
      <c r="BB136" s="32">
        <f t="shared" si="934"/>
        <v>3569</v>
      </c>
      <c r="BC136" s="32">
        <f t="shared" si="934"/>
        <v>0</v>
      </c>
      <c r="BD136" s="32">
        <f t="shared" si="913"/>
        <v>5901</v>
      </c>
      <c r="BE136" s="32">
        <f t="shared" ref="BE136:BG136" si="935">SUM(BE137:BE139)</f>
        <v>2924</v>
      </c>
      <c r="BF136" s="32">
        <f t="shared" si="935"/>
        <v>2977</v>
      </c>
      <c r="BG136" s="32">
        <f t="shared" si="935"/>
        <v>0</v>
      </c>
      <c r="BH136" s="32">
        <f t="shared" si="915"/>
        <v>10910</v>
      </c>
      <c r="BI136" s="32">
        <f t="shared" ref="BI136:BK136" si="936">SUM(BI137:BI139)</f>
        <v>5404</v>
      </c>
      <c r="BJ136" s="32">
        <f t="shared" si="936"/>
        <v>5506</v>
      </c>
      <c r="BK136" s="32">
        <f t="shared" si="936"/>
        <v>0</v>
      </c>
      <c r="BL136" s="32">
        <f t="shared" ref="BL136" si="937">SUM(BM136:BO136)</f>
        <v>23514</v>
      </c>
      <c r="BM136" s="32">
        <f t="shared" si="929"/>
        <v>11462</v>
      </c>
      <c r="BN136" s="32">
        <f t="shared" si="929"/>
        <v>12052</v>
      </c>
      <c r="BO136" s="32">
        <f t="shared" si="929"/>
        <v>0</v>
      </c>
      <c r="BP136" s="32">
        <f t="shared" ref="BP136" si="938">SUM(BQ136:BS136)</f>
        <v>95678</v>
      </c>
      <c r="BQ136" s="32">
        <f t="shared" ref="BQ136:BS136" si="939">SUM(BQ137:BQ139)</f>
        <v>45888</v>
      </c>
      <c r="BR136" s="32">
        <f t="shared" si="939"/>
        <v>49790</v>
      </c>
      <c r="BS136" s="32">
        <f t="shared" si="939"/>
        <v>0</v>
      </c>
    </row>
    <row r="137" spans="1:71" s="3" customFormat="1" ht="15" customHeight="1" x14ac:dyDescent="0.3">
      <c r="A137" s="36"/>
      <c r="B137" s="34"/>
      <c r="C137" s="38" t="s">
        <v>123</v>
      </c>
      <c r="D137" s="32">
        <f>SUM(E137:G137)</f>
        <v>3263</v>
      </c>
      <c r="E137" s="32">
        <v>1739</v>
      </c>
      <c r="F137" s="54">
        <v>1524</v>
      </c>
      <c r="G137" s="54">
        <v>0</v>
      </c>
      <c r="H137" s="32">
        <f>SUM(I137:K137)</f>
        <v>2954</v>
      </c>
      <c r="I137" s="32">
        <v>1529</v>
      </c>
      <c r="J137" s="54">
        <v>1425</v>
      </c>
      <c r="K137" s="54">
        <v>0</v>
      </c>
      <c r="L137" s="32">
        <f>SUM(M137:O137)</f>
        <v>5324</v>
      </c>
      <c r="M137" s="32">
        <v>2631</v>
      </c>
      <c r="N137" s="54">
        <v>2693</v>
      </c>
      <c r="O137" s="54">
        <v>0</v>
      </c>
      <c r="P137" s="32">
        <f>SUM(Q137:S137)</f>
        <v>11541</v>
      </c>
      <c r="Q137" s="32">
        <f t="shared" ref="Q137:S139" si="940">+E137+I137+M137</f>
        <v>5899</v>
      </c>
      <c r="R137" s="32">
        <f t="shared" si="940"/>
        <v>5642</v>
      </c>
      <c r="S137" s="32">
        <f t="shared" si="940"/>
        <v>0</v>
      </c>
      <c r="T137" s="32">
        <f>SUM(U137:W137)</f>
        <v>7028</v>
      </c>
      <c r="U137" s="32">
        <v>3440</v>
      </c>
      <c r="V137" s="54">
        <v>3588</v>
      </c>
      <c r="W137" s="54">
        <v>0</v>
      </c>
      <c r="X137" s="32">
        <f>SUM(Y137:AA137)</f>
        <v>7927</v>
      </c>
      <c r="Y137" s="32">
        <v>3855</v>
      </c>
      <c r="Z137" s="54">
        <v>4072</v>
      </c>
      <c r="AA137" s="54">
        <v>0</v>
      </c>
      <c r="AB137" s="32">
        <f>SUM(AC137:AE137)</f>
        <v>8883</v>
      </c>
      <c r="AC137" s="32">
        <v>4032</v>
      </c>
      <c r="AD137" s="54">
        <v>4851</v>
      </c>
      <c r="AE137" s="54">
        <v>0</v>
      </c>
      <c r="AF137" s="32">
        <f>SUM(AG137:AI137)</f>
        <v>23838</v>
      </c>
      <c r="AG137" s="32">
        <f t="shared" ref="AG137:AI139" si="941">+U137+Y137+AC137</f>
        <v>11327</v>
      </c>
      <c r="AH137" s="32">
        <f t="shared" si="941"/>
        <v>12511</v>
      </c>
      <c r="AI137" s="32">
        <f t="shared" si="941"/>
        <v>0</v>
      </c>
      <c r="AJ137" s="32">
        <f>SUM(AK137:AM137)</f>
        <v>12424</v>
      </c>
      <c r="AK137" s="32">
        <v>5482</v>
      </c>
      <c r="AL137" s="54">
        <v>6942</v>
      </c>
      <c r="AM137" s="54">
        <v>0</v>
      </c>
      <c r="AN137" s="32">
        <f>SUM(AO137:AQ137)</f>
        <v>9451</v>
      </c>
      <c r="AO137" s="32">
        <v>4059</v>
      </c>
      <c r="AP137" s="54">
        <v>5392</v>
      </c>
      <c r="AQ137" s="54">
        <v>0</v>
      </c>
      <c r="AR137" s="32">
        <f>SUM(AS137:AU137)</f>
        <v>6215</v>
      </c>
      <c r="AS137" s="32">
        <v>3276</v>
      </c>
      <c r="AT137" s="54">
        <v>2939</v>
      </c>
      <c r="AU137" s="54">
        <v>0</v>
      </c>
      <c r="AV137" s="32">
        <f>SUM(AW137:AY137)</f>
        <v>28090</v>
      </c>
      <c r="AW137" s="32">
        <f t="shared" ref="AW137:AY139" si="942">+AK137+AO137+AS137</f>
        <v>12817</v>
      </c>
      <c r="AX137" s="32">
        <f t="shared" si="942"/>
        <v>15273</v>
      </c>
      <c r="AY137" s="32">
        <f t="shared" si="942"/>
        <v>0</v>
      </c>
      <c r="AZ137" s="32">
        <f>SUM(BA137:BC137)</f>
        <v>6703</v>
      </c>
      <c r="BA137" s="32">
        <v>3134</v>
      </c>
      <c r="BB137" s="54">
        <v>3569</v>
      </c>
      <c r="BC137" s="54">
        <v>0</v>
      </c>
      <c r="BD137" s="32">
        <f>SUM(BE137:BG137)</f>
        <v>5901</v>
      </c>
      <c r="BE137" s="32">
        <v>2924</v>
      </c>
      <c r="BF137" s="54">
        <v>2977</v>
      </c>
      <c r="BG137" s="54">
        <v>0</v>
      </c>
      <c r="BH137" s="32">
        <f>SUM(BI137:BK137)</f>
        <v>10906</v>
      </c>
      <c r="BI137" s="32">
        <v>5404</v>
      </c>
      <c r="BJ137" s="54">
        <v>5502</v>
      </c>
      <c r="BK137" s="54">
        <v>0</v>
      </c>
      <c r="BL137" s="32">
        <f>SUM(BM137:BO137)</f>
        <v>23510</v>
      </c>
      <c r="BM137" s="32">
        <f t="shared" ref="BM137:BO139" si="943">+BA137+BE137+BI137</f>
        <v>11462</v>
      </c>
      <c r="BN137" s="32">
        <f t="shared" si="943"/>
        <v>12048</v>
      </c>
      <c r="BO137" s="32">
        <f t="shared" si="943"/>
        <v>0</v>
      </c>
      <c r="BP137" s="32">
        <f>SUM(BQ137:BS137)</f>
        <v>86979</v>
      </c>
      <c r="BQ137" s="32">
        <f t="shared" ref="BQ137:BS139" si="944">+Q137+AG137+AW137+BM137</f>
        <v>41505</v>
      </c>
      <c r="BR137" s="32">
        <f t="shared" si="944"/>
        <v>45474</v>
      </c>
      <c r="BS137" s="32">
        <f t="shared" si="944"/>
        <v>0</v>
      </c>
    </row>
    <row r="138" spans="1:71" s="3" customFormat="1" ht="15" customHeight="1" x14ac:dyDescent="0.3">
      <c r="A138" s="36"/>
      <c r="B138" s="34"/>
      <c r="C138" s="38" t="s">
        <v>122</v>
      </c>
      <c r="D138" s="32">
        <f>SUM(E138:G138)</f>
        <v>0</v>
      </c>
      <c r="E138" s="32">
        <v>0</v>
      </c>
      <c r="F138" s="54">
        <v>0</v>
      </c>
      <c r="G138" s="54">
        <v>0</v>
      </c>
      <c r="H138" s="32">
        <f>SUM(I138:K138)</f>
        <v>0</v>
      </c>
      <c r="I138" s="32">
        <v>0</v>
      </c>
      <c r="J138" s="54">
        <v>0</v>
      </c>
      <c r="K138" s="54">
        <v>0</v>
      </c>
      <c r="L138" s="32">
        <f>SUM(M138:O138)</f>
        <v>378</v>
      </c>
      <c r="M138" s="32">
        <v>156</v>
      </c>
      <c r="N138" s="54">
        <v>222</v>
      </c>
      <c r="O138" s="54">
        <v>0</v>
      </c>
      <c r="P138" s="32">
        <f>SUM(Q138:S138)</f>
        <v>378</v>
      </c>
      <c r="Q138" s="32">
        <f t="shared" si="940"/>
        <v>156</v>
      </c>
      <c r="R138" s="32">
        <f t="shared" si="940"/>
        <v>222</v>
      </c>
      <c r="S138" s="32">
        <f t="shared" si="940"/>
        <v>0</v>
      </c>
      <c r="T138" s="32">
        <f>SUM(U138:W138)</f>
        <v>1033</v>
      </c>
      <c r="U138" s="32">
        <v>456</v>
      </c>
      <c r="V138" s="54">
        <v>577</v>
      </c>
      <c r="W138" s="54">
        <v>0</v>
      </c>
      <c r="X138" s="32">
        <f>SUM(Y138:AA138)</f>
        <v>1208</v>
      </c>
      <c r="Y138" s="32">
        <v>623</v>
      </c>
      <c r="Z138" s="54">
        <v>585</v>
      </c>
      <c r="AA138" s="54">
        <v>0</v>
      </c>
      <c r="AB138" s="32">
        <f>SUM(AC138:AE138)</f>
        <v>1603</v>
      </c>
      <c r="AC138" s="32">
        <v>846</v>
      </c>
      <c r="AD138" s="54">
        <v>757</v>
      </c>
      <c r="AE138" s="54">
        <v>0</v>
      </c>
      <c r="AF138" s="32">
        <f>SUM(AG138:AI138)</f>
        <v>3844</v>
      </c>
      <c r="AG138" s="32">
        <f t="shared" si="941"/>
        <v>1925</v>
      </c>
      <c r="AH138" s="32">
        <f t="shared" si="941"/>
        <v>1919</v>
      </c>
      <c r="AI138" s="32">
        <f t="shared" si="941"/>
        <v>0</v>
      </c>
      <c r="AJ138" s="32">
        <f>SUM(AK138:AM138)</f>
        <v>1383</v>
      </c>
      <c r="AK138" s="32">
        <v>706</v>
      </c>
      <c r="AL138" s="54">
        <v>677</v>
      </c>
      <c r="AM138" s="54">
        <v>0</v>
      </c>
      <c r="AN138" s="32">
        <f>SUM(AO138:AQ138)</f>
        <v>1459</v>
      </c>
      <c r="AO138" s="32">
        <v>727</v>
      </c>
      <c r="AP138" s="54">
        <v>732</v>
      </c>
      <c r="AQ138" s="54">
        <v>0</v>
      </c>
      <c r="AR138" s="32">
        <f>SUM(AS138:AU138)</f>
        <v>486</v>
      </c>
      <c r="AS138" s="32">
        <v>277</v>
      </c>
      <c r="AT138" s="54">
        <v>209</v>
      </c>
      <c r="AU138" s="54">
        <v>0</v>
      </c>
      <c r="AV138" s="32">
        <f>SUM(AW138:AY138)</f>
        <v>3328</v>
      </c>
      <c r="AW138" s="32">
        <f t="shared" si="942"/>
        <v>1710</v>
      </c>
      <c r="AX138" s="32">
        <f t="shared" si="942"/>
        <v>1618</v>
      </c>
      <c r="AY138" s="32">
        <f t="shared" si="942"/>
        <v>0</v>
      </c>
      <c r="AZ138" s="32">
        <f>SUM(BA138:BC138)</f>
        <v>0</v>
      </c>
      <c r="BA138" s="32">
        <v>0</v>
      </c>
      <c r="BB138" s="54">
        <v>0</v>
      </c>
      <c r="BC138" s="54">
        <v>0</v>
      </c>
      <c r="BD138" s="32">
        <f>SUM(BE138:BG138)</f>
        <v>0</v>
      </c>
      <c r="BE138" s="32">
        <v>0</v>
      </c>
      <c r="BF138" s="54">
        <v>0</v>
      </c>
      <c r="BG138" s="54">
        <v>0</v>
      </c>
      <c r="BH138" s="32">
        <f>SUM(BI138:BK138)</f>
        <v>4</v>
      </c>
      <c r="BI138" s="32">
        <v>0</v>
      </c>
      <c r="BJ138" s="54">
        <v>4</v>
      </c>
      <c r="BK138" s="54">
        <v>0</v>
      </c>
      <c r="BL138" s="32">
        <f>SUM(BM138:BO138)</f>
        <v>4</v>
      </c>
      <c r="BM138" s="32">
        <f t="shared" si="943"/>
        <v>0</v>
      </c>
      <c r="BN138" s="32">
        <f t="shared" si="943"/>
        <v>4</v>
      </c>
      <c r="BO138" s="32">
        <f t="shared" si="943"/>
        <v>0</v>
      </c>
      <c r="BP138" s="32">
        <f>SUM(BQ138:BS138)</f>
        <v>7554</v>
      </c>
      <c r="BQ138" s="32">
        <f t="shared" si="944"/>
        <v>3791</v>
      </c>
      <c r="BR138" s="32">
        <f t="shared" si="944"/>
        <v>3763</v>
      </c>
      <c r="BS138" s="32">
        <f t="shared" si="944"/>
        <v>0</v>
      </c>
    </row>
    <row r="139" spans="1:71" s="3" customFormat="1" ht="15" customHeight="1" x14ac:dyDescent="0.3">
      <c r="A139" s="36"/>
      <c r="B139" s="34"/>
      <c r="C139" s="38" t="s">
        <v>124</v>
      </c>
      <c r="D139" s="32">
        <f>SUM(E139:G139)</f>
        <v>0</v>
      </c>
      <c r="E139" s="32">
        <v>0</v>
      </c>
      <c r="F139" s="54">
        <v>0</v>
      </c>
      <c r="G139" s="54">
        <v>0</v>
      </c>
      <c r="H139" s="32">
        <f>SUM(I139:K139)</f>
        <v>0</v>
      </c>
      <c r="I139" s="32">
        <v>0</v>
      </c>
      <c r="J139" s="54">
        <v>0</v>
      </c>
      <c r="K139" s="54">
        <v>0</v>
      </c>
      <c r="L139" s="32">
        <f>SUM(M139:O139)</f>
        <v>11</v>
      </c>
      <c r="M139" s="32">
        <v>0</v>
      </c>
      <c r="N139" s="54">
        <v>11</v>
      </c>
      <c r="O139" s="54">
        <v>0</v>
      </c>
      <c r="P139" s="32">
        <f>SUM(Q139:S139)</f>
        <v>11</v>
      </c>
      <c r="Q139" s="32">
        <f t="shared" si="940"/>
        <v>0</v>
      </c>
      <c r="R139" s="32">
        <f t="shared" si="940"/>
        <v>11</v>
      </c>
      <c r="S139" s="32">
        <f t="shared" si="940"/>
        <v>0</v>
      </c>
      <c r="T139" s="32">
        <f>SUM(U139:W139)</f>
        <v>324</v>
      </c>
      <c r="U139" s="32">
        <v>164</v>
      </c>
      <c r="V139" s="54">
        <v>160</v>
      </c>
      <c r="W139" s="54">
        <v>0</v>
      </c>
      <c r="X139" s="32">
        <f>SUM(Y139:AA139)</f>
        <v>535</v>
      </c>
      <c r="Y139" s="32">
        <v>275</v>
      </c>
      <c r="Z139" s="54">
        <v>260</v>
      </c>
      <c r="AA139" s="54">
        <v>0</v>
      </c>
      <c r="AB139" s="32">
        <f>SUM(AC139:AE139)</f>
        <v>275</v>
      </c>
      <c r="AC139" s="32">
        <v>153</v>
      </c>
      <c r="AD139" s="54">
        <v>122</v>
      </c>
      <c r="AE139" s="54">
        <v>0</v>
      </c>
      <c r="AF139" s="32">
        <f>SUM(AG139:AI139)</f>
        <v>1134</v>
      </c>
      <c r="AG139" s="32">
        <f t="shared" si="941"/>
        <v>592</v>
      </c>
      <c r="AH139" s="32">
        <f t="shared" si="941"/>
        <v>542</v>
      </c>
      <c r="AI139" s="32">
        <f t="shared" si="941"/>
        <v>0</v>
      </c>
      <c r="AJ139" s="32">
        <f>SUM(AK139:AM139)</f>
        <v>0</v>
      </c>
      <c r="AK139" s="32">
        <v>0</v>
      </c>
      <c r="AL139" s="54">
        <v>0</v>
      </c>
      <c r="AM139" s="54">
        <v>0</v>
      </c>
      <c r="AN139" s="32">
        <f>SUM(AO139:AQ139)</f>
        <v>0</v>
      </c>
      <c r="AO139" s="32">
        <v>0</v>
      </c>
      <c r="AP139" s="54">
        <v>0</v>
      </c>
      <c r="AQ139" s="54">
        <v>0</v>
      </c>
      <c r="AR139" s="32">
        <f>SUM(AS139:AU139)</f>
        <v>0</v>
      </c>
      <c r="AS139" s="32">
        <v>0</v>
      </c>
      <c r="AT139" s="54">
        <v>0</v>
      </c>
      <c r="AU139" s="54">
        <v>0</v>
      </c>
      <c r="AV139" s="32">
        <f>SUM(AW139:AY139)</f>
        <v>0</v>
      </c>
      <c r="AW139" s="32">
        <f t="shared" si="942"/>
        <v>0</v>
      </c>
      <c r="AX139" s="32">
        <f t="shared" si="942"/>
        <v>0</v>
      </c>
      <c r="AY139" s="32">
        <f t="shared" si="942"/>
        <v>0</v>
      </c>
      <c r="AZ139" s="32">
        <f>SUM(BA139:BC139)</f>
        <v>0</v>
      </c>
      <c r="BA139" s="32">
        <v>0</v>
      </c>
      <c r="BB139" s="54">
        <v>0</v>
      </c>
      <c r="BC139" s="54">
        <v>0</v>
      </c>
      <c r="BD139" s="32">
        <f>SUM(BE139:BG139)</f>
        <v>0</v>
      </c>
      <c r="BE139" s="32">
        <v>0</v>
      </c>
      <c r="BF139" s="54">
        <v>0</v>
      </c>
      <c r="BG139" s="54">
        <v>0</v>
      </c>
      <c r="BH139" s="32">
        <f>SUM(BI139:BK139)</f>
        <v>0</v>
      </c>
      <c r="BI139" s="32">
        <v>0</v>
      </c>
      <c r="BJ139" s="54">
        <v>0</v>
      </c>
      <c r="BK139" s="54">
        <v>0</v>
      </c>
      <c r="BL139" s="32">
        <f>SUM(BM139:BO139)</f>
        <v>0</v>
      </c>
      <c r="BM139" s="32">
        <f t="shared" si="943"/>
        <v>0</v>
      </c>
      <c r="BN139" s="32">
        <f t="shared" si="943"/>
        <v>0</v>
      </c>
      <c r="BO139" s="32">
        <f t="shared" si="943"/>
        <v>0</v>
      </c>
      <c r="BP139" s="32">
        <f>SUM(BQ139:BS139)</f>
        <v>1145</v>
      </c>
      <c r="BQ139" s="32">
        <f t="shared" si="944"/>
        <v>592</v>
      </c>
      <c r="BR139" s="32">
        <f t="shared" si="944"/>
        <v>553</v>
      </c>
      <c r="BS139" s="32">
        <f t="shared" si="944"/>
        <v>0</v>
      </c>
    </row>
    <row r="140" spans="1:71" s="3" customFormat="1" ht="15" customHeight="1" x14ac:dyDescent="0.3">
      <c r="A140" s="36"/>
      <c r="B140" s="34"/>
      <c r="C140" s="35" t="s">
        <v>125</v>
      </c>
      <c r="D140" s="32">
        <f t="shared" si="890"/>
        <v>62</v>
      </c>
      <c r="E140" s="32">
        <f>SUM(E141:E142)</f>
        <v>34</v>
      </c>
      <c r="F140" s="32">
        <f>SUM(F141:F142)</f>
        <v>28</v>
      </c>
      <c r="G140" s="32">
        <f>SUM(G141:G142)</f>
        <v>0</v>
      </c>
      <c r="H140" s="32">
        <f t="shared" si="891"/>
        <v>82</v>
      </c>
      <c r="I140" s="32">
        <f t="shared" ref="I140:K140" si="945">SUM(I141:I142)</f>
        <v>68</v>
      </c>
      <c r="J140" s="32">
        <f t="shared" si="945"/>
        <v>14</v>
      </c>
      <c r="K140" s="32">
        <f t="shared" si="945"/>
        <v>0</v>
      </c>
      <c r="L140" s="32">
        <f t="shared" si="893"/>
        <v>43</v>
      </c>
      <c r="M140" s="32">
        <f t="shared" ref="M140:O140" si="946">SUM(M141:M142)</f>
        <v>14</v>
      </c>
      <c r="N140" s="32">
        <f t="shared" si="946"/>
        <v>29</v>
      </c>
      <c r="O140" s="32">
        <f t="shared" si="946"/>
        <v>0</v>
      </c>
      <c r="P140" s="32">
        <f t="shared" ref="P140" si="947">SUM(Q140:S140)</f>
        <v>187</v>
      </c>
      <c r="Q140" s="32">
        <f>SUM(Q141:Q142)</f>
        <v>116</v>
      </c>
      <c r="R140" s="32">
        <f>SUM(R141:R142)</f>
        <v>71</v>
      </c>
      <c r="S140" s="32">
        <f>SUM(S141:S142)</f>
        <v>0</v>
      </c>
      <c r="T140" s="32">
        <f t="shared" si="895"/>
        <v>404</v>
      </c>
      <c r="U140" s="32">
        <f t="shared" ref="U140:W140" si="948">SUM(U141:U142)</f>
        <v>71</v>
      </c>
      <c r="V140" s="32">
        <f t="shared" si="948"/>
        <v>333</v>
      </c>
      <c r="W140" s="32">
        <f t="shared" si="948"/>
        <v>0</v>
      </c>
      <c r="X140" s="32">
        <f t="shared" si="897"/>
        <v>104</v>
      </c>
      <c r="Y140" s="32">
        <f t="shared" ref="Y140:AA140" si="949">SUM(Y141:Y142)</f>
        <v>43</v>
      </c>
      <c r="Z140" s="32">
        <f t="shared" si="949"/>
        <v>61</v>
      </c>
      <c r="AA140" s="32">
        <f t="shared" si="949"/>
        <v>0</v>
      </c>
      <c r="AB140" s="32">
        <f t="shared" si="899"/>
        <v>302</v>
      </c>
      <c r="AC140" s="32">
        <f t="shared" ref="AC140:AE140" si="950">SUM(AC141:AC142)</f>
        <v>203</v>
      </c>
      <c r="AD140" s="32">
        <f t="shared" si="950"/>
        <v>99</v>
      </c>
      <c r="AE140" s="32">
        <f t="shared" si="950"/>
        <v>0</v>
      </c>
      <c r="AF140" s="32">
        <f t="shared" ref="AF140:AF154" si="951">SUM(AG140:AI140)</f>
        <v>810</v>
      </c>
      <c r="AG140" s="32">
        <f t="shared" ref="AG140:AI140" si="952">SUM(AG141:AG142)</f>
        <v>317</v>
      </c>
      <c r="AH140" s="32">
        <f t="shared" si="952"/>
        <v>493</v>
      </c>
      <c r="AI140" s="32">
        <f t="shared" si="952"/>
        <v>0</v>
      </c>
      <c r="AJ140" s="32">
        <f t="shared" si="903"/>
        <v>0</v>
      </c>
      <c r="AK140" s="32">
        <f t="shared" ref="AK140:AM140" si="953">SUM(AK141:AK142)</f>
        <v>0</v>
      </c>
      <c r="AL140" s="32">
        <f t="shared" si="953"/>
        <v>0</v>
      </c>
      <c r="AM140" s="32">
        <f t="shared" si="953"/>
        <v>0</v>
      </c>
      <c r="AN140" s="32">
        <f t="shared" si="905"/>
        <v>85</v>
      </c>
      <c r="AO140" s="32">
        <f t="shared" ref="AO140:AQ140" si="954">SUM(AO141:AO142)</f>
        <v>63</v>
      </c>
      <c r="AP140" s="32">
        <f t="shared" si="954"/>
        <v>22</v>
      </c>
      <c r="AQ140" s="32">
        <f t="shared" si="954"/>
        <v>0</v>
      </c>
      <c r="AR140" s="32">
        <f t="shared" si="907"/>
        <v>125</v>
      </c>
      <c r="AS140" s="32">
        <f t="shared" ref="AS140:AU140" si="955">SUM(AS141:AS142)</f>
        <v>78</v>
      </c>
      <c r="AT140" s="32">
        <f t="shared" si="955"/>
        <v>47</v>
      </c>
      <c r="AU140" s="32">
        <f t="shared" si="955"/>
        <v>0</v>
      </c>
      <c r="AV140" s="32">
        <f t="shared" ref="AV140:AV154" si="956">SUM(AW140:AY140)</f>
        <v>210</v>
      </c>
      <c r="AW140" s="32">
        <f t="shared" ref="AW140:AY140" si="957">SUM(AW141:AW142)</f>
        <v>141</v>
      </c>
      <c r="AX140" s="32">
        <f t="shared" si="957"/>
        <v>69</v>
      </c>
      <c r="AY140" s="32">
        <f t="shared" si="957"/>
        <v>0</v>
      </c>
      <c r="AZ140" s="32">
        <f t="shared" si="911"/>
        <v>0</v>
      </c>
      <c r="BA140" s="32">
        <f t="shared" ref="BA140:BC140" si="958">SUM(BA141:BA142)</f>
        <v>0</v>
      </c>
      <c r="BB140" s="32">
        <f t="shared" si="958"/>
        <v>0</v>
      </c>
      <c r="BC140" s="32">
        <f t="shared" si="958"/>
        <v>0</v>
      </c>
      <c r="BD140" s="32">
        <f t="shared" si="913"/>
        <v>59</v>
      </c>
      <c r="BE140" s="32">
        <f t="shared" ref="BE140:BG140" si="959">SUM(BE141:BE142)</f>
        <v>42</v>
      </c>
      <c r="BF140" s="32">
        <f t="shared" si="959"/>
        <v>17</v>
      </c>
      <c r="BG140" s="32">
        <f t="shared" si="959"/>
        <v>0</v>
      </c>
      <c r="BH140" s="32">
        <f t="shared" si="915"/>
        <v>0</v>
      </c>
      <c r="BI140" s="32">
        <f t="shared" ref="BI140:BK140" si="960">SUM(BI141:BI142)</f>
        <v>0</v>
      </c>
      <c r="BJ140" s="32">
        <f t="shared" si="960"/>
        <v>0</v>
      </c>
      <c r="BK140" s="32">
        <f t="shared" si="960"/>
        <v>0</v>
      </c>
      <c r="BL140" s="32">
        <f t="shared" ref="BL140:BL154" si="961">SUM(BM140:BO140)</f>
        <v>59</v>
      </c>
      <c r="BM140" s="32">
        <f t="shared" ref="BM140:BO140" si="962">SUM(BM141:BM142)</f>
        <v>42</v>
      </c>
      <c r="BN140" s="32">
        <f t="shared" si="962"/>
        <v>17</v>
      </c>
      <c r="BO140" s="32">
        <f t="shared" si="962"/>
        <v>0</v>
      </c>
      <c r="BP140" s="32">
        <f t="shared" si="919"/>
        <v>1266</v>
      </c>
      <c r="BQ140" s="32">
        <f>SUM(BQ141:BQ142)</f>
        <v>616</v>
      </c>
      <c r="BR140" s="32">
        <f>SUM(BR141:BR142)</f>
        <v>650</v>
      </c>
      <c r="BS140" s="32">
        <f>SUM(BS141:BS142)</f>
        <v>0</v>
      </c>
    </row>
    <row r="141" spans="1:71" s="3" customFormat="1" ht="15" customHeight="1" x14ac:dyDescent="0.3">
      <c r="A141" s="36"/>
      <c r="B141" s="34"/>
      <c r="C141" s="38" t="s">
        <v>126</v>
      </c>
      <c r="D141" s="32">
        <f>SUM(E141:G141)</f>
        <v>62</v>
      </c>
      <c r="E141" s="32">
        <v>34</v>
      </c>
      <c r="F141" s="54">
        <v>28</v>
      </c>
      <c r="G141" s="54">
        <v>0</v>
      </c>
      <c r="H141" s="32">
        <f>SUM(I141:K141)</f>
        <v>82</v>
      </c>
      <c r="I141" s="32">
        <v>68</v>
      </c>
      <c r="J141" s="54">
        <v>14</v>
      </c>
      <c r="K141" s="54">
        <v>0</v>
      </c>
      <c r="L141" s="32">
        <f>SUM(M141:O141)</f>
        <v>43</v>
      </c>
      <c r="M141" s="32">
        <v>14</v>
      </c>
      <c r="N141" s="54">
        <v>29</v>
      </c>
      <c r="O141" s="54">
        <v>0</v>
      </c>
      <c r="P141" s="32">
        <f>SUM(Q141:S141)</f>
        <v>187</v>
      </c>
      <c r="Q141" s="32">
        <f t="shared" ref="Q141:S142" si="963">+E141+I141+M141</f>
        <v>116</v>
      </c>
      <c r="R141" s="32">
        <f t="shared" si="963"/>
        <v>71</v>
      </c>
      <c r="S141" s="32">
        <f t="shared" si="963"/>
        <v>0</v>
      </c>
      <c r="T141" s="32">
        <f>SUM(U141:W141)</f>
        <v>404</v>
      </c>
      <c r="U141" s="32">
        <v>71</v>
      </c>
      <c r="V141" s="54">
        <v>333</v>
      </c>
      <c r="W141" s="54">
        <v>0</v>
      </c>
      <c r="X141" s="32">
        <f>SUM(Y141:AA141)</f>
        <v>104</v>
      </c>
      <c r="Y141" s="32">
        <v>43</v>
      </c>
      <c r="Z141" s="54">
        <v>61</v>
      </c>
      <c r="AA141" s="54">
        <v>0</v>
      </c>
      <c r="AB141" s="32">
        <f>SUM(AC141:AE141)</f>
        <v>302</v>
      </c>
      <c r="AC141" s="32">
        <v>203</v>
      </c>
      <c r="AD141" s="54">
        <v>99</v>
      </c>
      <c r="AE141" s="54">
        <v>0</v>
      </c>
      <c r="AF141" s="32">
        <f>SUM(AG141:AI141)</f>
        <v>810</v>
      </c>
      <c r="AG141" s="32">
        <f t="shared" ref="AG141:AI142" si="964">+U141+Y141+AC141</f>
        <v>317</v>
      </c>
      <c r="AH141" s="32">
        <f t="shared" si="964"/>
        <v>493</v>
      </c>
      <c r="AI141" s="32">
        <f t="shared" si="964"/>
        <v>0</v>
      </c>
      <c r="AJ141" s="32">
        <f>SUM(AK141:AM141)</f>
        <v>0</v>
      </c>
      <c r="AK141" s="32">
        <v>0</v>
      </c>
      <c r="AL141" s="54">
        <v>0</v>
      </c>
      <c r="AM141" s="54">
        <v>0</v>
      </c>
      <c r="AN141" s="32">
        <f>SUM(AO141:AQ141)</f>
        <v>85</v>
      </c>
      <c r="AO141" s="32">
        <v>63</v>
      </c>
      <c r="AP141" s="54">
        <v>22</v>
      </c>
      <c r="AQ141" s="54">
        <v>0</v>
      </c>
      <c r="AR141" s="32">
        <f>SUM(AS141:AU141)</f>
        <v>125</v>
      </c>
      <c r="AS141" s="32">
        <v>78</v>
      </c>
      <c r="AT141" s="54">
        <v>47</v>
      </c>
      <c r="AU141" s="54">
        <v>0</v>
      </c>
      <c r="AV141" s="32">
        <f>SUM(AW141:AY141)</f>
        <v>210</v>
      </c>
      <c r="AW141" s="32">
        <f t="shared" ref="AW141:AY142" si="965">+AK141+AO141+AS141</f>
        <v>141</v>
      </c>
      <c r="AX141" s="32">
        <f t="shared" si="965"/>
        <v>69</v>
      </c>
      <c r="AY141" s="32">
        <f t="shared" si="965"/>
        <v>0</v>
      </c>
      <c r="AZ141" s="32">
        <f>SUM(BA141:BC141)</f>
        <v>0</v>
      </c>
      <c r="BA141" s="32">
        <v>0</v>
      </c>
      <c r="BB141" s="54">
        <v>0</v>
      </c>
      <c r="BC141" s="54">
        <v>0</v>
      </c>
      <c r="BD141" s="32">
        <f>SUM(BE141:BG141)</f>
        <v>59</v>
      </c>
      <c r="BE141" s="32">
        <v>42</v>
      </c>
      <c r="BF141" s="54">
        <v>17</v>
      </c>
      <c r="BG141" s="54">
        <v>0</v>
      </c>
      <c r="BH141" s="32">
        <f>SUM(BI141:BK141)</f>
        <v>0</v>
      </c>
      <c r="BI141" s="32">
        <v>0</v>
      </c>
      <c r="BJ141" s="54">
        <v>0</v>
      </c>
      <c r="BK141" s="54">
        <v>0</v>
      </c>
      <c r="BL141" s="32">
        <f>SUM(BM141:BO141)</f>
        <v>59</v>
      </c>
      <c r="BM141" s="32">
        <f t="shared" ref="BM141:BO142" si="966">+BA141+BE141+BI141</f>
        <v>42</v>
      </c>
      <c r="BN141" s="32">
        <f t="shared" si="966"/>
        <v>17</v>
      </c>
      <c r="BO141" s="32">
        <f t="shared" si="966"/>
        <v>0</v>
      </c>
      <c r="BP141" s="32">
        <f>SUM(BQ141:BS141)</f>
        <v>1266</v>
      </c>
      <c r="BQ141" s="32">
        <f t="shared" ref="BQ141:BS142" si="967">+Q141+AG141+AW141+BM141</f>
        <v>616</v>
      </c>
      <c r="BR141" s="32">
        <f t="shared" si="967"/>
        <v>650</v>
      </c>
      <c r="BS141" s="32">
        <f t="shared" si="967"/>
        <v>0</v>
      </c>
    </row>
    <row r="142" spans="1:71" s="3" customFormat="1" ht="15" customHeight="1" x14ac:dyDescent="0.3">
      <c r="A142" s="36"/>
      <c r="B142" s="34"/>
      <c r="C142" s="38" t="s">
        <v>127</v>
      </c>
      <c r="D142" s="32">
        <f>SUM(E142:G142)</f>
        <v>0</v>
      </c>
      <c r="E142" s="32">
        <v>0</v>
      </c>
      <c r="F142" s="54">
        <v>0</v>
      </c>
      <c r="G142" s="54">
        <v>0</v>
      </c>
      <c r="H142" s="32">
        <f>SUM(I142:K142)</f>
        <v>0</v>
      </c>
      <c r="I142" s="32">
        <v>0</v>
      </c>
      <c r="J142" s="54">
        <v>0</v>
      </c>
      <c r="K142" s="54">
        <v>0</v>
      </c>
      <c r="L142" s="32">
        <f>SUM(M142:O142)</f>
        <v>0</v>
      </c>
      <c r="M142" s="32">
        <v>0</v>
      </c>
      <c r="N142" s="54">
        <v>0</v>
      </c>
      <c r="O142" s="54">
        <v>0</v>
      </c>
      <c r="P142" s="32">
        <f>SUM(Q142:S142)</f>
        <v>0</v>
      </c>
      <c r="Q142" s="32">
        <f t="shared" si="963"/>
        <v>0</v>
      </c>
      <c r="R142" s="32">
        <f t="shared" si="963"/>
        <v>0</v>
      </c>
      <c r="S142" s="32">
        <f t="shared" si="963"/>
        <v>0</v>
      </c>
      <c r="T142" s="32">
        <f>SUM(U142:W142)</f>
        <v>0</v>
      </c>
      <c r="U142" s="32">
        <v>0</v>
      </c>
      <c r="V142" s="54">
        <v>0</v>
      </c>
      <c r="W142" s="54">
        <v>0</v>
      </c>
      <c r="X142" s="32">
        <f>SUM(Y142:AA142)</f>
        <v>0</v>
      </c>
      <c r="Y142" s="32">
        <v>0</v>
      </c>
      <c r="Z142" s="54">
        <v>0</v>
      </c>
      <c r="AA142" s="54">
        <v>0</v>
      </c>
      <c r="AB142" s="32">
        <f>SUM(AC142:AE142)</f>
        <v>0</v>
      </c>
      <c r="AC142" s="32">
        <v>0</v>
      </c>
      <c r="AD142" s="54">
        <v>0</v>
      </c>
      <c r="AE142" s="54">
        <v>0</v>
      </c>
      <c r="AF142" s="32">
        <f>SUM(AG142:AI142)</f>
        <v>0</v>
      </c>
      <c r="AG142" s="32">
        <f t="shared" si="964"/>
        <v>0</v>
      </c>
      <c r="AH142" s="32">
        <f t="shared" si="964"/>
        <v>0</v>
      </c>
      <c r="AI142" s="32">
        <f t="shared" si="964"/>
        <v>0</v>
      </c>
      <c r="AJ142" s="32">
        <f>SUM(AK142:AM142)</f>
        <v>0</v>
      </c>
      <c r="AK142" s="32">
        <v>0</v>
      </c>
      <c r="AL142" s="54">
        <v>0</v>
      </c>
      <c r="AM142" s="54">
        <v>0</v>
      </c>
      <c r="AN142" s="32">
        <f>SUM(AO142:AQ142)</f>
        <v>0</v>
      </c>
      <c r="AO142" s="32">
        <v>0</v>
      </c>
      <c r="AP142" s="54">
        <v>0</v>
      </c>
      <c r="AQ142" s="54">
        <v>0</v>
      </c>
      <c r="AR142" s="32">
        <f>SUM(AS142:AU142)</f>
        <v>0</v>
      </c>
      <c r="AS142" s="32">
        <v>0</v>
      </c>
      <c r="AT142" s="54">
        <v>0</v>
      </c>
      <c r="AU142" s="54">
        <v>0</v>
      </c>
      <c r="AV142" s="32">
        <f>SUM(AW142:AY142)</f>
        <v>0</v>
      </c>
      <c r="AW142" s="32">
        <f t="shared" si="965"/>
        <v>0</v>
      </c>
      <c r="AX142" s="32">
        <f t="shared" si="965"/>
        <v>0</v>
      </c>
      <c r="AY142" s="32">
        <f t="shared" si="965"/>
        <v>0</v>
      </c>
      <c r="AZ142" s="32">
        <f>SUM(BA142:BC142)</f>
        <v>0</v>
      </c>
      <c r="BA142" s="32">
        <v>0</v>
      </c>
      <c r="BB142" s="54">
        <v>0</v>
      </c>
      <c r="BC142" s="54">
        <v>0</v>
      </c>
      <c r="BD142" s="32">
        <f>SUM(BE142:BG142)</f>
        <v>0</v>
      </c>
      <c r="BE142" s="32">
        <v>0</v>
      </c>
      <c r="BF142" s="54">
        <v>0</v>
      </c>
      <c r="BG142" s="54">
        <v>0</v>
      </c>
      <c r="BH142" s="32">
        <f>SUM(BI142:BK142)</f>
        <v>0</v>
      </c>
      <c r="BI142" s="32">
        <v>0</v>
      </c>
      <c r="BJ142" s="54">
        <v>0</v>
      </c>
      <c r="BK142" s="54">
        <v>0</v>
      </c>
      <c r="BL142" s="32">
        <f>SUM(BM142:BO142)</f>
        <v>0</v>
      </c>
      <c r="BM142" s="32">
        <f t="shared" si="966"/>
        <v>0</v>
      </c>
      <c r="BN142" s="32">
        <f t="shared" si="966"/>
        <v>0</v>
      </c>
      <c r="BO142" s="32">
        <f t="shared" si="966"/>
        <v>0</v>
      </c>
      <c r="BP142" s="32">
        <f>SUM(BQ142:BS142)</f>
        <v>0</v>
      </c>
      <c r="BQ142" s="32">
        <f t="shared" si="967"/>
        <v>0</v>
      </c>
      <c r="BR142" s="32">
        <f t="shared" si="967"/>
        <v>0</v>
      </c>
      <c r="BS142" s="32">
        <f t="shared" si="967"/>
        <v>0</v>
      </c>
    </row>
    <row r="143" spans="1:71" s="3" customFormat="1" ht="15" customHeight="1" x14ac:dyDescent="0.3">
      <c r="A143" s="36"/>
      <c r="B143" s="34"/>
      <c r="C143" s="35" t="s">
        <v>128</v>
      </c>
      <c r="D143" s="32">
        <f t="shared" ref="D143" si="968">SUM(E143:G143)</f>
        <v>1478</v>
      </c>
      <c r="E143" s="32">
        <f>SUM(E144:E146)</f>
        <v>832</v>
      </c>
      <c r="F143" s="32">
        <f t="shared" ref="F143:G143" si="969">SUM(F144:F146)</f>
        <v>646</v>
      </c>
      <c r="G143" s="32">
        <f t="shared" si="969"/>
        <v>0</v>
      </c>
      <c r="H143" s="32">
        <f t="shared" ref="H143" si="970">SUM(I143:K143)</f>
        <v>1156</v>
      </c>
      <c r="I143" s="32">
        <f t="shared" ref="I143:K143" si="971">SUM(I144:I146)</f>
        <v>557</v>
      </c>
      <c r="J143" s="32">
        <f t="shared" si="971"/>
        <v>599</v>
      </c>
      <c r="K143" s="32">
        <f t="shared" si="971"/>
        <v>0</v>
      </c>
      <c r="L143" s="32">
        <f t="shared" ref="L143" si="972">SUM(M143:O143)</f>
        <v>3101</v>
      </c>
      <c r="M143" s="32">
        <f t="shared" ref="M143:O143" si="973">SUM(M144:M146)</f>
        <v>1529</v>
      </c>
      <c r="N143" s="32">
        <f t="shared" si="973"/>
        <v>1572</v>
      </c>
      <c r="O143" s="32">
        <f t="shared" si="973"/>
        <v>0</v>
      </c>
      <c r="P143" s="32">
        <f t="shared" ref="P143" si="974">SUM(Q143:S143)</f>
        <v>5735</v>
      </c>
      <c r="Q143" s="32">
        <f t="shared" ref="Q143:S143" si="975">SUM(Q144:Q146)</f>
        <v>2918</v>
      </c>
      <c r="R143" s="32">
        <f t="shared" si="975"/>
        <v>2817</v>
      </c>
      <c r="S143" s="32">
        <f t="shared" si="975"/>
        <v>0</v>
      </c>
      <c r="T143" s="32">
        <f t="shared" ref="T143" si="976">SUM(U143:W143)</f>
        <v>7271</v>
      </c>
      <c r="U143" s="32">
        <f t="shared" ref="U143:W143" si="977">SUM(U144:U146)</f>
        <v>3880</v>
      </c>
      <c r="V143" s="32">
        <f t="shared" si="977"/>
        <v>3391</v>
      </c>
      <c r="W143" s="32">
        <f t="shared" si="977"/>
        <v>0</v>
      </c>
      <c r="X143" s="32">
        <f t="shared" ref="X143" si="978">SUM(Y143:AA143)</f>
        <v>8677</v>
      </c>
      <c r="Y143" s="32">
        <f t="shared" ref="Y143:AA143" si="979">SUM(Y144:Y146)</f>
        <v>3963</v>
      </c>
      <c r="Z143" s="32">
        <f t="shared" si="979"/>
        <v>4714</v>
      </c>
      <c r="AA143" s="32">
        <f t="shared" si="979"/>
        <v>0</v>
      </c>
      <c r="AB143" s="32">
        <f t="shared" ref="AB143" si="980">SUM(AC143:AE143)</f>
        <v>10685</v>
      </c>
      <c r="AC143" s="32">
        <f t="shared" ref="AC143:AE143" si="981">SUM(AC144:AC146)</f>
        <v>5803</v>
      </c>
      <c r="AD143" s="32">
        <f t="shared" si="981"/>
        <v>4882</v>
      </c>
      <c r="AE143" s="32">
        <f t="shared" si="981"/>
        <v>0</v>
      </c>
      <c r="AF143" s="32">
        <f t="shared" si="951"/>
        <v>26633</v>
      </c>
      <c r="AG143" s="32">
        <f t="shared" ref="AG143:BO143" si="982">SUM(AG144:AG146)</f>
        <v>13646</v>
      </c>
      <c r="AH143" s="32">
        <f t="shared" si="982"/>
        <v>12987</v>
      </c>
      <c r="AI143" s="32">
        <f t="shared" si="982"/>
        <v>0</v>
      </c>
      <c r="AJ143" s="32">
        <f t="shared" ref="AJ143" si="983">SUM(AK143:AM143)</f>
        <v>12766</v>
      </c>
      <c r="AK143" s="32">
        <f t="shared" ref="AK143:AM143" si="984">SUM(AK144:AK146)</f>
        <v>6499</v>
      </c>
      <c r="AL143" s="32">
        <f t="shared" si="984"/>
        <v>6267</v>
      </c>
      <c r="AM143" s="32">
        <f t="shared" si="984"/>
        <v>0</v>
      </c>
      <c r="AN143" s="32">
        <f t="shared" ref="AN143" si="985">SUM(AO143:AQ143)</f>
        <v>11460</v>
      </c>
      <c r="AO143" s="32">
        <f t="shared" ref="AO143:AQ143" si="986">SUM(AO144:AO146)</f>
        <v>6448</v>
      </c>
      <c r="AP143" s="32">
        <f t="shared" si="986"/>
        <v>5012</v>
      </c>
      <c r="AQ143" s="32">
        <f t="shared" si="986"/>
        <v>0</v>
      </c>
      <c r="AR143" s="32">
        <f t="shared" ref="AR143" si="987">SUM(AS143:AU143)</f>
        <v>8146</v>
      </c>
      <c r="AS143" s="32">
        <f t="shared" ref="AS143:AU143" si="988">SUM(AS144:AS146)</f>
        <v>4208</v>
      </c>
      <c r="AT143" s="32">
        <f t="shared" si="988"/>
        <v>3938</v>
      </c>
      <c r="AU143" s="32">
        <f t="shared" si="988"/>
        <v>0</v>
      </c>
      <c r="AV143" s="32">
        <f t="shared" si="956"/>
        <v>32372</v>
      </c>
      <c r="AW143" s="32">
        <f t="shared" si="982"/>
        <v>17155</v>
      </c>
      <c r="AX143" s="32">
        <f t="shared" si="982"/>
        <v>15217</v>
      </c>
      <c r="AY143" s="32">
        <f t="shared" si="982"/>
        <v>0</v>
      </c>
      <c r="AZ143" s="32">
        <f t="shared" ref="AZ143" si="989">SUM(BA143:BC143)</f>
        <v>8949</v>
      </c>
      <c r="BA143" s="32">
        <f t="shared" ref="BA143:BC143" si="990">SUM(BA144:BA146)</f>
        <v>4793</v>
      </c>
      <c r="BB143" s="32">
        <f t="shared" si="990"/>
        <v>4156</v>
      </c>
      <c r="BC143" s="32">
        <f t="shared" si="990"/>
        <v>0</v>
      </c>
      <c r="BD143" s="32">
        <f t="shared" ref="BD143" si="991">SUM(BE143:BG143)</f>
        <v>12086</v>
      </c>
      <c r="BE143" s="32">
        <f t="shared" ref="BE143:BG143" si="992">SUM(BE144:BE146)</f>
        <v>6446</v>
      </c>
      <c r="BF143" s="32">
        <f t="shared" si="992"/>
        <v>5640</v>
      </c>
      <c r="BG143" s="32">
        <f t="shared" si="992"/>
        <v>0</v>
      </c>
      <c r="BH143" s="32">
        <f t="shared" ref="BH143" si="993">SUM(BI143:BK143)</f>
        <v>19200</v>
      </c>
      <c r="BI143" s="32">
        <f t="shared" ref="BI143:BK143" si="994">SUM(BI144:BI146)</f>
        <v>10305</v>
      </c>
      <c r="BJ143" s="32">
        <f t="shared" si="994"/>
        <v>8895</v>
      </c>
      <c r="BK143" s="32">
        <f t="shared" si="994"/>
        <v>0</v>
      </c>
      <c r="BL143" s="32">
        <f t="shared" si="961"/>
        <v>40235</v>
      </c>
      <c r="BM143" s="32">
        <f t="shared" si="982"/>
        <v>21544</v>
      </c>
      <c r="BN143" s="32">
        <f t="shared" si="982"/>
        <v>18691</v>
      </c>
      <c r="BO143" s="32">
        <f t="shared" si="982"/>
        <v>0</v>
      </c>
      <c r="BP143" s="32">
        <f t="shared" ref="BP143" si="995">SUM(BQ143:BS143)</f>
        <v>104975</v>
      </c>
      <c r="BQ143" s="32">
        <f t="shared" ref="BQ143:BS143" si="996">SUM(BQ144:BQ146)</f>
        <v>55263</v>
      </c>
      <c r="BR143" s="32">
        <f t="shared" si="996"/>
        <v>49712</v>
      </c>
      <c r="BS143" s="32">
        <f t="shared" si="996"/>
        <v>0</v>
      </c>
    </row>
    <row r="144" spans="1:71" s="3" customFormat="1" ht="15" customHeight="1" x14ac:dyDescent="0.3">
      <c r="A144" s="36"/>
      <c r="B144" s="34"/>
      <c r="C144" s="38" t="s">
        <v>129</v>
      </c>
      <c r="D144" s="32">
        <f>SUM(E144:G144)</f>
        <v>1478</v>
      </c>
      <c r="E144" s="32">
        <v>832</v>
      </c>
      <c r="F144" s="54">
        <v>646</v>
      </c>
      <c r="G144" s="54">
        <v>0</v>
      </c>
      <c r="H144" s="32">
        <f>SUM(I144:K144)</f>
        <v>1144</v>
      </c>
      <c r="I144" s="32">
        <v>557</v>
      </c>
      <c r="J144" s="54">
        <v>587</v>
      </c>
      <c r="K144" s="54">
        <v>0</v>
      </c>
      <c r="L144" s="32">
        <f>SUM(M144:O144)</f>
        <v>3047</v>
      </c>
      <c r="M144" s="32">
        <v>1503</v>
      </c>
      <c r="N144" s="54">
        <v>1544</v>
      </c>
      <c r="O144" s="54">
        <v>0</v>
      </c>
      <c r="P144" s="32">
        <f>SUM(Q144:S144)</f>
        <v>5669</v>
      </c>
      <c r="Q144" s="32">
        <f t="shared" ref="Q144:S146" si="997">+E144+I144+M144</f>
        <v>2892</v>
      </c>
      <c r="R144" s="32">
        <f t="shared" si="997"/>
        <v>2777</v>
      </c>
      <c r="S144" s="32">
        <f t="shared" si="997"/>
        <v>0</v>
      </c>
      <c r="T144" s="32">
        <f>SUM(U144:W144)</f>
        <v>4157</v>
      </c>
      <c r="U144" s="32">
        <v>2278</v>
      </c>
      <c r="V144" s="54">
        <v>1879</v>
      </c>
      <c r="W144" s="54">
        <v>0</v>
      </c>
      <c r="X144" s="32">
        <f>SUM(Y144:AA144)</f>
        <v>5090</v>
      </c>
      <c r="Y144" s="32">
        <v>2342</v>
      </c>
      <c r="Z144" s="54">
        <v>2748</v>
      </c>
      <c r="AA144" s="54">
        <v>0</v>
      </c>
      <c r="AB144" s="32">
        <f>SUM(AC144:AE144)</f>
        <v>7042</v>
      </c>
      <c r="AC144" s="32">
        <v>4084</v>
      </c>
      <c r="AD144" s="54">
        <v>2958</v>
      </c>
      <c r="AE144" s="54">
        <v>0</v>
      </c>
      <c r="AF144" s="32">
        <f>SUM(AG144:AI144)</f>
        <v>16289</v>
      </c>
      <c r="AG144" s="32">
        <f t="shared" ref="AG144:AI146" si="998">+U144+Y144+AC144</f>
        <v>8704</v>
      </c>
      <c r="AH144" s="32">
        <f t="shared" si="998"/>
        <v>7585</v>
      </c>
      <c r="AI144" s="32">
        <f t="shared" si="998"/>
        <v>0</v>
      </c>
      <c r="AJ144" s="32">
        <f>SUM(AK144:AM144)</f>
        <v>8287</v>
      </c>
      <c r="AK144" s="32">
        <v>4329</v>
      </c>
      <c r="AL144" s="54">
        <v>3958</v>
      </c>
      <c r="AM144" s="54">
        <v>0</v>
      </c>
      <c r="AN144" s="32">
        <f>SUM(AO144:AQ144)</f>
        <v>7180</v>
      </c>
      <c r="AO144" s="32">
        <v>4390</v>
      </c>
      <c r="AP144" s="54">
        <v>2790</v>
      </c>
      <c r="AQ144" s="54">
        <v>0</v>
      </c>
      <c r="AR144" s="32">
        <f>SUM(AS144:AU144)</f>
        <v>3761</v>
      </c>
      <c r="AS144" s="32">
        <v>2149</v>
      </c>
      <c r="AT144" s="54">
        <v>1612</v>
      </c>
      <c r="AU144" s="54">
        <v>0</v>
      </c>
      <c r="AV144" s="32">
        <f>SUM(AW144:AY144)</f>
        <v>19228</v>
      </c>
      <c r="AW144" s="32">
        <f t="shared" ref="AW144:AY146" si="999">+AK144+AO144+AS144</f>
        <v>10868</v>
      </c>
      <c r="AX144" s="32">
        <f t="shared" si="999"/>
        <v>8360</v>
      </c>
      <c r="AY144" s="32">
        <f t="shared" si="999"/>
        <v>0</v>
      </c>
      <c r="AZ144" s="32">
        <f>SUM(BA144:BC144)</f>
        <v>3851</v>
      </c>
      <c r="BA144" s="32">
        <v>2163</v>
      </c>
      <c r="BB144" s="54">
        <v>1688</v>
      </c>
      <c r="BC144" s="54">
        <v>0</v>
      </c>
      <c r="BD144" s="32">
        <f>SUM(BE144:BG144)</f>
        <v>4073</v>
      </c>
      <c r="BE144" s="32">
        <v>2187</v>
      </c>
      <c r="BF144" s="54">
        <v>1886</v>
      </c>
      <c r="BG144" s="54">
        <v>0</v>
      </c>
      <c r="BH144" s="32">
        <f>SUM(BI144:BK144)</f>
        <v>7659</v>
      </c>
      <c r="BI144" s="32">
        <v>4414</v>
      </c>
      <c r="BJ144" s="54">
        <v>3245</v>
      </c>
      <c r="BK144" s="54">
        <v>0</v>
      </c>
      <c r="BL144" s="32">
        <f>SUM(BM144:BO144)</f>
        <v>15583</v>
      </c>
      <c r="BM144" s="32">
        <f t="shared" ref="BM144:BO146" si="1000">+BA144+BE144+BI144</f>
        <v>8764</v>
      </c>
      <c r="BN144" s="32">
        <f t="shared" si="1000"/>
        <v>6819</v>
      </c>
      <c r="BO144" s="32">
        <f t="shared" si="1000"/>
        <v>0</v>
      </c>
      <c r="BP144" s="32">
        <f>SUM(BQ144:BS144)</f>
        <v>56769</v>
      </c>
      <c r="BQ144" s="32">
        <f t="shared" ref="BQ144:BS146" si="1001">+Q144+AG144+AW144+BM144</f>
        <v>31228</v>
      </c>
      <c r="BR144" s="32">
        <f t="shared" si="1001"/>
        <v>25541</v>
      </c>
      <c r="BS144" s="32">
        <f t="shared" si="1001"/>
        <v>0</v>
      </c>
    </row>
    <row r="145" spans="1:71" s="3" customFormat="1" ht="15" customHeight="1" x14ac:dyDescent="0.3">
      <c r="A145" s="36"/>
      <c r="B145" s="34"/>
      <c r="C145" s="38" t="s">
        <v>130</v>
      </c>
      <c r="D145" s="32">
        <f>SUM(E145:G145)</f>
        <v>0</v>
      </c>
      <c r="E145" s="32">
        <v>0</v>
      </c>
      <c r="F145" s="54">
        <v>0</v>
      </c>
      <c r="G145" s="54">
        <v>0</v>
      </c>
      <c r="H145" s="32">
        <f>SUM(I145:K145)</f>
        <v>12</v>
      </c>
      <c r="I145" s="32">
        <v>0</v>
      </c>
      <c r="J145" s="54">
        <v>12</v>
      </c>
      <c r="K145" s="54">
        <v>0</v>
      </c>
      <c r="L145" s="32">
        <f>SUM(M145:O145)</f>
        <v>54</v>
      </c>
      <c r="M145" s="32">
        <v>26</v>
      </c>
      <c r="N145" s="54">
        <v>28</v>
      </c>
      <c r="O145" s="54">
        <v>0</v>
      </c>
      <c r="P145" s="32">
        <f>SUM(Q145:S145)</f>
        <v>66</v>
      </c>
      <c r="Q145" s="32">
        <f t="shared" si="997"/>
        <v>26</v>
      </c>
      <c r="R145" s="32">
        <f t="shared" si="997"/>
        <v>40</v>
      </c>
      <c r="S145" s="32">
        <f t="shared" si="997"/>
        <v>0</v>
      </c>
      <c r="T145" s="32">
        <f>SUM(U145:W145)</f>
        <v>3114</v>
      </c>
      <c r="U145" s="32">
        <v>1602</v>
      </c>
      <c r="V145" s="54">
        <v>1512</v>
      </c>
      <c r="W145" s="54">
        <v>0</v>
      </c>
      <c r="X145" s="32">
        <f>SUM(Y145:AA145)</f>
        <v>3587</v>
      </c>
      <c r="Y145" s="32">
        <v>1621</v>
      </c>
      <c r="Z145" s="54">
        <v>1966</v>
      </c>
      <c r="AA145" s="54">
        <v>0</v>
      </c>
      <c r="AB145" s="32">
        <f>SUM(AC145:AE145)</f>
        <v>3643</v>
      </c>
      <c r="AC145" s="32">
        <v>1719</v>
      </c>
      <c r="AD145" s="54">
        <v>1924</v>
      </c>
      <c r="AE145" s="54">
        <v>0</v>
      </c>
      <c r="AF145" s="32">
        <f>SUM(AG145:AI145)</f>
        <v>10344</v>
      </c>
      <c r="AG145" s="32">
        <f t="shared" si="998"/>
        <v>4942</v>
      </c>
      <c r="AH145" s="32">
        <f t="shared" si="998"/>
        <v>5402</v>
      </c>
      <c r="AI145" s="32">
        <f t="shared" si="998"/>
        <v>0</v>
      </c>
      <c r="AJ145" s="32">
        <f>SUM(AK145:AM145)</f>
        <v>4479</v>
      </c>
      <c r="AK145" s="32">
        <v>2170</v>
      </c>
      <c r="AL145" s="54">
        <v>2309</v>
      </c>
      <c r="AM145" s="54">
        <v>0</v>
      </c>
      <c r="AN145" s="32">
        <f>SUM(AO145:AQ145)</f>
        <v>4280</v>
      </c>
      <c r="AO145" s="32">
        <v>2058</v>
      </c>
      <c r="AP145" s="54">
        <v>2222</v>
      </c>
      <c r="AQ145" s="54">
        <v>0</v>
      </c>
      <c r="AR145" s="32">
        <f>SUM(AS145:AU145)</f>
        <v>4385</v>
      </c>
      <c r="AS145" s="32">
        <v>2059</v>
      </c>
      <c r="AT145" s="54">
        <v>2326</v>
      </c>
      <c r="AU145" s="54">
        <v>0</v>
      </c>
      <c r="AV145" s="32">
        <f>SUM(AW145:AY145)</f>
        <v>13144</v>
      </c>
      <c r="AW145" s="32">
        <f t="shared" si="999"/>
        <v>6287</v>
      </c>
      <c r="AX145" s="32">
        <f t="shared" si="999"/>
        <v>6857</v>
      </c>
      <c r="AY145" s="32">
        <f t="shared" si="999"/>
        <v>0</v>
      </c>
      <c r="AZ145" s="32">
        <f>SUM(BA145:BC145)</f>
        <v>5098</v>
      </c>
      <c r="BA145" s="32">
        <v>2630</v>
      </c>
      <c r="BB145" s="54">
        <v>2468</v>
      </c>
      <c r="BC145" s="54">
        <v>0</v>
      </c>
      <c r="BD145" s="32">
        <f>SUM(BE145:BG145)</f>
        <v>8013</v>
      </c>
      <c r="BE145" s="32">
        <v>4259</v>
      </c>
      <c r="BF145" s="54">
        <v>3754</v>
      </c>
      <c r="BG145" s="54">
        <v>0</v>
      </c>
      <c r="BH145" s="32">
        <f>SUM(BI145:BK145)</f>
        <v>11541</v>
      </c>
      <c r="BI145" s="32">
        <v>5891</v>
      </c>
      <c r="BJ145" s="54">
        <v>5650</v>
      </c>
      <c r="BK145" s="54">
        <v>0</v>
      </c>
      <c r="BL145" s="32">
        <f>SUM(BM145:BO145)</f>
        <v>24652</v>
      </c>
      <c r="BM145" s="32">
        <f t="shared" si="1000"/>
        <v>12780</v>
      </c>
      <c r="BN145" s="32">
        <f t="shared" si="1000"/>
        <v>11872</v>
      </c>
      <c r="BO145" s="32">
        <f t="shared" si="1000"/>
        <v>0</v>
      </c>
      <c r="BP145" s="32">
        <f>SUM(BQ145:BS145)</f>
        <v>48206</v>
      </c>
      <c r="BQ145" s="32">
        <f t="shared" si="1001"/>
        <v>24035</v>
      </c>
      <c r="BR145" s="32">
        <f t="shared" si="1001"/>
        <v>24171</v>
      </c>
      <c r="BS145" s="32">
        <f t="shared" si="1001"/>
        <v>0</v>
      </c>
    </row>
    <row r="146" spans="1:71" s="3" customFormat="1" ht="15" customHeight="1" x14ac:dyDescent="0.3">
      <c r="A146" s="36"/>
      <c r="B146" s="34"/>
      <c r="C146" s="38" t="s">
        <v>131</v>
      </c>
      <c r="D146" s="32">
        <f>SUM(E146:G146)</f>
        <v>0</v>
      </c>
      <c r="E146" s="32">
        <v>0</v>
      </c>
      <c r="F146" s="54">
        <v>0</v>
      </c>
      <c r="G146" s="54">
        <v>0</v>
      </c>
      <c r="H146" s="32">
        <f>SUM(I146:K146)</f>
        <v>0</v>
      </c>
      <c r="I146" s="32">
        <v>0</v>
      </c>
      <c r="J146" s="54">
        <v>0</v>
      </c>
      <c r="K146" s="54">
        <v>0</v>
      </c>
      <c r="L146" s="32">
        <f>SUM(M146:O146)</f>
        <v>0</v>
      </c>
      <c r="M146" s="32">
        <v>0</v>
      </c>
      <c r="N146" s="54">
        <v>0</v>
      </c>
      <c r="O146" s="54">
        <v>0</v>
      </c>
      <c r="P146" s="32">
        <f>SUM(Q146:S146)</f>
        <v>0</v>
      </c>
      <c r="Q146" s="32">
        <f t="shared" si="997"/>
        <v>0</v>
      </c>
      <c r="R146" s="32">
        <f t="shared" si="997"/>
        <v>0</v>
      </c>
      <c r="S146" s="32">
        <f t="shared" si="997"/>
        <v>0</v>
      </c>
      <c r="T146" s="32">
        <f>SUM(U146:W146)</f>
        <v>0</v>
      </c>
      <c r="U146" s="32">
        <v>0</v>
      </c>
      <c r="V146" s="54">
        <v>0</v>
      </c>
      <c r="W146" s="54">
        <v>0</v>
      </c>
      <c r="X146" s="32">
        <f>SUM(Y146:AA146)</f>
        <v>0</v>
      </c>
      <c r="Y146" s="32">
        <v>0</v>
      </c>
      <c r="Z146" s="54">
        <v>0</v>
      </c>
      <c r="AA146" s="54">
        <v>0</v>
      </c>
      <c r="AB146" s="32">
        <f>SUM(AC146:AE146)</f>
        <v>0</v>
      </c>
      <c r="AC146" s="32">
        <v>0</v>
      </c>
      <c r="AD146" s="54">
        <v>0</v>
      </c>
      <c r="AE146" s="54">
        <v>0</v>
      </c>
      <c r="AF146" s="32">
        <f>SUM(AG146:AI146)</f>
        <v>0</v>
      </c>
      <c r="AG146" s="32">
        <f t="shared" si="998"/>
        <v>0</v>
      </c>
      <c r="AH146" s="32">
        <f t="shared" si="998"/>
        <v>0</v>
      </c>
      <c r="AI146" s="32">
        <f t="shared" si="998"/>
        <v>0</v>
      </c>
      <c r="AJ146" s="32">
        <f>SUM(AK146:AM146)</f>
        <v>0</v>
      </c>
      <c r="AK146" s="32">
        <v>0</v>
      </c>
      <c r="AL146" s="54">
        <v>0</v>
      </c>
      <c r="AM146" s="54">
        <v>0</v>
      </c>
      <c r="AN146" s="32">
        <f>SUM(AO146:AQ146)</f>
        <v>0</v>
      </c>
      <c r="AO146" s="32">
        <v>0</v>
      </c>
      <c r="AP146" s="54">
        <v>0</v>
      </c>
      <c r="AQ146" s="54">
        <v>0</v>
      </c>
      <c r="AR146" s="32">
        <f>SUM(AS146:AU146)</f>
        <v>0</v>
      </c>
      <c r="AS146" s="32">
        <v>0</v>
      </c>
      <c r="AT146" s="54">
        <v>0</v>
      </c>
      <c r="AU146" s="54">
        <v>0</v>
      </c>
      <c r="AV146" s="32">
        <f>SUM(AW146:AY146)</f>
        <v>0</v>
      </c>
      <c r="AW146" s="32">
        <f t="shared" si="999"/>
        <v>0</v>
      </c>
      <c r="AX146" s="32">
        <f t="shared" si="999"/>
        <v>0</v>
      </c>
      <c r="AY146" s="32">
        <f t="shared" si="999"/>
        <v>0</v>
      </c>
      <c r="AZ146" s="32">
        <f>SUM(BA146:BC146)</f>
        <v>0</v>
      </c>
      <c r="BA146" s="32">
        <v>0</v>
      </c>
      <c r="BB146" s="54">
        <v>0</v>
      </c>
      <c r="BC146" s="54">
        <v>0</v>
      </c>
      <c r="BD146" s="32">
        <f>SUM(BE146:BG146)</f>
        <v>0</v>
      </c>
      <c r="BE146" s="32">
        <v>0</v>
      </c>
      <c r="BF146" s="54">
        <v>0</v>
      </c>
      <c r="BG146" s="54">
        <v>0</v>
      </c>
      <c r="BH146" s="32">
        <f>SUM(BI146:BK146)</f>
        <v>0</v>
      </c>
      <c r="BI146" s="32">
        <v>0</v>
      </c>
      <c r="BJ146" s="54">
        <v>0</v>
      </c>
      <c r="BK146" s="54">
        <v>0</v>
      </c>
      <c r="BL146" s="32">
        <f>SUM(BM146:BO146)</f>
        <v>0</v>
      </c>
      <c r="BM146" s="32">
        <f t="shared" si="1000"/>
        <v>0</v>
      </c>
      <c r="BN146" s="32">
        <f t="shared" si="1000"/>
        <v>0</v>
      </c>
      <c r="BO146" s="32">
        <f t="shared" si="1000"/>
        <v>0</v>
      </c>
      <c r="BP146" s="32">
        <f>SUM(BQ146:BS146)</f>
        <v>0</v>
      </c>
      <c r="BQ146" s="32">
        <f t="shared" si="1001"/>
        <v>0</v>
      </c>
      <c r="BR146" s="32">
        <f t="shared" si="1001"/>
        <v>0</v>
      </c>
      <c r="BS146" s="32">
        <f t="shared" si="1001"/>
        <v>0</v>
      </c>
    </row>
    <row r="147" spans="1:71" s="3" customFormat="1" ht="15" customHeight="1" x14ac:dyDescent="0.3">
      <c r="A147" s="36"/>
      <c r="B147" s="34"/>
      <c r="C147" s="35" t="s">
        <v>132</v>
      </c>
      <c r="D147" s="32">
        <f t="shared" ref="D147" si="1002">SUM(E147:G147)</f>
        <v>0</v>
      </c>
      <c r="E147" s="32">
        <f>SUM(E148:E150)</f>
        <v>0</v>
      </c>
      <c r="F147" s="32">
        <f t="shared" ref="F147:G147" si="1003">SUM(F148:F150)</f>
        <v>0</v>
      </c>
      <c r="G147" s="32">
        <f t="shared" si="1003"/>
        <v>0</v>
      </c>
      <c r="H147" s="32">
        <f t="shared" ref="H147:H154" si="1004">SUM(I147:K147)</f>
        <v>0</v>
      </c>
      <c r="I147" s="32">
        <f t="shared" ref="I147:K147" si="1005">SUM(I148:I150)</f>
        <v>0</v>
      </c>
      <c r="J147" s="32">
        <f t="shared" si="1005"/>
        <v>0</v>
      </c>
      <c r="K147" s="32">
        <f t="shared" si="1005"/>
        <v>0</v>
      </c>
      <c r="L147" s="32">
        <f t="shared" ref="L147:L154" si="1006">SUM(M147:O147)</f>
        <v>0</v>
      </c>
      <c r="M147" s="32">
        <f t="shared" ref="M147:O147" si="1007">SUM(M148:M150)</f>
        <v>0</v>
      </c>
      <c r="N147" s="32">
        <f t="shared" si="1007"/>
        <v>0</v>
      </c>
      <c r="O147" s="32">
        <f t="shared" si="1007"/>
        <v>0</v>
      </c>
      <c r="P147" s="32">
        <f t="shared" ref="P147" si="1008">SUM(Q147:S147)</f>
        <v>0</v>
      </c>
      <c r="Q147" s="32">
        <f t="shared" ref="Q147:S147" si="1009">SUM(Q148:Q150)</f>
        <v>0</v>
      </c>
      <c r="R147" s="32">
        <f t="shared" si="1009"/>
        <v>0</v>
      </c>
      <c r="S147" s="32">
        <f t="shared" si="1009"/>
        <v>0</v>
      </c>
      <c r="T147" s="32">
        <f t="shared" ref="T147:T154" si="1010">SUM(U147:W147)</f>
        <v>0</v>
      </c>
      <c r="U147" s="32">
        <f t="shared" ref="U147:W147" si="1011">SUM(U148:U150)</f>
        <v>0</v>
      </c>
      <c r="V147" s="32">
        <f t="shared" si="1011"/>
        <v>0</v>
      </c>
      <c r="W147" s="32">
        <f t="shared" si="1011"/>
        <v>0</v>
      </c>
      <c r="X147" s="32">
        <f t="shared" ref="X147:X154" si="1012">SUM(Y147:AA147)</f>
        <v>0</v>
      </c>
      <c r="Y147" s="32">
        <f t="shared" ref="Y147:AA147" si="1013">SUM(Y148:Y150)</f>
        <v>0</v>
      </c>
      <c r="Z147" s="32">
        <f t="shared" si="1013"/>
        <v>0</v>
      </c>
      <c r="AA147" s="32">
        <f t="shared" si="1013"/>
        <v>0</v>
      </c>
      <c r="AB147" s="32">
        <f t="shared" ref="AB147:AB154" si="1014">SUM(AC147:AE147)</f>
        <v>0</v>
      </c>
      <c r="AC147" s="32">
        <f t="shared" ref="AC147:AE147" si="1015">SUM(AC148:AC150)</f>
        <v>0</v>
      </c>
      <c r="AD147" s="32">
        <f t="shared" si="1015"/>
        <v>0</v>
      </c>
      <c r="AE147" s="32">
        <f t="shared" si="1015"/>
        <v>0</v>
      </c>
      <c r="AF147" s="32">
        <f t="shared" si="951"/>
        <v>0</v>
      </c>
      <c r="AG147" s="32">
        <f t="shared" ref="AG147:BO147" si="1016">SUM(AG148:AG150)</f>
        <v>0</v>
      </c>
      <c r="AH147" s="32">
        <f t="shared" si="1016"/>
        <v>0</v>
      </c>
      <c r="AI147" s="32">
        <f t="shared" si="1016"/>
        <v>0</v>
      </c>
      <c r="AJ147" s="32">
        <f t="shared" ref="AJ147:AJ154" si="1017">SUM(AK147:AM147)</f>
        <v>1651</v>
      </c>
      <c r="AK147" s="32">
        <f t="shared" ref="AK147:AM147" si="1018">SUM(AK148:AK150)</f>
        <v>744</v>
      </c>
      <c r="AL147" s="32">
        <f t="shared" si="1018"/>
        <v>907</v>
      </c>
      <c r="AM147" s="32">
        <f t="shared" si="1018"/>
        <v>0</v>
      </c>
      <c r="AN147" s="32">
        <f t="shared" ref="AN147:AN154" si="1019">SUM(AO147:AQ147)</f>
        <v>1646</v>
      </c>
      <c r="AO147" s="32">
        <f t="shared" ref="AO147:AQ147" si="1020">SUM(AO148:AO150)</f>
        <v>863</v>
      </c>
      <c r="AP147" s="32">
        <f t="shared" si="1020"/>
        <v>783</v>
      </c>
      <c r="AQ147" s="32">
        <f t="shared" si="1020"/>
        <v>0</v>
      </c>
      <c r="AR147" s="32">
        <f t="shared" ref="AR147:AR154" si="1021">SUM(AS147:AU147)</f>
        <v>1440</v>
      </c>
      <c r="AS147" s="32">
        <f t="shared" ref="AS147:AU147" si="1022">SUM(AS148:AS150)</f>
        <v>670</v>
      </c>
      <c r="AT147" s="32">
        <f t="shared" si="1022"/>
        <v>770</v>
      </c>
      <c r="AU147" s="32">
        <f t="shared" si="1022"/>
        <v>0</v>
      </c>
      <c r="AV147" s="32">
        <f t="shared" si="956"/>
        <v>4737</v>
      </c>
      <c r="AW147" s="32">
        <f t="shared" si="1016"/>
        <v>2277</v>
      </c>
      <c r="AX147" s="32">
        <f t="shared" si="1016"/>
        <v>2460</v>
      </c>
      <c r="AY147" s="32">
        <f t="shared" si="1016"/>
        <v>0</v>
      </c>
      <c r="AZ147" s="32">
        <f t="shared" ref="AZ147:AZ154" si="1023">SUM(BA147:BC147)</f>
        <v>1147</v>
      </c>
      <c r="BA147" s="32">
        <f t="shared" ref="BA147:BC147" si="1024">SUM(BA148:BA150)</f>
        <v>584</v>
      </c>
      <c r="BB147" s="32">
        <f t="shared" si="1024"/>
        <v>563</v>
      </c>
      <c r="BC147" s="32">
        <f t="shared" si="1024"/>
        <v>0</v>
      </c>
      <c r="BD147" s="32">
        <f t="shared" ref="BD147:BD154" si="1025">SUM(BE147:BG147)</f>
        <v>1914</v>
      </c>
      <c r="BE147" s="32">
        <f t="shared" ref="BE147:BG147" si="1026">SUM(BE148:BE150)</f>
        <v>804</v>
      </c>
      <c r="BF147" s="32">
        <f t="shared" si="1026"/>
        <v>1110</v>
      </c>
      <c r="BG147" s="32">
        <f t="shared" si="1026"/>
        <v>0</v>
      </c>
      <c r="BH147" s="32">
        <f t="shared" ref="BH147:BH154" si="1027">SUM(BI147:BK147)</f>
        <v>2980</v>
      </c>
      <c r="BI147" s="32">
        <f t="shared" ref="BI147:BK147" si="1028">SUM(BI148:BI150)</f>
        <v>1409</v>
      </c>
      <c r="BJ147" s="32">
        <f t="shared" si="1028"/>
        <v>1571</v>
      </c>
      <c r="BK147" s="32">
        <f t="shared" si="1028"/>
        <v>0</v>
      </c>
      <c r="BL147" s="32">
        <f t="shared" si="961"/>
        <v>6041</v>
      </c>
      <c r="BM147" s="32">
        <f t="shared" si="1016"/>
        <v>2797</v>
      </c>
      <c r="BN147" s="32">
        <f t="shared" si="1016"/>
        <v>3244</v>
      </c>
      <c r="BO147" s="32">
        <f t="shared" si="1016"/>
        <v>0</v>
      </c>
      <c r="BP147" s="32">
        <f t="shared" ref="BP147" si="1029">SUM(BQ147:BS147)</f>
        <v>10778</v>
      </c>
      <c r="BQ147" s="32">
        <f t="shared" ref="BQ147:BS147" si="1030">SUM(BQ148:BQ150)</f>
        <v>5074</v>
      </c>
      <c r="BR147" s="32">
        <f t="shared" si="1030"/>
        <v>5704</v>
      </c>
      <c r="BS147" s="32">
        <f t="shared" si="1030"/>
        <v>0</v>
      </c>
    </row>
    <row r="148" spans="1:71" s="3" customFormat="1" ht="15" customHeight="1" x14ac:dyDescent="0.3">
      <c r="A148" s="36"/>
      <c r="B148" s="34"/>
      <c r="C148" s="38" t="s">
        <v>133</v>
      </c>
      <c r="D148" s="32">
        <f>SUM(E148:G148)</f>
        <v>0</v>
      </c>
      <c r="E148" s="32">
        <v>0</v>
      </c>
      <c r="F148" s="54">
        <v>0</v>
      </c>
      <c r="G148" s="54">
        <v>0</v>
      </c>
      <c r="H148" s="32">
        <f>SUM(I148:K148)</f>
        <v>0</v>
      </c>
      <c r="I148" s="32">
        <v>0</v>
      </c>
      <c r="J148" s="54">
        <v>0</v>
      </c>
      <c r="K148" s="54">
        <v>0</v>
      </c>
      <c r="L148" s="32">
        <f>SUM(M148:O148)</f>
        <v>0</v>
      </c>
      <c r="M148" s="32">
        <v>0</v>
      </c>
      <c r="N148" s="54">
        <v>0</v>
      </c>
      <c r="O148" s="54">
        <v>0</v>
      </c>
      <c r="P148" s="32">
        <f>SUM(Q148:S148)</f>
        <v>0</v>
      </c>
      <c r="Q148" s="32">
        <f t="shared" ref="Q148:S150" si="1031">+E148+I148+M148</f>
        <v>0</v>
      </c>
      <c r="R148" s="32">
        <f t="shared" si="1031"/>
        <v>0</v>
      </c>
      <c r="S148" s="32">
        <f t="shared" si="1031"/>
        <v>0</v>
      </c>
      <c r="T148" s="32">
        <f>SUM(U148:W148)</f>
        <v>0</v>
      </c>
      <c r="U148" s="32">
        <v>0</v>
      </c>
      <c r="V148" s="54">
        <v>0</v>
      </c>
      <c r="W148" s="54">
        <v>0</v>
      </c>
      <c r="X148" s="32">
        <f>SUM(Y148:AA148)</f>
        <v>0</v>
      </c>
      <c r="Y148" s="32">
        <v>0</v>
      </c>
      <c r="Z148" s="54">
        <v>0</v>
      </c>
      <c r="AA148" s="54">
        <v>0</v>
      </c>
      <c r="AB148" s="32">
        <f>SUM(AC148:AE148)</f>
        <v>0</v>
      </c>
      <c r="AC148" s="32">
        <v>0</v>
      </c>
      <c r="AD148" s="54">
        <v>0</v>
      </c>
      <c r="AE148" s="54">
        <v>0</v>
      </c>
      <c r="AF148" s="32">
        <f>SUM(AG148:AI148)</f>
        <v>0</v>
      </c>
      <c r="AG148" s="32">
        <f t="shared" ref="AG148:AI150" si="1032">+U148+Y148+AC148</f>
        <v>0</v>
      </c>
      <c r="AH148" s="32">
        <f t="shared" si="1032"/>
        <v>0</v>
      </c>
      <c r="AI148" s="32">
        <f t="shared" si="1032"/>
        <v>0</v>
      </c>
      <c r="AJ148" s="32">
        <f>SUM(AK148:AM148)</f>
        <v>0</v>
      </c>
      <c r="AK148" s="32">
        <v>0</v>
      </c>
      <c r="AL148" s="54">
        <v>0</v>
      </c>
      <c r="AM148" s="54">
        <v>0</v>
      </c>
      <c r="AN148" s="32">
        <f>SUM(AO148:AQ148)</f>
        <v>0</v>
      </c>
      <c r="AO148" s="32">
        <v>0</v>
      </c>
      <c r="AP148" s="54">
        <v>0</v>
      </c>
      <c r="AQ148" s="54">
        <v>0</v>
      </c>
      <c r="AR148" s="32">
        <f>SUM(AS148:AU148)</f>
        <v>0</v>
      </c>
      <c r="AS148" s="32">
        <v>0</v>
      </c>
      <c r="AT148" s="54">
        <v>0</v>
      </c>
      <c r="AU148" s="54">
        <v>0</v>
      </c>
      <c r="AV148" s="32">
        <f>SUM(AW148:AY148)</f>
        <v>0</v>
      </c>
      <c r="AW148" s="32">
        <f t="shared" ref="AW148:AY150" si="1033">+AK148+AO148+AS148</f>
        <v>0</v>
      </c>
      <c r="AX148" s="32">
        <f t="shared" si="1033"/>
        <v>0</v>
      </c>
      <c r="AY148" s="32">
        <f t="shared" si="1033"/>
        <v>0</v>
      </c>
      <c r="AZ148" s="32">
        <f>SUM(BA148:BC148)</f>
        <v>0</v>
      </c>
      <c r="BA148" s="32">
        <v>0</v>
      </c>
      <c r="BB148" s="54">
        <v>0</v>
      </c>
      <c r="BC148" s="54">
        <v>0</v>
      </c>
      <c r="BD148" s="32">
        <f>SUM(BE148:BG148)</f>
        <v>0</v>
      </c>
      <c r="BE148" s="32">
        <v>0</v>
      </c>
      <c r="BF148" s="54">
        <v>0</v>
      </c>
      <c r="BG148" s="54">
        <v>0</v>
      </c>
      <c r="BH148" s="32">
        <f>SUM(BI148:BK148)</f>
        <v>8</v>
      </c>
      <c r="BI148" s="32">
        <v>8</v>
      </c>
      <c r="BJ148" s="54">
        <v>0</v>
      </c>
      <c r="BK148" s="54">
        <v>0</v>
      </c>
      <c r="BL148" s="32">
        <f>SUM(BM148:BO148)</f>
        <v>8</v>
      </c>
      <c r="BM148" s="32">
        <f t="shared" ref="BM148:BO150" si="1034">+BA148+BE148+BI148</f>
        <v>8</v>
      </c>
      <c r="BN148" s="32">
        <f t="shared" si="1034"/>
        <v>0</v>
      </c>
      <c r="BO148" s="32">
        <f t="shared" si="1034"/>
        <v>0</v>
      </c>
      <c r="BP148" s="32">
        <f>SUM(BQ148:BS148)</f>
        <v>8</v>
      </c>
      <c r="BQ148" s="32">
        <f t="shared" ref="BQ148:BS150" si="1035">+Q148+AG148+AW148+BM148</f>
        <v>8</v>
      </c>
      <c r="BR148" s="32">
        <f t="shared" si="1035"/>
        <v>0</v>
      </c>
      <c r="BS148" s="32">
        <f t="shared" si="1035"/>
        <v>0</v>
      </c>
    </row>
    <row r="149" spans="1:71" s="3" customFormat="1" ht="15" customHeight="1" x14ac:dyDescent="0.3">
      <c r="A149" s="36"/>
      <c r="B149" s="34"/>
      <c r="C149" s="38" t="s">
        <v>134</v>
      </c>
      <c r="D149" s="32">
        <f>SUM(E149:G149)</f>
        <v>0</v>
      </c>
      <c r="E149" s="32">
        <v>0</v>
      </c>
      <c r="F149" s="54">
        <v>0</v>
      </c>
      <c r="G149" s="54">
        <v>0</v>
      </c>
      <c r="H149" s="32">
        <f>SUM(I149:K149)</f>
        <v>0</v>
      </c>
      <c r="I149" s="32">
        <v>0</v>
      </c>
      <c r="J149" s="54">
        <v>0</v>
      </c>
      <c r="K149" s="54">
        <v>0</v>
      </c>
      <c r="L149" s="32">
        <f>SUM(M149:O149)</f>
        <v>0</v>
      </c>
      <c r="M149" s="32">
        <v>0</v>
      </c>
      <c r="N149" s="54">
        <v>0</v>
      </c>
      <c r="O149" s="54">
        <v>0</v>
      </c>
      <c r="P149" s="32">
        <f>SUM(Q149:S149)</f>
        <v>0</v>
      </c>
      <c r="Q149" s="32">
        <f t="shared" si="1031"/>
        <v>0</v>
      </c>
      <c r="R149" s="32">
        <f t="shared" si="1031"/>
        <v>0</v>
      </c>
      <c r="S149" s="32">
        <f t="shared" si="1031"/>
        <v>0</v>
      </c>
      <c r="T149" s="32">
        <f>SUM(U149:W149)</f>
        <v>0</v>
      </c>
      <c r="U149" s="32">
        <v>0</v>
      </c>
      <c r="V149" s="54">
        <v>0</v>
      </c>
      <c r="W149" s="54">
        <v>0</v>
      </c>
      <c r="X149" s="32">
        <f>SUM(Y149:AA149)</f>
        <v>0</v>
      </c>
      <c r="Y149" s="32">
        <v>0</v>
      </c>
      <c r="Z149" s="54">
        <v>0</v>
      </c>
      <c r="AA149" s="54">
        <v>0</v>
      </c>
      <c r="AB149" s="32">
        <f>SUM(AC149:AE149)</f>
        <v>0</v>
      </c>
      <c r="AC149" s="32">
        <v>0</v>
      </c>
      <c r="AD149" s="54">
        <v>0</v>
      </c>
      <c r="AE149" s="54">
        <v>0</v>
      </c>
      <c r="AF149" s="32">
        <f>SUM(AG149:AI149)</f>
        <v>0</v>
      </c>
      <c r="AG149" s="32">
        <f t="shared" si="1032"/>
        <v>0</v>
      </c>
      <c r="AH149" s="32">
        <f t="shared" si="1032"/>
        <v>0</v>
      </c>
      <c r="AI149" s="32">
        <f t="shared" si="1032"/>
        <v>0</v>
      </c>
      <c r="AJ149" s="32">
        <f>SUM(AK149:AM149)</f>
        <v>1651</v>
      </c>
      <c r="AK149" s="32">
        <v>744</v>
      </c>
      <c r="AL149" s="54">
        <v>907</v>
      </c>
      <c r="AM149" s="54">
        <v>0</v>
      </c>
      <c r="AN149" s="32">
        <f>SUM(AO149:AQ149)</f>
        <v>1646</v>
      </c>
      <c r="AO149" s="32">
        <v>863</v>
      </c>
      <c r="AP149" s="54">
        <v>783</v>
      </c>
      <c r="AQ149" s="54">
        <v>0</v>
      </c>
      <c r="AR149" s="32">
        <f>SUM(AS149:AU149)</f>
        <v>1440</v>
      </c>
      <c r="AS149" s="32">
        <v>670</v>
      </c>
      <c r="AT149" s="54">
        <v>770</v>
      </c>
      <c r="AU149" s="54">
        <v>0</v>
      </c>
      <c r="AV149" s="32">
        <f>SUM(AW149:AY149)</f>
        <v>4737</v>
      </c>
      <c r="AW149" s="32">
        <f t="shared" si="1033"/>
        <v>2277</v>
      </c>
      <c r="AX149" s="32">
        <f t="shared" si="1033"/>
        <v>2460</v>
      </c>
      <c r="AY149" s="32">
        <f t="shared" si="1033"/>
        <v>0</v>
      </c>
      <c r="AZ149" s="32">
        <f>SUM(BA149:BC149)</f>
        <v>1147</v>
      </c>
      <c r="BA149" s="32">
        <v>584</v>
      </c>
      <c r="BB149" s="54">
        <v>563</v>
      </c>
      <c r="BC149" s="54">
        <v>0</v>
      </c>
      <c r="BD149" s="32">
        <f>SUM(BE149:BG149)</f>
        <v>1789</v>
      </c>
      <c r="BE149" s="32">
        <v>747</v>
      </c>
      <c r="BF149" s="54">
        <v>1042</v>
      </c>
      <c r="BG149" s="54">
        <v>0</v>
      </c>
      <c r="BH149" s="32">
        <f>SUM(BI149:BK149)</f>
        <v>2972</v>
      </c>
      <c r="BI149" s="32">
        <v>1401</v>
      </c>
      <c r="BJ149" s="54">
        <v>1571</v>
      </c>
      <c r="BK149" s="54">
        <v>0</v>
      </c>
      <c r="BL149" s="32">
        <f>SUM(BM149:BO149)</f>
        <v>5908</v>
      </c>
      <c r="BM149" s="32">
        <f t="shared" si="1034"/>
        <v>2732</v>
      </c>
      <c r="BN149" s="32">
        <f t="shared" si="1034"/>
        <v>3176</v>
      </c>
      <c r="BO149" s="32">
        <f t="shared" si="1034"/>
        <v>0</v>
      </c>
      <c r="BP149" s="32">
        <f>SUM(BQ149:BS149)</f>
        <v>10645</v>
      </c>
      <c r="BQ149" s="32">
        <f t="shared" si="1035"/>
        <v>5009</v>
      </c>
      <c r="BR149" s="32">
        <f t="shared" si="1035"/>
        <v>5636</v>
      </c>
      <c r="BS149" s="32">
        <f t="shared" si="1035"/>
        <v>0</v>
      </c>
    </row>
    <row r="150" spans="1:71" s="3" customFormat="1" ht="15" customHeight="1" x14ac:dyDescent="0.3">
      <c r="A150" s="36"/>
      <c r="B150" s="34"/>
      <c r="C150" s="38" t="s">
        <v>135</v>
      </c>
      <c r="D150" s="32">
        <f>SUM(E150:G150)</f>
        <v>0</v>
      </c>
      <c r="E150" s="32">
        <v>0</v>
      </c>
      <c r="F150" s="54">
        <v>0</v>
      </c>
      <c r="G150" s="54">
        <v>0</v>
      </c>
      <c r="H150" s="32">
        <f>SUM(I150:K150)</f>
        <v>0</v>
      </c>
      <c r="I150" s="32">
        <v>0</v>
      </c>
      <c r="J150" s="54">
        <v>0</v>
      </c>
      <c r="K150" s="54">
        <v>0</v>
      </c>
      <c r="L150" s="32">
        <f>SUM(M150:O150)</f>
        <v>0</v>
      </c>
      <c r="M150" s="32">
        <v>0</v>
      </c>
      <c r="N150" s="54">
        <v>0</v>
      </c>
      <c r="O150" s="54">
        <v>0</v>
      </c>
      <c r="P150" s="32">
        <f>SUM(Q150:S150)</f>
        <v>0</v>
      </c>
      <c r="Q150" s="32">
        <f t="shared" si="1031"/>
        <v>0</v>
      </c>
      <c r="R150" s="32">
        <f t="shared" si="1031"/>
        <v>0</v>
      </c>
      <c r="S150" s="32">
        <f t="shared" si="1031"/>
        <v>0</v>
      </c>
      <c r="T150" s="32">
        <f>SUM(U150:W150)</f>
        <v>0</v>
      </c>
      <c r="U150" s="32">
        <v>0</v>
      </c>
      <c r="V150" s="54">
        <v>0</v>
      </c>
      <c r="W150" s="54">
        <v>0</v>
      </c>
      <c r="X150" s="32">
        <f>SUM(Y150:AA150)</f>
        <v>0</v>
      </c>
      <c r="Y150" s="32">
        <v>0</v>
      </c>
      <c r="Z150" s="54">
        <v>0</v>
      </c>
      <c r="AA150" s="54">
        <v>0</v>
      </c>
      <c r="AB150" s="32">
        <f>SUM(AC150:AE150)</f>
        <v>0</v>
      </c>
      <c r="AC150" s="32">
        <v>0</v>
      </c>
      <c r="AD150" s="54">
        <v>0</v>
      </c>
      <c r="AE150" s="54">
        <v>0</v>
      </c>
      <c r="AF150" s="32">
        <f>SUM(AG150:AI150)</f>
        <v>0</v>
      </c>
      <c r="AG150" s="32">
        <f t="shared" si="1032"/>
        <v>0</v>
      </c>
      <c r="AH150" s="32">
        <f t="shared" si="1032"/>
        <v>0</v>
      </c>
      <c r="AI150" s="32">
        <f t="shared" si="1032"/>
        <v>0</v>
      </c>
      <c r="AJ150" s="32">
        <f>SUM(AK150:AM150)</f>
        <v>0</v>
      </c>
      <c r="AK150" s="32">
        <v>0</v>
      </c>
      <c r="AL150" s="54">
        <v>0</v>
      </c>
      <c r="AM150" s="54">
        <v>0</v>
      </c>
      <c r="AN150" s="32">
        <f>SUM(AO150:AQ150)</f>
        <v>0</v>
      </c>
      <c r="AO150" s="32">
        <v>0</v>
      </c>
      <c r="AP150" s="54">
        <v>0</v>
      </c>
      <c r="AQ150" s="54">
        <v>0</v>
      </c>
      <c r="AR150" s="32">
        <f>SUM(AS150:AU150)</f>
        <v>0</v>
      </c>
      <c r="AS150" s="32">
        <v>0</v>
      </c>
      <c r="AT150" s="54">
        <v>0</v>
      </c>
      <c r="AU150" s="54">
        <v>0</v>
      </c>
      <c r="AV150" s="32">
        <f>SUM(AW150:AY150)</f>
        <v>0</v>
      </c>
      <c r="AW150" s="32">
        <f t="shared" si="1033"/>
        <v>0</v>
      </c>
      <c r="AX150" s="32">
        <f t="shared" si="1033"/>
        <v>0</v>
      </c>
      <c r="AY150" s="32">
        <f t="shared" si="1033"/>
        <v>0</v>
      </c>
      <c r="AZ150" s="32">
        <f>SUM(BA150:BC150)</f>
        <v>0</v>
      </c>
      <c r="BA150" s="32">
        <v>0</v>
      </c>
      <c r="BB150" s="54">
        <v>0</v>
      </c>
      <c r="BC150" s="54">
        <v>0</v>
      </c>
      <c r="BD150" s="32">
        <f>SUM(BE150:BG150)</f>
        <v>125</v>
      </c>
      <c r="BE150" s="32">
        <v>57</v>
      </c>
      <c r="BF150" s="54">
        <v>68</v>
      </c>
      <c r="BG150" s="54">
        <v>0</v>
      </c>
      <c r="BH150" s="32">
        <f>SUM(BI150:BK150)</f>
        <v>0</v>
      </c>
      <c r="BI150" s="32">
        <v>0</v>
      </c>
      <c r="BJ150" s="54">
        <v>0</v>
      </c>
      <c r="BK150" s="54">
        <v>0</v>
      </c>
      <c r="BL150" s="32">
        <f>SUM(BM150:BO150)</f>
        <v>125</v>
      </c>
      <c r="BM150" s="32">
        <f t="shared" si="1034"/>
        <v>57</v>
      </c>
      <c r="BN150" s="32">
        <f t="shared" si="1034"/>
        <v>68</v>
      </c>
      <c r="BO150" s="32">
        <f t="shared" si="1034"/>
        <v>0</v>
      </c>
      <c r="BP150" s="32">
        <f>SUM(BQ150:BS150)</f>
        <v>125</v>
      </c>
      <c r="BQ150" s="32">
        <f t="shared" si="1035"/>
        <v>57</v>
      </c>
      <c r="BR150" s="32">
        <f t="shared" si="1035"/>
        <v>68</v>
      </c>
      <c r="BS150" s="32">
        <f t="shared" si="1035"/>
        <v>0</v>
      </c>
    </row>
    <row r="151" spans="1:71" s="3" customFormat="1" ht="15" customHeight="1" x14ac:dyDescent="0.3">
      <c r="A151" s="36"/>
      <c r="B151" s="34"/>
      <c r="C151" s="35" t="s">
        <v>136</v>
      </c>
      <c r="D151" s="32">
        <f t="shared" si="890"/>
        <v>2740</v>
      </c>
      <c r="E151" s="32">
        <f>SUM(E152:E153)</f>
        <v>1528</v>
      </c>
      <c r="F151" s="32">
        <f t="shared" ref="F151:G151" si="1036">SUM(F152:F153)</f>
        <v>1212</v>
      </c>
      <c r="G151" s="32">
        <f t="shared" si="1036"/>
        <v>0</v>
      </c>
      <c r="H151" s="32">
        <f t="shared" si="1004"/>
        <v>3209</v>
      </c>
      <c r="I151" s="32">
        <f t="shared" ref="I151:K151" si="1037">SUM(I152:I153)</f>
        <v>1553</v>
      </c>
      <c r="J151" s="32">
        <f t="shared" si="1037"/>
        <v>1656</v>
      </c>
      <c r="K151" s="32">
        <f t="shared" si="1037"/>
        <v>0</v>
      </c>
      <c r="L151" s="32">
        <f t="shared" si="1006"/>
        <v>5451</v>
      </c>
      <c r="M151" s="32">
        <f t="shared" ref="M151:O151" si="1038">SUM(M152:M153)</f>
        <v>2953</v>
      </c>
      <c r="N151" s="32">
        <f t="shared" si="1038"/>
        <v>2498</v>
      </c>
      <c r="O151" s="32">
        <f t="shared" si="1038"/>
        <v>0</v>
      </c>
      <c r="P151" s="32">
        <f t="shared" ref="P151" si="1039">SUM(Q151:S151)</f>
        <v>11400</v>
      </c>
      <c r="Q151" s="32">
        <f t="shared" ref="Q151:S151" si="1040">SUM(Q152:Q153)</f>
        <v>6034</v>
      </c>
      <c r="R151" s="32">
        <f t="shared" si="1040"/>
        <v>5366</v>
      </c>
      <c r="S151" s="32">
        <f t="shared" si="1040"/>
        <v>0</v>
      </c>
      <c r="T151" s="32">
        <f t="shared" si="1010"/>
        <v>5128</v>
      </c>
      <c r="U151" s="32">
        <f t="shared" ref="U151:W151" si="1041">SUM(U152:U153)</f>
        <v>2993</v>
      </c>
      <c r="V151" s="32">
        <f t="shared" si="1041"/>
        <v>2135</v>
      </c>
      <c r="W151" s="32">
        <f t="shared" si="1041"/>
        <v>0</v>
      </c>
      <c r="X151" s="32">
        <f t="shared" si="1012"/>
        <v>7323</v>
      </c>
      <c r="Y151" s="32">
        <f t="shared" ref="Y151:AA151" si="1042">SUM(Y152:Y153)</f>
        <v>3728</v>
      </c>
      <c r="Z151" s="32">
        <f t="shared" si="1042"/>
        <v>3595</v>
      </c>
      <c r="AA151" s="32">
        <f t="shared" si="1042"/>
        <v>0</v>
      </c>
      <c r="AB151" s="32">
        <f t="shared" si="1014"/>
        <v>7344</v>
      </c>
      <c r="AC151" s="32">
        <f t="shared" ref="AC151:AE151" si="1043">SUM(AC152:AC153)</f>
        <v>3963</v>
      </c>
      <c r="AD151" s="32">
        <f t="shared" si="1043"/>
        <v>3381</v>
      </c>
      <c r="AE151" s="32">
        <f t="shared" si="1043"/>
        <v>0</v>
      </c>
      <c r="AF151" s="32">
        <f t="shared" si="951"/>
        <v>19795</v>
      </c>
      <c r="AG151" s="32">
        <f t="shared" ref="AG151:BO151" si="1044">SUM(AG152:AG153)</f>
        <v>10684</v>
      </c>
      <c r="AH151" s="32">
        <f t="shared" si="1044"/>
        <v>9111</v>
      </c>
      <c r="AI151" s="32">
        <f t="shared" si="1044"/>
        <v>0</v>
      </c>
      <c r="AJ151" s="32">
        <f t="shared" si="1017"/>
        <v>10483</v>
      </c>
      <c r="AK151" s="32">
        <f t="shared" ref="AK151:AM151" si="1045">SUM(AK152:AK153)</f>
        <v>5140</v>
      </c>
      <c r="AL151" s="32">
        <f t="shared" si="1045"/>
        <v>5343</v>
      </c>
      <c r="AM151" s="32">
        <f t="shared" si="1045"/>
        <v>0</v>
      </c>
      <c r="AN151" s="32">
        <f t="shared" si="1019"/>
        <v>9750</v>
      </c>
      <c r="AO151" s="32">
        <f t="shared" ref="AO151:AQ151" si="1046">SUM(AO152:AO153)</f>
        <v>5679</v>
      </c>
      <c r="AP151" s="32">
        <f t="shared" si="1046"/>
        <v>4071</v>
      </c>
      <c r="AQ151" s="32">
        <f t="shared" si="1046"/>
        <v>0</v>
      </c>
      <c r="AR151" s="32">
        <f t="shared" si="1021"/>
        <v>5711</v>
      </c>
      <c r="AS151" s="32">
        <f t="shared" ref="AS151:AU151" si="1047">SUM(AS152:AS153)</f>
        <v>2699</v>
      </c>
      <c r="AT151" s="32">
        <f t="shared" si="1047"/>
        <v>3012</v>
      </c>
      <c r="AU151" s="32">
        <f t="shared" si="1047"/>
        <v>0</v>
      </c>
      <c r="AV151" s="32">
        <f t="shared" si="956"/>
        <v>25944</v>
      </c>
      <c r="AW151" s="32">
        <f t="shared" si="1044"/>
        <v>13518</v>
      </c>
      <c r="AX151" s="32">
        <f t="shared" si="1044"/>
        <v>12426</v>
      </c>
      <c r="AY151" s="32">
        <f t="shared" si="1044"/>
        <v>0</v>
      </c>
      <c r="AZ151" s="32">
        <f t="shared" si="1023"/>
        <v>5697</v>
      </c>
      <c r="BA151" s="32">
        <f t="shared" ref="BA151:BC151" si="1048">SUM(BA152:BA153)</f>
        <v>2865</v>
      </c>
      <c r="BB151" s="32">
        <f t="shared" si="1048"/>
        <v>2832</v>
      </c>
      <c r="BC151" s="32">
        <f t="shared" si="1048"/>
        <v>0</v>
      </c>
      <c r="BD151" s="32">
        <f t="shared" si="1025"/>
        <v>6355</v>
      </c>
      <c r="BE151" s="32">
        <f t="shared" ref="BE151:BG151" si="1049">SUM(BE152:BE153)</f>
        <v>3333</v>
      </c>
      <c r="BF151" s="32">
        <f t="shared" si="1049"/>
        <v>3022</v>
      </c>
      <c r="BG151" s="32">
        <f t="shared" si="1049"/>
        <v>0</v>
      </c>
      <c r="BH151" s="32">
        <f t="shared" si="1027"/>
        <v>6864</v>
      </c>
      <c r="BI151" s="32">
        <f t="shared" ref="BI151:BK151" si="1050">SUM(BI152:BI153)</f>
        <v>3408</v>
      </c>
      <c r="BJ151" s="32">
        <f t="shared" si="1050"/>
        <v>3456</v>
      </c>
      <c r="BK151" s="32">
        <f t="shared" si="1050"/>
        <v>0</v>
      </c>
      <c r="BL151" s="32">
        <f t="shared" si="961"/>
        <v>18916</v>
      </c>
      <c r="BM151" s="32">
        <f t="shared" si="1044"/>
        <v>9606</v>
      </c>
      <c r="BN151" s="32">
        <f t="shared" si="1044"/>
        <v>9310</v>
      </c>
      <c r="BO151" s="32">
        <f t="shared" si="1044"/>
        <v>0</v>
      </c>
      <c r="BP151" s="32">
        <f t="shared" ref="BP151" si="1051">SUM(BQ151:BS151)</f>
        <v>76055</v>
      </c>
      <c r="BQ151" s="32">
        <f t="shared" ref="BQ151:BS151" si="1052">SUM(BQ152:BQ153)</f>
        <v>39842</v>
      </c>
      <c r="BR151" s="32">
        <f t="shared" si="1052"/>
        <v>36213</v>
      </c>
      <c r="BS151" s="32">
        <f t="shared" si="1052"/>
        <v>0</v>
      </c>
    </row>
    <row r="152" spans="1:71" s="3" customFormat="1" ht="15" customHeight="1" x14ac:dyDescent="0.3">
      <c r="A152" s="36"/>
      <c r="B152" s="34"/>
      <c r="C152" s="38" t="s">
        <v>137</v>
      </c>
      <c r="D152" s="32">
        <f>SUM(E152:G152)</f>
        <v>2483</v>
      </c>
      <c r="E152" s="32">
        <v>1409</v>
      </c>
      <c r="F152" s="54">
        <v>1074</v>
      </c>
      <c r="G152" s="54">
        <v>0</v>
      </c>
      <c r="H152" s="32">
        <f>SUM(I152:K152)</f>
        <v>2976</v>
      </c>
      <c r="I152" s="32">
        <v>1413</v>
      </c>
      <c r="J152" s="54">
        <v>1563</v>
      </c>
      <c r="K152" s="54">
        <v>0</v>
      </c>
      <c r="L152" s="32">
        <f>SUM(M152:O152)</f>
        <v>4772</v>
      </c>
      <c r="M152" s="32">
        <v>2596</v>
      </c>
      <c r="N152" s="54">
        <v>2176</v>
      </c>
      <c r="O152" s="54">
        <v>0</v>
      </c>
      <c r="P152" s="32">
        <f>SUM(Q152:S152)</f>
        <v>10231</v>
      </c>
      <c r="Q152" s="32">
        <f t="shared" ref="Q152:S153" si="1053">+E152+I152+M152</f>
        <v>5418</v>
      </c>
      <c r="R152" s="32">
        <f t="shared" si="1053"/>
        <v>4813</v>
      </c>
      <c r="S152" s="32">
        <f t="shared" si="1053"/>
        <v>0</v>
      </c>
      <c r="T152" s="32">
        <f>SUM(U152:W152)</f>
        <v>4619</v>
      </c>
      <c r="U152" s="32">
        <v>2661</v>
      </c>
      <c r="V152" s="54">
        <v>1958</v>
      </c>
      <c r="W152" s="54">
        <v>0</v>
      </c>
      <c r="X152" s="32">
        <f>SUM(Y152:AA152)</f>
        <v>6736</v>
      </c>
      <c r="Y152" s="32">
        <v>3330</v>
      </c>
      <c r="Z152" s="54">
        <v>3406</v>
      </c>
      <c r="AA152" s="54">
        <v>0</v>
      </c>
      <c r="AB152" s="32">
        <f>SUM(AC152:AE152)</f>
        <v>6460</v>
      </c>
      <c r="AC152" s="32">
        <v>3413</v>
      </c>
      <c r="AD152" s="54">
        <v>3047</v>
      </c>
      <c r="AE152" s="54">
        <v>0</v>
      </c>
      <c r="AF152" s="32">
        <f>SUM(AG152:AI152)</f>
        <v>17815</v>
      </c>
      <c r="AG152" s="32">
        <f t="shared" ref="AG152:AI153" si="1054">+U152+Y152+AC152</f>
        <v>9404</v>
      </c>
      <c r="AH152" s="32">
        <f t="shared" si="1054"/>
        <v>8411</v>
      </c>
      <c r="AI152" s="32">
        <f t="shared" si="1054"/>
        <v>0</v>
      </c>
      <c r="AJ152" s="32">
        <f>SUM(AK152:AM152)</f>
        <v>9293</v>
      </c>
      <c r="AK152" s="32">
        <v>4529</v>
      </c>
      <c r="AL152" s="54">
        <v>4764</v>
      </c>
      <c r="AM152" s="54">
        <v>0</v>
      </c>
      <c r="AN152" s="32">
        <f>SUM(AO152:AQ152)</f>
        <v>8337</v>
      </c>
      <c r="AO152" s="32">
        <v>4801</v>
      </c>
      <c r="AP152" s="54">
        <v>3536</v>
      </c>
      <c r="AQ152" s="54">
        <v>0</v>
      </c>
      <c r="AR152" s="32">
        <f>SUM(AS152:AU152)</f>
        <v>5147</v>
      </c>
      <c r="AS152" s="32">
        <v>2385</v>
      </c>
      <c r="AT152" s="54">
        <v>2762</v>
      </c>
      <c r="AU152" s="54">
        <v>0</v>
      </c>
      <c r="AV152" s="32">
        <f>SUM(AW152:AY152)</f>
        <v>22777</v>
      </c>
      <c r="AW152" s="32">
        <f t="shared" ref="AW152:AY153" si="1055">+AK152+AO152+AS152</f>
        <v>11715</v>
      </c>
      <c r="AX152" s="32">
        <f t="shared" si="1055"/>
        <v>11062</v>
      </c>
      <c r="AY152" s="32">
        <f t="shared" si="1055"/>
        <v>0</v>
      </c>
      <c r="AZ152" s="32">
        <f>SUM(BA152:BC152)</f>
        <v>5466</v>
      </c>
      <c r="BA152" s="32">
        <v>2712</v>
      </c>
      <c r="BB152" s="54">
        <v>2754</v>
      </c>
      <c r="BC152" s="54">
        <v>0</v>
      </c>
      <c r="BD152" s="32">
        <f>SUM(BE152:BG152)</f>
        <v>6031</v>
      </c>
      <c r="BE152" s="32">
        <v>3150</v>
      </c>
      <c r="BF152" s="54">
        <v>2881</v>
      </c>
      <c r="BG152" s="54">
        <v>0</v>
      </c>
      <c r="BH152" s="32">
        <f>SUM(BI152:BK152)</f>
        <v>6652</v>
      </c>
      <c r="BI152" s="32">
        <v>3274</v>
      </c>
      <c r="BJ152" s="54">
        <v>3378</v>
      </c>
      <c r="BK152" s="54">
        <v>0</v>
      </c>
      <c r="BL152" s="32">
        <f>SUM(BM152:BO152)</f>
        <v>18149</v>
      </c>
      <c r="BM152" s="32">
        <f t="shared" ref="BM152:BO153" si="1056">+BA152+BE152+BI152</f>
        <v>9136</v>
      </c>
      <c r="BN152" s="32">
        <f t="shared" si="1056"/>
        <v>9013</v>
      </c>
      <c r="BO152" s="32">
        <f t="shared" si="1056"/>
        <v>0</v>
      </c>
      <c r="BP152" s="32">
        <f>SUM(BQ152:BS152)</f>
        <v>68972</v>
      </c>
      <c r="BQ152" s="32">
        <f t="shared" ref="BQ152:BS153" si="1057">+Q152+AG152+AW152+BM152</f>
        <v>35673</v>
      </c>
      <c r="BR152" s="32">
        <f t="shared" si="1057"/>
        <v>33299</v>
      </c>
      <c r="BS152" s="32">
        <f t="shared" si="1057"/>
        <v>0</v>
      </c>
    </row>
    <row r="153" spans="1:71" s="3" customFormat="1" ht="15" customHeight="1" x14ac:dyDescent="0.3">
      <c r="A153" s="36"/>
      <c r="B153" s="34"/>
      <c r="C153" s="38" t="s">
        <v>138</v>
      </c>
      <c r="D153" s="32">
        <f>SUM(E153:G153)</f>
        <v>257</v>
      </c>
      <c r="E153" s="32">
        <v>119</v>
      </c>
      <c r="F153" s="54">
        <v>138</v>
      </c>
      <c r="G153" s="54">
        <v>0</v>
      </c>
      <c r="H153" s="32">
        <f>SUM(I153:K153)</f>
        <v>233</v>
      </c>
      <c r="I153" s="32">
        <v>140</v>
      </c>
      <c r="J153" s="54">
        <v>93</v>
      </c>
      <c r="K153" s="54">
        <v>0</v>
      </c>
      <c r="L153" s="32">
        <f>SUM(M153:O153)</f>
        <v>679</v>
      </c>
      <c r="M153" s="32">
        <v>357</v>
      </c>
      <c r="N153" s="54">
        <v>322</v>
      </c>
      <c r="O153" s="54">
        <v>0</v>
      </c>
      <c r="P153" s="32">
        <f>SUM(Q153:S153)</f>
        <v>1169</v>
      </c>
      <c r="Q153" s="32">
        <f t="shared" si="1053"/>
        <v>616</v>
      </c>
      <c r="R153" s="32">
        <f t="shared" si="1053"/>
        <v>553</v>
      </c>
      <c r="S153" s="32">
        <f t="shared" si="1053"/>
        <v>0</v>
      </c>
      <c r="T153" s="32">
        <f>SUM(U153:W153)</f>
        <v>509</v>
      </c>
      <c r="U153" s="32">
        <v>332</v>
      </c>
      <c r="V153" s="54">
        <v>177</v>
      </c>
      <c r="W153" s="54">
        <v>0</v>
      </c>
      <c r="X153" s="32">
        <f>SUM(Y153:AA153)</f>
        <v>587</v>
      </c>
      <c r="Y153" s="32">
        <v>398</v>
      </c>
      <c r="Z153" s="54">
        <v>189</v>
      </c>
      <c r="AA153" s="54">
        <v>0</v>
      </c>
      <c r="AB153" s="32">
        <f>SUM(AC153:AE153)</f>
        <v>884</v>
      </c>
      <c r="AC153" s="32">
        <v>550</v>
      </c>
      <c r="AD153" s="54">
        <v>334</v>
      </c>
      <c r="AE153" s="54">
        <v>0</v>
      </c>
      <c r="AF153" s="32">
        <f>SUM(AG153:AI153)</f>
        <v>1980</v>
      </c>
      <c r="AG153" s="32">
        <f t="shared" si="1054"/>
        <v>1280</v>
      </c>
      <c r="AH153" s="32">
        <f t="shared" si="1054"/>
        <v>700</v>
      </c>
      <c r="AI153" s="32">
        <f t="shared" si="1054"/>
        <v>0</v>
      </c>
      <c r="AJ153" s="32">
        <f>SUM(AK153:AM153)</f>
        <v>1190</v>
      </c>
      <c r="AK153" s="32">
        <v>611</v>
      </c>
      <c r="AL153" s="54">
        <v>579</v>
      </c>
      <c r="AM153" s="54">
        <v>0</v>
      </c>
      <c r="AN153" s="32">
        <f>SUM(AO153:AQ153)</f>
        <v>1413</v>
      </c>
      <c r="AO153" s="32">
        <v>878</v>
      </c>
      <c r="AP153" s="54">
        <v>535</v>
      </c>
      <c r="AQ153" s="54">
        <v>0</v>
      </c>
      <c r="AR153" s="32">
        <f>SUM(AS153:AU153)</f>
        <v>564</v>
      </c>
      <c r="AS153" s="32">
        <v>314</v>
      </c>
      <c r="AT153" s="54">
        <v>250</v>
      </c>
      <c r="AU153" s="54">
        <v>0</v>
      </c>
      <c r="AV153" s="32">
        <f>SUM(AW153:AY153)</f>
        <v>3167</v>
      </c>
      <c r="AW153" s="32">
        <f t="shared" si="1055"/>
        <v>1803</v>
      </c>
      <c r="AX153" s="32">
        <f t="shared" si="1055"/>
        <v>1364</v>
      </c>
      <c r="AY153" s="32">
        <f t="shared" si="1055"/>
        <v>0</v>
      </c>
      <c r="AZ153" s="32">
        <f>SUM(BA153:BC153)</f>
        <v>231</v>
      </c>
      <c r="BA153" s="32">
        <v>153</v>
      </c>
      <c r="BB153" s="54">
        <v>78</v>
      </c>
      <c r="BC153" s="54">
        <v>0</v>
      </c>
      <c r="BD153" s="32">
        <f>SUM(BE153:BG153)</f>
        <v>324</v>
      </c>
      <c r="BE153" s="32">
        <v>183</v>
      </c>
      <c r="BF153" s="54">
        <v>141</v>
      </c>
      <c r="BG153" s="54">
        <v>0</v>
      </c>
      <c r="BH153" s="32">
        <f>SUM(BI153:BK153)</f>
        <v>212</v>
      </c>
      <c r="BI153" s="32">
        <v>134</v>
      </c>
      <c r="BJ153" s="54">
        <v>78</v>
      </c>
      <c r="BK153" s="54">
        <v>0</v>
      </c>
      <c r="BL153" s="32">
        <f>SUM(BM153:BO153)</f>
        <v>767</v>
      </c>
      <c r="BM153" s="32">
        <f t="shared" si="1056"/>
        <v>470</v>
      </c>
      <c r="BN153" s="32">
        <f t="shared" si="1056"/>
        <v>297</v>
      </c>
      <c r="BO153" s="32">
        <f t="shared" si="1056"/>
        <v>0</v>
      </c>
      <c r="BP153" s="32">
        <f>SUM(BQ153:BS153)</f>
        <v>7083</v>
      </c>
      <c r="BQ153" s="32">
        <f t="shared" si="1057"/>
        <v>4169</v>
      </c>
      <c r="BR153" s="32">
        <f t="shared" si="1057"/>
        <v>2914</v>
      </c>
      <c r="BS153" s="32">
        <f t="shared" si="1057"/>
        <v>0</v>
      </c>
    </row>
    <row r="154" spans="1:71" s="3" customFormat="1" ht="15" customHeight="1" x14ac:dyDescent="0.3">
      <c r="A154" s="36"/>
      <c r="B154" s="34"/>
      <c r="C154" s="35" t="s">
        <v>139</v>
      </c>
      <c r="D154" s="32">
        <f t="shared" si="890"/>
        <v>238</v>
      </c>
      <c r="E154" s="32">
        <f>SUM(E155:E157)</f>
        <v>156</v>
      </c>
      <c r="F154" s="32">
        <f t="shared" ref="F154:G154" si="1058">SUM(F155:F157)</f>
        <v>82</v>
      </c>
      <c r="G154" s="32">
        <f t="shared" si="1058"/>
        <v>0</v>
      </c>
      <c r="H154" s="32">
        <f t="shared" si="1004"/>
        <v>292</v>
      </c>
      <c r="I154" s="32">
        <f t="shared" ref="I154:K154" si="1059">SUM(I155:I157)</f>
        <v>182</v>
      </c>
      <c r="J154" s="32">
        <f t="shared" si="1059"/>
        <v>110</v>
      </c>
      <c r="K154" s="32">
        <f t="shared" si="1059"/>
        <v>0</v>
      </c>
      <c r="L154" s="32">
        <f t="shared" si="1006"/>
        <v>534</v>
      </c>
      <c r="M154" s="32">
        <f t="shared" ref="M154:O154" si="1060">SUM(M155:M157)</f>
        <v>364</v>
      </c>
      <c r="N154" s="32">
        <f t="shared" si="1060"/>
        <v>170</v>
      </c>
      <c r="O154" s="32">
        <f t="shared" si="1060"/>
        <v>0</v>
      </c>
      <c r="P154" s="32">
        <f t="shared" ref="P154" si="1061">SUM(Q154:S154)</f>
        <v>1064</v>
      </c>
      <c r="Q154" s="32">
        <f t="shared" ref="Q154:S154" si="1062">SUM(Q155:Q157)</f>
        <v>702</v>
      </c>
      <c r="R154" s="32">
        <f t="shared" si="1062"/>
        <v>362</v>
      </c>
      <c r="S154" s="32">
        <f t="shared" si="1062"/>
        <v>0</v>
      </c>
      <c r="T154" s="32">
        <f t="shared" si="1010"/>
        <v>3716</v>
      </c>
      <c r="U154" s="32">
        <f t="shared" ref="U154:W154" si="1063">SUM(U155:U157)</f>
        <v>1884</v>
      </c>
      <c r="V154" s="32">
        <f t="shared" si="1063"/>
        <v>1832</v>
      </c>
      <c r="W154" s="32">
        <f t="shared" si="1063"/>
        <v>0</v>
      </c>
      <c r="X154" s="32">
        <f t="shared" si="1012"/>
        <v>4572</v>
      </c>
      <c r="Y154" s="32">
        <f t="shared" ref="Y154:AA154" si="1064">SUM(Y155:Y157)</f>
        <v>2412</v>
      </c>
      <c r="Z154" s="32">
        <f t="shared" si="1064"/>
        <v>2160</v>
      </c>
      <c r="AA154" s="32">
        <f t="shared" si="1064"/>
        <v>0</v>
      </c>
      <c r="AB154" s="32">
        <f t="shared" si="1014"/>
        <v>4864</v>
      </c>
      <c r="AC154" s="32">
        <f t="shared" ref="AC154:AE154" si="1065">SUM(AC155:AC157)</f>
        <v>2804</v>
      </c>
      <c r="AD154" s="32">
        <f t="shared" si="1065"/>
        <v>2060</v>
      </c>
      <c r="AE154" s="32">
        <f t="shared" si="1065"/>
        <v>0</v>
      </c>
      <c r="AF154" s="32">
        <f t="shared" si="951"/>
        <v>13152</v>
      </c>
      <c r="AG154" s="32">
        <f t="shared" ref="AG154:BO154" si="1066">SUM(AG155:AG157)</f>
        <v>7100</v>
      </c>
      <c r="AH154" s="32">
        <f t="shared" si="1066"/>
        <v>6052</v>
      </c>
      <c r="AI154" s="32">
        <f t="shared" si="1066"/>
        <v>0</v>
      </c>
      <c r="AJ154" s="32">
        <f t="shared" si="1017"/>
        <v>4071</v>
      </c>
      <c r="AK154" s="32">
        <f t="shared" ref="AK154:AM154" si="1067">SUM(AK155:AK157)</f>
        <v>2198</v>
      </c>
      <c r="AL154" s="32">
        <f t="shared" si="1067"/>
        <v>1873</v>
      </c>
      <c r="AM154" s="32">
        <f t="shared" si="1067"/>
        <v>0</v>
      </c>
      <c r="AN154" s="32">
        <f t="shared" si="1019"/>
        <v>3231</v>
      </c>
      <c r="AO154" s="32">
        <f t="shared" ref="AO154:AQ154" si="1068">SUM(AO155:AO157)</f>
        <v>1685</v>
      </c>
      <c r="AP154" s="32">
        <f t="shared" si="1068"/>
        <v>1546</v>
      </c>
      <c r="AQ154" s="32">
        <f t="shared" si="1068"/>
        <v>0</v>
      </c>
      <c r="AR154" s="32">
        <f t="shared" si="1021"/>
        <v>3414</v>
      </c>
      <c r="AS154" s="32">
        <f t="shared" ref="AS154:AU154" si="1069">SUM(AS155:AS157)</f>
        <v>1960</v>
      </c>
      <c r="AT154" s="32">
        <f t="shared" si="1069"/>
        <v>1454</v>
      </c>
      <c r="AU154" s="32">
        <f t="shared" si="1069"/>
        <v>0</v>
      </c>
      <c r="AV154" s="32">
        <f t="shared" si="956"/>
        <v>10716</v>
      </c>
      <c r="AW154" s="32">
        <f t="shared" si="1066"/>
        <v>5843</v>
      </c>
      <c r="AX154" s="32">
        <f t="shared" si="1066"/>
        <v>4873</v>
      </c>
      <c r="AY154" s="32">
        <f t="shared" si="1066"/>
        <v>0</v>
      </c>
      <c r="AZ154" s="32">
        <f t="shared" si="1023"/>
        <v>4079</v>
      </c>
      <c r="BA154" s="32">
        <f t="shared" ref="BA154:BC154" si="1070">SUM(BA155:BA157)</f>
        <v>1979</v>
      </c>
      <c r="BB154" s="32">
        <f t="shared" si="1070"/>
        <v>2100</v>
      </c>
      <c r="BC154" s="32">
        <f t="shared" si="1070"/>
        <v>0</v>
      </c>
      <c r="BD154" s="32">
        <f t="shared" si="1025"/>
        <v>6438</v>
      </c>
      <c r="BE154" s="32">
        <f t="shared" ref="BE154:BG154" si="1071">SUM(BE155:BE157)</f>
        <v>3189</v>
      </c>
      <c r="BF154" s="32">
        <f t="shared" si="1071"/>
        <v>3249</v>
      </c>
      <c r="BG154" s="32">
        <f t="shared" si="1071"/>
        <v>0</v>
      </c>
      <c r="BH154" s="32">
        <f t="shared" si="1027"/>
        <v>7958</v>
      </c>
      <c r="BI154" s="32">
        <f t="shared" ref="BI154:BK154" si="1072">SUM(BI155:BI157)</f>
        <v>4051</v>
      </c>
      <c r="BJ154" s="32">
        <f t="shared" si="1072"/>
        <v>3907</v>
      </c>
      <c r="BK154" s="32">
        <f t="shared" si="1072"/>
        <v>0</v>
      </c>
      <c r="BL154" s="32">
        <f t="shared" si="961"/>
        <v>18475</v>
      </c>
      <c r="BM154" s="32">
        <f t="shared" si="1066"/>
        <v>9219</v>
      </c>
      <c r="BN154" s="32">
        <f t="shared" si="1066"/>
        <v>9256</v>
      </c>
      <c r="BO154" s="32">
        <f t="shared" si="1066"/>
        <v>0</v>
      </c>
      <c r="BP154" s="32">
        <f t="shared" ref="BP154" si="1073">SUM(BQ154:BS154)</f>
        <v>43407</v>
      </c>
      <c r="BQ154" s="32">
        <f t="shared" ref="BQ154:BS154" si="1074">SUM(BQ155:BQ157)</f>
        <v>22864</v>
      </c>
      <c r="BR154" s="32">
        <f t="shared" si="1074"/>
        <v>20543</v>
      </c>
      <c r="BS154" s="32">
        <f t="shared" si="1074"/>
        <v>0</v>
      </c>
    </row>
    <row r="155" spans="1:71" s="3" customFormat="1" ht="15" customHeight="1" x14ac:dyDescent="0.3">
      <c r="A155" s="36"/>
      <c r="B155" s="34"/>
      <c r="C155" s="38" t="s">
        <v>140</v>
      </c>
      <c r="D155" s="32">
        <f>SUM(E155:G155)</f>
        <v>238</v>
      </c>
      <c r="E155" s="32">
        <v>156</v>
      </c>
      <c r="F155" s="54">
        <v>82</v>
      </c>
      <c r="G155" s="54">
        <v>0</v>
      </c>
      <c r="H155" s="32">
        <f>SUM(I155:K155)</f>
        <v>292</v>
      </c>
      <c r="I155" s="32">
        <v>182</v>
      </c>
      <c r="J155" s="54">
        <v>110</v>
      </c>
      <c r="K155" s="54">
        <v>0</v>
      </c>
      <c r="L155" s="32">
        <f>SUM(M155:O155)</f>
        <v>474</v>
      </c>
      <c r="M155" s="32">
        <v>342</v>
      </c>
      <c r="N155" s="54">
        <v>132</v>
      </c>
      <c r="O155" s="54">
        <v>0</v>
      </c>
      <c r="P155" s="32">
        <f>SUM(Q155:S155)</f>
        <v>1004</v>
      </c>
      <c r="Q155" s="32">
        <f t="shared" ref="Q155:S159" si="1075">+E155+I155+M155</f>
        <v>680</v>
      </c>
      <c r="R155" s="32">
        <f t="shared" si="1075"/>
        <v>324</v>
      </c>
      <c r="S155" s="32">
        <f t="shared" si="1075"/>
        <v>0</v>
      </c>
      <c r="T155" s="32">
        <f>SUM(U155:W155)</f>
        <v>657</v>
      </c>
      <c r="U155" s="32">
        <v>412</v>
      </c>
      <c r="V155" s="54">
        <v>245</v>
      </c>
      <c r="W155" s="54">
        <v>0</v>
      </c>
      <c r="X155" s="32">
        <f>SUM(Y155:AA155)</f>
        <v>972</v>
      </c>
      <c r="Y155" s="32">
        <v>572</v>
      </c>
      <c r="Z155" s="54">
        <v>400</v>
      </c>
      <c r="AA155" s="54">
        <v>0</v>
      </c>
      <c r="AB155" s="32">
        <f>SUM(AC155:AE155)</f>
        <v>682</v>
      </c>
      <c r="AC155" s="32">
        <v>418</v>
      </c>
      <c r="AD155" s="54">
        <v>264</v>
      </c>
      <c r="AE155" s="54">
        <v>0</v>
      </c>
      <c r="AF155" s="32">
        <f>SUM(AG155:AI155)</f>
        <v>2311</v>
      </c>
      <c r="AG155" s="32">
        <f t="shared" ref="AG155:AI159" si="1076">+U155+Y155+AC155</f>
        <v>1402</v>
      </c>
      <c r="AH155" s="32">
        <f t="shared" si="1076"/>
        <v>909</v>
      </c>
      <c r="AI155" s="32">
        <f t="shared" si="1076"/>
        <v>0</v>
      </c>
      <c r="AJ155" s="32">
        <f>SUM(AK155:AM155)</f>
        <v>861</v>
      </c>
      <c r="AK155" s="32">
        <v>448</v>
      </c>
      <c r="AL155" s="54">
        <v>413</v>
      </c>
      <c r="AM155" s="54">
        <v>0</v>
      </c>
      <c r="AN155" s="32">
        <f>SUM(AO155:AQ155)</f>
        <v>617</v>
      </c>
      <c r="AO155" s="32">
        <v>372</v>
      </c>
      <c r="AP155" s="54">
        <v>245</v>
      </c>
      <c r="AQ155" s="54">
        <v>0</v>
      </c>
      <c r="AR155" s="32">
        <f>SUM(AS155:AU155)</f>
        <v>488</v>
      </c>
      <c r="AS155" s="32">
        <v>304</v>
      </c>
      <c r="AT155" s="54">
        <v>184</v>
      </c>
      <c r="AU155" s="54">
        <v>0</v>
      </c>
      <c r="AV155" s="32">
        <f>SUM(AW155:AY155)</f>
        <v>1966</v>
      </c>
      <c r="AW155" s="32">
        <f t="shared" ref="AW155:AY159" si="1077">+AK155+AO155+AS155</f>
        <v>1124</v>
      </c>
      <c r="AX155" s="32">
        <f t="shared" si="1077"/>
        <v>842</v>
      </c>
      <c r="AY155" s="32">
        <f t="shared" si="1077"/>
        <v>0</v>
      </c>
      <c r="AZ155" s="32">
        <f>SUM(BA155:BC155)</f>
        <v>359</v>
      </c>
      <c r="BA155" s="32">
        <v>224</v>
      </c>
      <c r="BB155" s="54">
        <v>135</v>
      </c>
      <c r="BC155" s="54">
        <v>0</v>
      </c>
      <c r="BD155" s="32">
        <f>SUM(BE155:BG155)</f>
        <v>456</v>
      </c>
      <c r="BE155" s="32">
        <v>248</v>
      </c>
      <c r="BF155" s="54">
        <v>208</v>
      </c>
      <c r="BG155" s="54">
        <v>0</v>
      </c>
      <c r="BH155" s="32">
        <f>SUM(BI155:BK155)</f>
        <v>607</v>
      </c>
      <c r="BI155" s="32">
        <v>357</v>
      </c>
      <c r="BJ155" s="54">
        <v>250</v>
      </c>
      <c r="BK155" s="54">
        <v>0</v>
      </c>
      <c r="BL155" s="32">
        <f>SUM(BM155:BO155)</f>
        <v>1422</v>
      </c>
      <c r="BM155" s="32">
        <f t="shared" ref="BM155:BO159" si="1078">+BA155+BE155+BI155</f>
        <v>829</v>
      </c>
      <c r="BN155" s="32">
        <f t="shared" si="1078"/>
        <v>593</v>
      </c>
      <c r="BO155" s="32">
        <f t="shared" si="1078"/>
        <v>0</v>
      </c>
      <c r="BP155" s="32">
        <f>SUM(BQ155:BS155)</f>
        <v>6703</v>
      </c>
      <c r="BQ155" s="32">
        <f t="shared" ref="BQ155:BS159" si="1079">+Q155+AG155+AW155+BM155</f>
        <v>4035</v>
      </c>
      <c r="BR155" s="32">
        <f t="shared" si="1079"/>
        <v>2668</v>
      </c>
      <c r="BS155" s="32">
        <f t="shared" si="1079"/>
        <v>0</v>
      </c>
    </row>
    <row r="156" spans="1:71" s="3" customFormat="1" ht="15" customHeight="1" x14ac:dyDescent="0.3">
      <c r="A156" s="36"/>
      <c r="B156" s="34"/>
      <c r="C156" s="38" t="s">
        <v>141</v>
      </c>
      <c r="D156" s="32">
        <f>SUM(E156:G156)</f>
        <v>0</v>
      </c>
      <c r="E156" s="32">
        <v>0</v>
      </c>
      <c r="F156" s="54">
        <v>0</v>
      </c>
      <c r="G156" s="54">
        <v>0</v>
      </c>
      <c r="H156" s="32">
        <f>SUM(I156:K156)</f>
        <v>0</v>
      </c>
      <c r="I156" s="32">
        <v>0</v>
      </c>
      <c r="J156" s="54">
        <v>0</v>
      </c>
      <c r="K156" s="54">
        <v>0</v>
      </c>
      <c r="L156" s="32">
        <f>SUM(M156:O156)</f>
        <v>60</v>
      </c>
      <c r="M156" s="32">
        <v>22</v>
      </c>
      <c r="N156" s="54">
        <v>38</v>
      </c>
      <c r="O156" s="54">
        <v>0</v>
      </c>
      <c r="P156" s="32">
        <f>SUM(Q156:S156)</f>
        <v>60</v>
      </c>
      <c r="Q156" s="32">
        <f t="shared" si="1075"/>
        <v>22</v>
      </c>
      <c r="R156" s="32">
        <f t="shared" si="1075"/>
        <v>38</v>
      </c>
      <c r="S156" s="32">
        <f t="shared" si="1075"/>
        <v>0</v>
      </c>
      <c r="T156" s="32">
        <f>SUM(U156:W156)</f>
        <v>3059</v>
      </c>
      <c r="U156" s="32">
        <v>1472</v>
      </c>
      <c r="V156" s="54">
        <v>1587</v>
      </c>
      <c r="W156" s="54">
        <v>0</v>
      </c>
      <c r="X156" s="32">
        <f>SUM(Y156:AA156)</f>
        <v>3600</v>
      </c>
      <c r="Y156" s="32">
        <v>1840</v>
      </c>
      <c r="Z156" s="54">
        <v>1760</v>
      </c>
      <c r="AA156" s="54">
        <v>0</v>
      </c>
      <c r="AB156" s="32">
        <f>SUM(AC156:AE156)</f>
        <v>4182</v>
      </c>
      <c r="AC156" s="32">
        <v>2386</v>
      </c>
      <c r="AD156" s="54">
        <v>1796</v>
      </c>
      <c r="AE156" s="54">
        <v>0</v>
      </c>
      <c r="AF156" s="32">
        <f>SUM(AG156:AI156)</f>
        <v>10841</v>
      </c>
      <c r="AG156" s="32">
        <f t="shared" si="1076"/>
        <v>5698</v>
      </c>
      <c r="AH156" s="32">
        <f t="shared" si="1076"/>
        <v>5143</v>
      </c>
      <c r="AI156" s="32">
        <f t="shared" si="1076"/>
        <v>0</v>
      </c>
      <c r="AJ156" s="32">
        <f>SUM(AK156:AM156)</f>
        <v>3210</v>
      </c>
      <c r="AK156" s="32">
        <v>1750</v>
      </c>
      <c r="AL156" s="54">
        <v>1460</v>
      </c>
      <c r="AM156" s="54">
        <v>0</v>
      </c>
      <c r="AN156" s="32">
        <f>SUM(AO156:AQ156)</f>
        <v>2614</v>
      </c>
      <c r="AO156" s="32">
        <v>1313</v>
      </c>
      <c r="AP156" s="54">
        <v>1301</v>
      </c>
      <c r="AQ156" s="54">
        <v>0</v>
      </c>
      <c r="AR156" s="32">
        <f>SUM(AS156:AU156)</f>
        <v>2926</v>
      </c>
      <c r="AS156" s="32">
        <v>1656</v>
      </c>
      <c r="AT156" s="54">
        <v>1270</v>
      </c>
      <c r="AU156" s="54">
        <v>0</v>
      </c>
      <c r="AV156" s="32">
        <f>SUM(AW156:AY156)</f>
        <v>8750</v>
      </c>
      <c r="AW156" s="32">
        <f t="shared" si="1077"/>
        <v>4719</v>
      </c>
      <c r="AX156" s="32">
        <f t="shared" si="1077"/>
        <v>4031</v>
      </c>
      <c r="AY156" s="32">
        <f t="shared" si="1077"/>
        <v>0</v>
      </c>
      <c r="AZ156" s="32">
        <f>SUM(BA156:BC156)</f>
        <v>3720</v>
      </c>
      <c r="BA156" s="32">
        <v>1755</v>
      </c>
      <c r="BB156" s="54">
        <v>1965</v>
      </c>
      <c r="BC156" s="54">
        <v>0</v>
      </c>
      <c r="BD156" s="32">
        <f>SUM(BE156:BG156)</f>
        <v>5982</v>
      </c>
      <c r="BE156" s="32">
        <v>2941</v>
      </c>
      <c r="BF156" s="54">
        <v>3041</v>
      </c>
      <c r="BG156" s="54">
        <v>0</v>
      </c>
      <c r="BH156" s="32">
        <f>SUM(BI156:BK156)</f>
        <v>7351</v>
      </c>
      <c r="BI156" s="32">
        <v>3694</v>
      </c>
      <c r="BJ156" s="54">
        <v>3657</v>
      </c>
      <c r="BK156" s="54">
        <v>0</v>
      </c>
      <c r="BL156" s="32">
        <f>SUM(BM156:BO156)</f>
        <v>17053</v>
      </c>
      <c r="BM156" s="32">
        <f t="shared" si="1078"/>
        <v>8390</v>
      </c>
      <c r="BN156" s="32">
        <f t="shared" si="1078"/>
        <v>8663</v>
      </c>
      <c r="BO156" s="32">
        <f t="shared" si="1078"/>
        <v>0</v>
      </c>
      <c r="BP156" s="32">
        <f>SUM(BQ156:BS156)</f>
        <v>36704</v>
      </c>
      <c r="BQ156" s="32">
        <f t="shared" si="1079"/>
        <v>18829</v>
      </c>
      <c r="BR156" s="32">
        <f t="shared" si="1079"/>
        <v>17875</v>
      </c>
      <c r="BS156" s="32">
        <f t="shared" si="1079"/>
        <v>0</v>
      </c>
    </row>
    <row r="157" spans="1:71" s="3" customFormat="1" ht="15" customHeight="1" x14ac:dyDescent="0.3">
      <c r="A157" s="36"/>
      <c r="B157" s="34"/>
      <c r="C157" s="38" t="s">
        <v>142</v>
      </c>
      <c r="D157" s="32">
        <f>SUM(E157:G157)</f>
        <v>0</v>
      </c>
      <c r="E157" s="32">
        <v>0</v>
      </c>
      <c r="F157" s="54">
        <v>0</v>
      </c>
      <c r="G157" s="54">
        <v>0</v>
      </c>
      <c r="H157" s="32">
        <f>SUM(I157:K157)</f>
        <v>0</v>
      </c>
      <c r="I157" s="32">
        <v>0</v>
      </c>
      <c r="J157" s="54">
        <v>0</v>
      </c>
      <c r="K157" s="54">
        <v>0</v>
      </c>
      <c r="L157" s="32">
        <f>SUM(M157:O157)</f>
        <v>0</v>
      </c>
      <c r="M157" s="32">
        <v>0</v>
      </c>
      <c r="N157" s="54">
        <v>0</v>
      </c>
      <c r="O157" s="54">
        <v>0</v>
      </c>
      <c r="P157" s="32">
        <f>SUM(Q157:S157)</f>
        <v>0</v>
      </c>
      <c r="Q157" s="32">
        <f t="shared" si="1075"/>
        <v>0</v>
      </c>
      <c r="R157" s="32">
        <f t="shared" si="1075"/>
        <v>0</v>
      </c>
      <c r="S157" s="32">
        <f t="shared" si="1075"/>
        <v>0</v>
      </c>
      <c r="T157" s="32">
        <f>SUM(U157:W157)</f>
        <v>0</v>
      </c>
      <c r="U157" s="32">
        <v>0</v>
      </c>
      <c r="V157" s="54">
        <v>0</v>
      </c>
      <c r="W157" s="54">
        <v>0</v>
      </c>
      <c r="X157" s="32">
        <f>SUM(Y157:AA157)</f>
        <v>0</v>
      </c>
      <c r="Y157" s="32">
        <v>0</v>
      </c>
      <c r="Z157" s="54">
        <v>0</v>
      </c>
      <c r="AA157" s="54">
        <v>0</v>
      </c>
      <c r="AB157" s="32">
        <f>SUM(AC157:AE157)</f>
        <v>0</v>
      </c>
      <c r="AC157" s="32">
        <v>0</v>
      </c>
      <c r="AD157" s="54">
        <v>0</v>
      </c>
      <c r="AE157" s="54">
        <v>0</v>
      </c>
      <c r="AF157" s="32">
        <f>SUM(AG157:AI157)</f>
        <v>0</v>
      </c>
      <c r="AG157" s="32">
        <f t="shared" si="1076"/>
        <v>0</v>
      </c>
      <c r="AH157" s="32">
        <f t="shared" si="1076"/>
        <v>0</v>
      </c>
      <c r="AI157" s="32">
        <f t="shared" si="1076"/>
        <v>0</v>
      </c>
      <c r="AJ157" s="32">
        <f>SUM(AK157:AM157)</f>
        <v>0</v>
      </c>
      <c r="AK157" s="32">
        <v>0</v>
      </c>
      <c r="AL157" s="54">
        <v>0</v>
      </c>
      <c r="AM157" s="54">
        <v>0</v>
      </c>
      <c r="AN157" s="32">
        <f>SUM(AO157:AQ157)</f>
        <v>0</v>
      </c>
      <c r="AO157" s="32">
        <v>0</v>
      </c>
      <c r="AP157" s="54">
        <v>0</v>
      </c>
      <c r="AQ157" s="54">
        <v>0</v>
      </c>
      <c r="AR157" s="32">
        <f>SUM(AS157:AU157)</f>
        <v>0</v>
      </c>
      <c r="AS157" s="32">
        <v>0</v>
      </c>
      <c r="AT157" s="54">
        <v>0</v>
      </c>
      <c r="AU157" s="54">
        <v>0</v>
      </c>
      <c r="AV157" s="32">
        <f>SUM(AW157:AY157)</f>
        <v>0</v>
      </c>
      <c r="AW157" s="32">
        <f t="shared" si="1077"/>
        <v>0</v>
      </c>
      <c r="AX157" s="32">
        <f t="shared" si="1077"/>
        <v>0</v>
      </c>
      <c r="AY157" s="32">
        <f t="shared" si="1077"/>
        <v>0</v>
      </c>
      <c r="AZ157" s="32">
        <f>SUM(BA157:BC157)</f>
        <v>0</v>
      </c>
      <c r="BA157" s="32">
        <v>0</v>
      </c>
      <c r="BB157" s="54">
        <v>0</v>
      </c>
      <c r="BC157" s="54">
        <v>0</v>
      </c>
      <c r="BD157" s="32">
        <f>SUM(BE157:BG157)</f>
        <v>0</v>
      </c>
      <c r="BE157" s="32">
        <v>0</v>
      </c>
      <c r="BF157" s="54">
        <v>0</v>
      </c>
      <c r="BG157" s="54">
        <v>0</v>
      </c>
      <c r="BH157" s="32">
        <f>SUM(BI157:BK157)</f>
        <v>0</v>
      </c>
      <c r="BI157" s="32">
        <v>0</v>
      </c>
      <c r="BJ157" s="54">
        <v>0</v>
      </c>
      <c r="BK157" s="54">
        <v>0</v>
      </c>
      <c r="BL157" s="32">
        <f>SUM(BM157:BO157)</f>
        <v>0</v>
      </c>
      <c r="BM157" s="32">
        <f t="shared" si="1078"/>
        <v>0</v>
      </c>
      <c r="BN157" s="32">
        <f t="shared" si="1078"/>
        <v>0</v>
      </c>
      <c r="BO157" s="32">
        <f t="shared" si="1078"/>
        <v>0</v>
      </c>
      <c r="BP157" s="32">
        <f>SUM(BQ157:BS157)</f>
        <v>0</v>
      </c>
      <c r="BQ157" s="32">
        <f t="shared" si="1079"/>
        <v>0</v>
      </c>
      <c r="BR157" s="32">
        <f t="shared" si="1079"/>
        <v>0</v>
      </c>
      <c r="BS157" s="32">
        <f t="shared" si="1079"/>
        <v>0</v>
      </c>
    </row>
    <row r="158" spans="1:71" s="3" customFormat="1" ht="15" customHeight="1" x14ac:dyDescent="0.3">
      <c r="A158" s="36"/>
      <c r="B158" s="34"/>
      <c r="C158" s="35" t="s">
        <v>66</v>
      </c>
      <c r="D158" s="32">
        <f>SUM(E158:G158)</f>
        <v>153</v>
      </c>
      <c r="E158" s="32">
        <v>101</v>
      </c>
      <c r="F158" s="54">
        <v>52</v>
      </c>
      <c r="G158" s="54">
        <v>0</v>
      </c>
      <c r="H158" s="32">
        <f>SUM(I158:K158)</f>
        <v>166</v>
      </c>
      <c r="I158" s="32">
        <v>116</v>
      </c>
      <c r="J158" s="54">
        <v>50</v>
      </c>
      <c r="K158" s="54">
        <v>0</v>
      </c>
      <c r="L158" s="32">
        <f>SUM(M158:O158)</f>
        <v>130</v>
      </c>
      <c r="M158" s="32">
        <v>74</v>
      </c>
      <c r="N158" s="54">
        <v>56</v>
      </c>
      <c r="O158" s="54">
        <v>0</v>
      </c>
      <c r="P158" s="32">
        <f>SUM(Q158:S158)</f>
        <v>449</v>
      </c>
      <c r="Q158" s="32">
        <f t="shared" si="1075"/>
        <v>291</v>
      </c>
      <c r="R158" s="32">
        <f t="shared" si="1075"/>
        <v>158</v>
      </c>
      <c r="S158" s="32">
        <f t="shared" si="1075"/>
        <v>0</v>
      </c>
      <c r="T158" s="32">
        <f>SUM(U158:W158)</f>
        <v>493</v>
      </c>
      <c r="U158" s="32">
        <v>330</v>
      </c>
      <c r="V158" s="54">
        <v>163</v>
      </c>
      <c r="W158" s="54">
        <v>0</v>
      </c>
      <c r="X158" s="32">
        <f>SUM(Y158:AA158)</f>
        <v>881</v>
      </c>
      <c r="Y158" s="32">
        <v>416</v>
      </c>
      <c r="Z158" s="54">
        <v>465</v>
      </c>
      <c r="AA158" s="54">
        <v>0</v>
      </c>
      <c r="AB158" s="32">
        <f>SUM(AC158:AE158)</f>
        <v>490</v>
      </c>
      <c r="AC158" s="32">
        <v>253</v>
      </c>
      <c r="AD158" s="54">
        <v>237</v>
      </c>
      <c r="AE158" s="54">
        <v>0</v>
      </c>
      <c r="AF158" s="32">
        <f>SUM(AG158:AI158)</f>
        <v>1864</v>
      </c>
      <c r="AG158" s="32">
        <f t="shared" si="1076"/>
        <v>999</v>
      </c>
      <c r="AH158" s="32">
        <f t="shared" si="1076"/>
        <v>865</v>
      </c>
      <c r="AI158" s="32">
        <f t="shared" si="1076"/>
        <v>0</v>
      </c>
      <c r="AJ158" s="32">
        <f>SUM(AK158:AM158)</f>
        <v>97</v>
      </c>
      <c r="AK158" s="32">
        <v>3</v>
      </c>
      <c r="AL158" s="54">
        <v>94</v>
      </c>
      <c r="AM158" s="54">
        <v>0</v>
      </c>
      <c r="AN158" s="32">
        <f>SUM(AO158:AQ158)</f>
        <v>64</v>
      </c>
      <c r="AO158" s="32">
        <v>4</v>
      </c>
      <c r="AP158" s="54">
        <v>60</v>
      </c>
      <c r="AQ158" s="54">
        <v>0</v>
      </c>
      <c r="AR158" s="32">
        <f>SUM(AS158:AU158)</f>
        <v>66</v>
      </c>
      <c r="AS158" s="32">
        <v>19</v>
      </c>
      <c r="AT158" s="54">
        <v>47</v>
      </c>
      <c r="AU158" s="54">
        <v>0</v>
      </c>
      <c r="AV158" s="32">
        <f>SUM(AW158:AY158)</f>
        <v>227</v>
      </c>
      <c r="AW158" s="32">
        <f t="shared" si="1077"/>
        <v>26</v>
      </c>
      <c r="AX158" s="32">
        <f t="shared" si="1077"/>
        <v>201</v>
      </c>
      <c r="AY158" s="32">
        <f t="shared" si="1077"/>
        <v>0</v>
      </c>
      <c r="AZ158" s="32">
        <f>SUM(BA158:BC158)</f>
        <v>306</v>
      </c>
      <c r="BA158" s="32">
        <v>145</v>
      </c>
      <c r="BB158" s="54">
        <v>161</v>
      </c>
      <c r="BC158" s="54">
        <v>0</v>
      </c>
      <c r="BD158" s="32">
        <f>SUM(BE158:BG158)</f>
        <v>911</v>
      </c>
      <c r="BE158" s="32">
        <v>455</v>
      </c>
      <c r="BF158" s="54">
        <v>456</v>
      </c>
      <c r="BG158" s="54">
        <v>0</v>
      </c>
      <c r="BH158" s="32">
        <f>SUM(BI158:BK158)</f>
        <v>1052</v>
      </c>
      <c r="BI158" s="32">
        <v>540</v>
      </c>
      <c r="BJ158" s="54">
        <v>512</v>
      </c>
      <c r="BK158" s="54">
        <v>0</v>
      </c>
      <c r="BL158" s="32">
        <f>SUM(BM158:BO158)</f>
        <v>2269</v>
      </c>
      <c r="BM158" s="32">
        <f t="shared" si="1078"/>
        <v>1140</v>
      </c>
      <c r="BN158" s="32">
        <f t="shared" si="1078"/>
        <v>1129</v>
      </c>
      <c r="BO158" s="32">
        <f t="shared" si="1078"/>
        <v>0</v>
      </c>
      <c r="BP158" s="32">
        <f>SUM(BQ158:BS158)</f>
        <v>4809</v>
      </c>
      <c r="BQ158" s="32">
        <f t="shared" si="1079"/>
        <v>2456</v>
      </c>
      <c r="BR158" s="32">
        <f t="shared" si="1079"/>
        <v>2353</v>
      </c>
      <c r="BS158" s="32">
        <f t="shared" si="1079"/>
        <v>0</v>
      </c>
    </row>
    <row r="159" spans="1:71" s="3" customFormat="1" ht="15" customHeight="1" x14ac:dyDescent="0.3">
      <c r="A159" s="36"/>
      <c r="B159" s="34"/>
      <c r="C159" s="35" t="s">
        <v>28</v>
      </c>
      <c r="D159" s="32">
        <f>SUM(E159:G159)</f>
        <v>0</v>
      </c>
      <c r="E159" s="32">
        <v>0</v>
      </c>
      <c r="F159" s="54">
        <v>0</v>
      </c>
      <c r="G159" s="54">
        <v>0</v>
      </c>
      <c r="H159" s="32">
        <f>SUM(I159:K159)</f>
        <v>0</v>
      </c>
      <c r="I159" s="32">
        <v>0</v>
      </c>
      <c r="J159" s="54">
        <v>0</v>
      </c>
      <c r="K159" s="54">
        <v>0</v>
      </c>
      <c r="L159" s="32">
        <f>SUM(M159:O159)</f>
        <v>0</v>
      </c>
      <c r="M159" s="32">
        <v>0</v>
      </c>
      <c r="N159" s="54">
        <v>0</v>
      </c>
      <c r="O159" s="54">
        <v>0</v>
      </c>
      <c r="P159" s="32">
        <f>SUM(Q159:S159)</f>
        <v>0</v>
      </c>
      <c r="Q159" s="32">
        <f t="shared" si="1075"/>
        <v>0</v>
      </c>
      <c r="R159" s="32">
        <f t="shared" si="1075"/>
        <v>0</v>
      </c>
      <c r="S159" s="32">
        <f t="shared" si="1075"/>
        <v>0</v>
      </c>
      <c r="T159" s="32">
        <f>SUM(U159:W159)</f>
        <v>0</v>
      </c>
      <c r="U159" s="32">
        <v>0</v>
      </c>
      <c r="V159" s="54">
        <v>0</v>
      </c>
      <c r="W159" s="54">
        <v>0</v>
      </c>
      <c r="X159" s="32">
        <f>SUM(Y159:AA159)</f>
        <v>0</v>
      </c>
      <c r="Y159" s="32">
        <v>0</v>
      </c>
      <c r="Z159" s="54">
        <v>0</v>
      </c>
      <c r="AA159" s="54">
        <v>0</v>
      </c>
      <c r="AB159" s="32">
        <f>SUM(AC159:AE159)</f>
        <v>0</v>
      </c>
      <c r="AC159" s="32">
        <v>0</v>
      </c>
      <c r="AD159" s="54">
        <v>0</v>
      </c>
      <c r="AE159" s="54">
        <v>0</v>
      </c>
      <c r="AF159" s="32">
        <f>SUM(AG159:AI159)</f>
        <v>0</v>
      </c>
      <c r="AG159" s="32">
        <f t="shared" si="1076"/>
        <v>0</v>
      </c>
      <c r="AH159" s="32">
        <f t="shared" si="1076"/>
        <v>0</v>
      </c>
      <c r="AI159" s="32">
        <f t="shared" si="1076"/>
        <v>0</v>
      </c>
      <c r="AJ159" s="32">
        <f>SUM(AK159:AM159)</f>
        <v>0</v>
      </c>
      <c r="AK159" s="32">
        <v>0</v>
      </c>
      <c r="AL159" s="54">
        <v>0</v>
      </c>
      <c r="AM159" s="54">
        <v>0</v>
      </c>
      <c r="AN159" s="32">
        <f>SUM(AO159:AQ159)</f>
        <v>0</v>
      </c>
      <c r="AO159" s="32">
        <v>0</v>
      </c>
      <c r="AP159" s="54">
        <v>0</v>
      </c>
      <c r="AQ159" s="54">
        <v>0</v>
      </c>
      <c r="AR159" s="32">
        <f>SUM(AS159:AU159)</f>
        <v>0</v>
      </c>
      <c r="AS159" s="32">
        <v>0</v>
      </c>
      <c r="AT159" s="54">
        <v>0</v>
      </c>
      <c r="AU159" s="54">
        <v>0</v>
      </c>
      <c r="AV159" s="32">
        <f>SUM(AW159:AY159)</f>
        <v>0</v>
      </c>
      <c r="AW159" s="32">
        <f t="shared" si="1077"/>
        <v>0</v>
      </c>
      <c r="AX159" s="32">
        <f t="shared" si="1077"/>
        <v>0</v>
      </c>
      <c r="AY159" s="32">
        <f t="shared" si="1077"/>
        <v>0</v>
      </c>
      <c r="AZ159" s="32">
        <f>SUM(BA159:BC159)</f>
        <v>0</v>
      </c>
      <c r="BA159" s="32">
        <v>0</v>
      </c>
      <c r="BB159" s="54">
        <v>0</v>
      </c>
      <c r="BC159" s="54">
        <v>0</v>
      </c>
      <c r="BD159" s="32">
        <f>SUM(BE159:BG159)</f>
        <v>0</v>
      </c>
      <c r="BE159" s="32">
        <v>0</v>
      </c>
      <c r="BF159" s="54">
        <v>0</v>
      </c>
      <c r="BG159" s="54">
        <v>0</v>
      </c>
      <c r="BH159" s="32">
        <f>SUM(BI159:BK159)</f>
        <v>0</v>
      </c>
      <c r="BI159" s="32">
        <v>0</v>
      </c>
      <c r="BJ159" s="54">
        <v>0</v>
      </c>
      <c r="BK159" s="54">
        <v>0</v>
      </c>
      <c r="BL159" s="32">
        <f>SUM(BM159:BO159)</f>
        <v>0</v>
      </c>
      <c r="BM159" s="32">
        <f t="shared" si="1078"/>
        <v>0</v>
      </c>
      <c r="BN159" s="32">
        <f t="shared" si="1078"/>
        <v>0</v>
      </c>
      <c r="BO159" s="32">
        <f t="shared" si="1078"/>
        <v>0</v>
      </c>
      <c r="BP159" s="32">
        <f>SUM(BQ159:BS159)</f>
        <v>0</v>
      </c>
      <c r="BQ159" s="32">
        <f t="shared" si="1079"/>
        <v>0</v>
      </c>
      <c r="BR159" s="32">
        <f t="shared" si="1079"/>
        <v>0</v>
      </c>
      <c r="BS159" s="32">
        <f t="shared" si="1079"/>
        <v>0</v>
      </c>
    </row>
    <row r="160" spans="1:71" s="3" customFormat="1" ht="15" customHeight="1" x14ac:dyDescent="0.3">
      <c r="A160" s="36"/>
      <c r="B160" s="34"/>
      <c r="C160" s="38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1:71" s="3" customFormat="1" ht="15" customHeight="1" x14ac:dyDescent="0.3">
      <c r="A161" s="33"/>
      <c r="B161" s="34" t="s">
        <v>143</v>
      </c>
      <c r="C161" s="35"/>
      <c r="D161" s="32">
        <f>SUM(E161:G161)</f>
        <v>203911</v>
      </c>
      <c r="E161" s="32">
        <f>E162+E166+E169+E173+E176+E182+E183</f>
        <v>92685</v>
      </c>
      <c r="F161" s="32">
        <f>F162+F166+F169+F173+F176+F182+F183</f>
        <v>111226</v>
      </c>
      <c r="G161" s="32">
        <f>G162+G166+G169+G173+G176+G182+G183</f>
        <v>0</v>
      </c>
      <c r="H161" s="32">
        <f t="shared" ref="H161:H176" si="1080">SUM(I161:K161)</f>
        <v>212097</v>
      </c>
      <c r="I161" s="32">
        <f t="shared" ref="I161:K161" si="1081">I162+I166+I169+I173+I176+I182+I183</f>
        <v>111022</v>
      </c>
      <c r="J161" s="32">
        <f t="shared" si="1081"/>
        <v>101075</v>
      </c>
      <c r="K161" s="32">
        <f t="shared" si="1081"/>
        <v>0</v>
      </c>
      <c r="L161" s="32">
        <f t="shared" ref="L161:L176" si="1082">SUM(M161:O161)</f>
        <v>304608</v>
      </c>
      <c r="M161" s="32">
        <f t="shared" ref="M161:O161" si="1083">M162+M166+M169+M173+M176+M182+M183</f>
        <v>158980</v>
      </c>
      <c r="N161" s="32">
        <f t="shared" si="1083"/>
        <v>145628</v>
      </c>
      <c r="O161" s="32">
        <f t="shared" si="1083"/>
        <v>0</v>
      </c>
      <c r="P161" s="32">
        <f>SUM(Q161:S161)</f>
        <v>720616</v>
      </c>
      <c r="Q161" s="32">
        <f>Q162+Q166+Q169+Q173+Q176+Q182+Q183</f>
        <v>362687</v>
      </c>
      <c r="R161" s="32">
        <f>R162+R166+R169+R173+R176+R182+R183</f>
        <v>357929</v>
      </c>
      <c r="S161" s="32">
        <f>S162+S166+S169+S173+S176+S182+S183</f>
        <v>0</v>
      </c>
      <c r="T161" s="32">
        <f t="shared" ref="T161:T176" si="1084">SUM(U161:W161)</f>
        <v>452013</v>
      </c>
      <c r="U161" s="32">
        <f t="shared" ref="U161:W161" si="1085">U162+U166+U169+U173+U176+U182+U183</f>
        <v>238293</v>
      </c>
      <c r="V161" s="32">
        <f t="shared" si="1085"/>
        <v>213720</v>
      </c>
      <c r="W161" s="32">
        <f t="shared" si="1085"/>
        <v>0</v>
      </c>
      <c r="X161" s="32">
        <f t="shared" ref="X161:X176" si="1086">SUM(Y161:AA161)</f>
        <v>463978</v>
      </c>
      <c r="Y161" s="32">
        <f t="shared" ref="Y161:AA161" si="1087">Y162+Y166+Y169+Y173+Y176+Y182+Y183</f>
        <v>235190</v>
      </c>
      <c r="Z161" s="32">
        <f t="shared" si="1087"/>
        <v>228788</v>
      </c>
      <c r="AA161" s="32">
        <f t="shared" si="1087"/>
        <v>0</v>
      </c>
      <c r="AB161" s="32">
        <f t="shared" ref="AB161:AB176" si="1088">SUM(AC161:AE161)</f>
        <v>365550</v>
      </c>
      <c r="AC161" s="32">
        <f t="shared" ref="AC161:AE161" si="1089">AC162+AC166+AC169+AC173+AC176+AC182+AC183</f>
        <v>188458</v>
      </c>
      <c r="AD161" s="32">
        <f t="shared" si="1089"/>
        <v>177092</v>
      </c>
      <c r="AE161" s="32">
        <f t="shared" si="1089"/>
        <v>0</v>
      </c>
      <c r="AF161" s="32">
        <f t="shared" ref="AF161:AF162" si="1090">SUM(AG161:AI161)</f>
        <v>1281541</v>
      </c>
      <c r="AG161" s="32">
        <f t="shared" ref="AG161:AI161" si="1091">AG162+AG166+AG169+AG173+AG176+AG182+AG183</f>
        <v>661941</v>
      </c>
      <c r="AH161" s="32">
        <f t="shared" si="1091"/>
        <v>619600</v>
      </c>
      <c r="AI161" s="32">
        <f t="shared" si="1091"/>
        <v>0</v>
      </c>
      <c r="AJ161" s="32">
        <f t="shared" ref="AJ161:AJ176" si="1092">SUM(AK161:AM161)</f>
        <v>368858</v>
      </c>
      <c r="AK161" s="32">
        <f t="shared" ref="AK161:AM161" si="1093">AK162+AK166+AK169+AK173+AK176+AK182+AK183</f>
        <v>186998</v>
      </c>
      <c r="AL161" s="32">
        <f t="shared" si="1093"/>
        <v>181860</v>
      </c>
      <c r="AM161" s="32">
        <f t="shared" si="1093"/>
        <v>0</v>
      </c>
      <c r="AN161" s="32">
        <f t="shared" ref="AN161:AN176" si="1094">SUM(AO161:AQ161)</f>
        <v>349326</v>
      </c>
      <c r="AO161" s="32">
        <f t="shared" ref="AO161:AQ161" si="1095">AO162+AO166+AO169+AO173+AO176+AO182+AO183</f>
        <v>180828</v>
      </c>
      <c r="AP161" s="32">
        <f t="shared" si="1095"/>
        <v>168498</v>
      </c>
      <c r="AQ161" s="32">
        <f t="shared" si="1095"/>
        <v>0</v>
      </c>
      <c r="AR161" s="32">
        <f t="shared" ref="AR161:AR176" si="1096">SUM(AS161:AU161)</f>
        <v>264936</v>
      </c>
      <c r="AS161" s="32">
        <f t="shared" ref="AS161:AU161" si="1097">AS162+AS166+AS169+AS173+AS176+AS182+AS183</f>
        <v>135342</v>
      </c>
      <c r="AT161" s="32">
        <f t="shared" si="1097"/>
        <v>129594</v>
      </c>
      <c r="AU161" s="32">
        <f t="shared" si="1097"/>
        <v>0</v>
      </c>
      <c r="AV161" s="32">
        <f t="shared" ref="AV161:AV162" si="1098">SUM(AW161:AY161)</f>
        <v>983120</v>
      </c>
      <c r="AW161" s="32">
        <f t="shared" ref="AW161:AY161" si="1099">AW162+AW166+AW169+AW173+AW176+AW182+AW183</f>
        <v>503168</v>
      </c>
      <c r="AX161" s="32">
        <f t="shared" si="1099"/>
        <v>479952</v>
      </c>
      <c r="AY161" s="32">
        <f t="shared" si="1099"/>
        <v>0</v>
      </c>
      <c r="AZ161" s="32">
        <f t="shared" ref="AZ161:AZ176" si="1100">SUM(BA161:BC161)</f>
        <v>275759</v>
      </c>
      <c r="BA161" s="32">
        <f t="shared" ref="BA161:BC161" si="1101">BA162+BA166+BA169+BA173+BA176+BA182+BA183</f>
        <v>143753</v>
      </c>
      <c r="BB161" s="32">
        <f t="shared" si="1101"/>
        <v>132006</v>
      </c>
      <c r="BC161" s="32">
        <f t="shared" si="1101"/>
        <v>0</v>
      </c>
      <c r="BD161" s="32">
        <f t="shared" ref="BD161:BD176" si="1102">SUM(BE161:BG161)</f>
        <v>285119</v>
      </c>
      <c r="BE161" s="32">
        <f t="shared" ref="BE161:BG161" si="1103">BE162+BE166+BE169+BE173+BE176+BE182+BE183</f>
        <v>145417</v>
      </c>
      <c r="BF161" s="32">
        <f t="shared" si="1103"/>
        <v>139702</v>
      </c>
      <c r="BG161" s="32">
        <f t="shared" si="1103"/>
        <v>0</v>
      </c>
      <c r="BH161" s="32">
        <f t="shared" ref="BH161:BH176" si="1104">SUM(BI161:BK161)</f>
        <v>439584</v>
      </c>
      <c r="BI161" s="32">
        <f t="shared" ref="BI161:BK161" si="1105">BI162+BI166+BI169+BI173+BI176+BI182+BI183</f>
        <v>244118</v>
      </c>
      <c r="BJ161" s="32">
        <f t="shared" si="1105"/>
        <v>195466</v>
      </c>
      <c r="BK161" s="32">
        <f t="shared" si="1105"/>
        <v>0</v>
      </c>
      <c r="BL161" s="32">
        <f t="shared" ref="BL161:BL162" si="1106">SUM(BM161:BO161)</f>
        <v>1000462</v>
      </c>
      <c r="BM161" s="32">
        <f t="shared" ref="BM161:BO161" si="1107">BM162+BM166+BM169+BM173+BM176+BM182+BM183</f>
        <v>533288</v>
      </c>
      <c r="BN161" s="32">
        <f t="shared" si="1107"/>
        <v>467174</v>
      </c>
      <c r="BO161" s="32">
        <f t="shared" si="1107"/>
        <v>0</v>
      </c>
      <c r="BP161" s="32">
        <f t="shared" ref="BP161" si="1108">SUM(BQ161:BS161)</f>
        <v>3985739</v>
      </c>
      <c r="BQ161" s="32">
        <f>BQ162+BQ166+BQ169+BQ173+BQ176+BQ182+BQ183</f>
        <v>2061084</v>
      </c>
      <c r="BR161" s="32">
        <f>BR162+BR166+BR169+BR173+BR176+BR182+BR183</f>
        <v>1924655</v>
      </c>
      <c r="BS161" s="32">
        <f>BS162+BS166+BS169+BS173+BS176+BS182+BS183</f>
        <v>0</v>
      </c>
    </row>
    <row r="162" spans="1:71" s="3" customFormat="1" ht="15" customHeight="1" x14ac:dyDescent="0.3">
      <c r="A162" s="36"/>
      <c r="B162" s="34"/>
      <c r="C162" s="35" t="s">
        <v>144</v>
      </c>
      <c r="D162" s="32">
        <f>SUM(E162:G162)</f>
        <v>126377</v>
      </c>
      <c r="E162" s="32">
        <f>SUM(E163:E165)</f>
        <v>55076</v>
      </c>
      <c r="F162" s="32">
        <f>SUM(F163:F165)</f>
        <v>71301</v>
      </c>
      <c r="G162" s="32">
        <f>SUM(G163:G165)</f>
        <v>0</v>
      </c>
      <c r="H162" s="32">
        <f t="shared" si="1080"/>
        <v>125727</v>
      </c>
      <c r="I162" s="32">
        <f t="shared" ref="I162:K162" si="1109">SUM(I163:I165)</f>
        <v>68587</v>
      </c>
      <c r="J162" s="32">
        <f t="shared" si="1109"/>
        <v>57140</v>
      </c>
      <c r="K162" s="32">
        <f t="shared" si="1109"/>
        <v>0</v>
      </c>
      <c r="L162" s="32">
        <f t="shared" si="1082"/>
        <v>173825</v>
      </c>
      <c r="M162" s="32">
        <f t="shared" ref="M162:O162" si="1110">SUM(M163:M165)</f>
        <v>93841</v>
      </c>
      <c r="N162" s="32">
        <f t="shared" si="1110"/>
        <v>79984</v>
      </c>
      <c r="O162" s="32">
        <f t="shared" si="1110"/>
        <v>0</v>
      </c>
      <c r="P162" s="32">
        <f>SUM(Q162:S162)</f>
        <v>425929</v>
      </c>
      <c r="Q162" s="32">
        <f>SUM(Q163:Q165)</f>
        <v>217504</v>
      </c>
      <c r="R162" s="32">
        <f>SUM(R163:R165)</f>
        <v>208425</v>
      </c>
      <c r="S162" s="32">
        <f>SUM(S163:S165)</f>
        <v>0</v>
      </c>
      <c r="T162" s="32">
        <f t="shared" si="1084"/>
        <v>248797</v>
      </c>
      <c r="U162" s="32">
        <f t="shared" ref="U162:W162" si="1111">SUM(U163:U165)</f>
        <v>134013</v>
      </c>
      <c r="V162" s="32">
        <f t="shared" si="1111"/>
        <v>114784</v>
      </c>
      <c r="W162" s="32">
        <f t="shared" si="1111"/>
        <v>0</v>
      </c>
      <c r="X162" s="32">
        <f t="shared" si="1086"/>
        <v>257544</v>
      </c>
      <c r="Y162" s="32">
        <f t="shared" ref="Y162:AA162" si="1112">SUM(Y163:Y165)</f>
        <v>136325</v>
      </c>
      <c r="Z162" s="32">
        <f t="shared" si="1112"/>
        <v>121219</v>
      </c>
      <c r="AA162" s="32">
        <f t="shared" si="1112"/>
        <v>0</v>
      </c>
      <c r="AB162" s="32">
        <f t="shared" si="1088"/>
        <v>216252</v>
      </c>
      <c r="AC162" s="32">
        <f t="shared" ref="AC162:AE162" si="1113">SUM(AC163:AC165)</f>
        <v>114939</v>
      </c>
      <c r="AD162" s="32">
        <f t="shared" si="1113"/>
        <v>101313</v>
      </c>
      <c r="AE162" s="32">
        <f t="shared" si="1113"/>
        <v>0</v>
      </c>
      <c r="AF162" s="32">
        <f t="shared" si="1090"/>
        <v>722593</v>
      </c>
      <c r="AG162" s="32">
        <f t="shared" ref="AG162:AI162" si="1114">SUM(AG163:AG165)</f>
        <v>385277</v>
      </c>
      <c r="AH162" s="32">
        <f t="shared" si="1114"/>
        <v>337316</v>
      </c>
      <c r="AI162" s="32">
        <f t="shared" si="1114"/>
        <v>0</v>
      </c>
      <c r="AJ162" s="32">
        <f t="shared" si="1092"/>
        <v>224861</v>
      </c>
      <c r="AK162" s="32">
        <f t="shared" ref="AK162:AM162" si="1115">SUM(AK163:AK165)</f>
        <v>116903</v>
      </c>
      <c r="AL162" s="32">
        <f t="shared" si="1115"/>
        <v>107958</v>
      </c>
      <c r="AM162" s="32">
        <f t="shared" si="1115"/>
        <v>0</v>
      </c>
      <c r="AN162" s="32">
        <f t="shared" si="1094"/>
        <v>217158</v>
      </c>
      <c r="AO162" s="32">
        <f t="shared" ref="AO162:AQ162" si="1116">SUM(AO163:AO165)</f>
        <v>116408</v>
      </c>
      <c r="AP162" s="32">
        <f t="shared" si="1116"/>
        <v>100750</v>
      </c>
      <c r="AQ162" s="32">
        <f t="shared" si="1116"/>
        <v>0</v>
      </c>
      <c r="AR162" s="32">
        <f t="shared" si="1096"/>
        <v>166175</v>
      </c>
      <c r="AS162" s="32">
        <f t="shared" ref="AS162:AU162" si="1117">SUM(AS163:AS165)</f>
        <v>87115</v>
      </c>
      <c r="AT162" s="32">
        <f t="shared" si="1117"/>
        <v>79060</v>
      </c>
      <c r="AU162" s="32">
        <f t="shared" si="1117"/>
        <v>0</v>
      </c>
      <c r="AV162" s="32">
        <f t="shared" si="1098"/>
        <v>608194</v>
      </c>
      <c r="AW162" s="32">
        <f t="shared" ref="AW162:AY162" si="1118">SUM(AW163:AW165)</f>
        <v>320426</v>
      </c>
      <c r="AX162" s="32">
        <f t="shared" si="1118"/>
        <v>287768</v>
      </c>
      <c r="AY162" s="32">
        <f t="shared" si="1118"/>
        <v>0</v>
      </c>
      <c r="AZ162" s="32">
        <f t="shared" si="1100"/>
        <v>172084</v>
      </c>
      <c r="BA162" s="32">
        <f t="shared" ref="BA162:BC162" si="1119">SUM(BA163:BA165)</f>
        <v>93327</v>
      </c>
      <c r="BB162" s="32">
        <f t="shared" si="1119"/>
        <v>78757</v>
      </c>
      <c r="BC162" s="32">
        <f t="shared" si="1119"/>
        <v>0</v>
      </c>
      <c r="BD162" s="32">
        <f t="shared" si="1102"/>
        <v>168829</v>
      </c>
      <c r="BE162" s="32">
        <f t="shared" ref="BE162:BG162" si="1120">SUM(BE163:BE165)</f>
        <v>88981</v>
      </c>
      <c r="BF162" s="32">
        <f t="shared" si="1120"/>
        <v>79848</v>
      </c>
      <c r="BG162" s="32">
        <f t="shared" si="1120"/>
        <v>0</v>
      </c>
      <c r="BH162" s="32">
        <f t="shared" si="1104"/>
        <v>254176</v>
      </c>
      <c r="BI162" s="32">
        <f t="shared" ref="BI162:BK162" si="1121">SUM(BI163:BI165)</f>
        <v>157093</v>
      </c>
      <c r="BJ162" s="32">
        <f t="shared" si="1121"/>
        <v>97083</v>
      </c>
      <c r="BK162" s="32">
        <f t="shared" si="1121"/>
        <v>0</v>
      </c>
      <c r="BL162" s="32">
        <f t="shared" si="1106"/>
        <v>595089</v>
      </c>
      <c r="BM162" s="32">
        <f t="shared" ref="BM162:BO162" si="1122">SUM(BM163:BM165)</f>
        <v>339401</v>
      </c>
      <c r="BN162" s="32">
        <f t="shared" si="1122"/>
        <v>255688</v>
      </c>
      <c r="BO162" s="32">
        <f t="shared" si="1122"/>
        <v>0</v>
      </c>
      <c r="BP162" s="32">
        <f t="shared" ref="BP162:BP176" si="1123">SUM(BQ162:BS162)</f>
        <v>2351805</v>
      </c>
      <c r="BQ162" s="32">
        <f>SUM(BQ163:BQ165)</f>
        <v>1262608</v>
      </c>
      <c r="BR162" s="32">
        <f>SUM(BR163:BR165)</f>
        <v>1089197</v>
      </c>
      <c r="BS162" s="32">
        <f>SUM(BS163:BS165)</f>
        <v>0</v>
      </c>
    </row>
    <row r="163" spans="1:71" s="3" customFormat="1" ht="15" customHeight="1" x14ac:dyDescent="0.3">
      <c r="A163" s="36"/>
      <c r="B163" s="34"/>
      <c r="C163" s="38" t="s">
        <v>145</v>
      </c>
      <c r="D163" s="32">
        <f>SUM(E163:G163)</f>
        <v>112039</v>
      </c>
      <c r="E163" s="32">
        <v>49875</v>
      </c>
      <c r="F163" s="54">
        <v>62164</v>
      </c>
      <c r="G163" s="54">
        <v>0</v>
      </c>
      <c r="H163" s="32">
        <f>SUM(I163:K163)</f>
        <v>111012</v>
      </c>
      <c r="I163" s="32">
        <v>61247</v>
      </c>
      <c r="J163" s="54">
        <v>49765</v>
      </c>
      <c r="K163" s="54">
        <v>0</v>
      </c>
      <c r="L163" s="32">
        <f>SUM(M163:O163)</f>
        <v>159304</v>
      </c>
      <c r="M163" s="32">
        <v>86092</v>
      </c>
      <c r="N163" s="54">
        <v>73212</v>
      </c>
      <c r="O163" s="54">
        <v>0</v>
      </c>
      <c r="P163" s="32">
        <f>SUM(Q163:S163)</f>
        <v>382355</v>
      </c>
      <c r="Q163" s="32">
        <f t="shared" ref="Q163:S165" si="1124">+E163+I163+M163</f>
        <v>197214</v>
      </c>
      <c r="R163" s="32">
        <f t="shared" si="1124"/>
        <v>185141</v>
      </c>
      <c r="S163" s="32">
        <f t="shared" si="1124"/>
        <v>0</v>
      </c>
      <c r="T163" s="32">
        <f>SUM(U163:W163)</f>
        <v>217889</v>
      </c>
      <c r="U163" s="32">
        <v>118595</v>
      </c>
      <c r="V163" s="54">
        <v>99294</v>
      </c>
      <c r="W163" s="54">
        <v>0</v>
      </c>
      <c r="X163" s="32">
        <f>SUM(Y163:AA163)</f>
        <v>218499</v>
      </c>
      <c r="Y163" s="32">
        <v>116557</v>
      </c>
      <c r="Z163" s="54">
        <v>101942</v>
      </c>
      <c r="AA163" s="54">
        <v>0</v>
      </c>
      <c r="AB163" s="32">
        <f>SUM(AC163:AE163)</f>
        <v>189193</v>
      </c>
      <c r="AC163" s="32">
        <v>100945</v>
      </c>
      <c r="AD163" s="54">
        <v>88248</v>
      </c>
      <c r="AE163" s="54">
        <v>0</v>
      </c>
      <c r="AF163" s="32">
        <f>SUM(AG163:AI163)</f>
        <v>625581</v>
      </c>
      <c r="AG163" s="32">
        <f t="shared" ref="AG163:AI165" si="1125">+U163+Y163+AC163</f>
        <v>336097</v>
      </c>
      <c r="AH163" s="32">
        <f t="shared" si="1125"/>
        <v>289484</v>
      </c>
      <c r="AI163" s="32">
        <f t="shared" si="1125"/>
        <v>0</v>
      </c>
      <c r="AJ163" s="32">
        <f>SUM(AK163:AM163)</f>
        <v>191746</v>
      </c>
      <c r="AK163" s="32">
        <v>99775</v>
      </c>
      <c r="AL163" s="54">
        <v>91971</v>
      </c>
      <c r="AM163" s="54">
        <v>0</v>
      </c>
      <c r="AN163" s="32">
        <f>SUM(AO163:AQ163)</f>
        <v>184639</v>
      </c>
      <c r="AO163" s="32">
        <v>99018</v>
      </c>
      <c r="AP163" s="54">
        <v>85621</v>
      </c>
      <c r="AQ163" s="54">
        <v>0</v>
      </c>
      <c r="AR163" s="32">
        <f>SUM(AS163:AU163)</f>
        <v>146162</v>
      </c>
      <c r="AS163" s="32">
        <v>76646</v>
      </c>
      <c r="AT163" s="54">
        <v>69516</v>
      </c>
      <c r="AU163" s="54">
        <v>0</v>
      </c>
      <c r="AV163" s="32">
        <f>SUM(AW163:AY163)</f>
        <v>522547</v>
      </c>
      <c r="AW163" s="32">
        <f t="shared" ref="AW163:AY165" si="1126">+AK163+AO163+AS163</f>
        <v>275439</v>
      </c>
      <c r="AX163" s="32">
        <f t="shared" si="1126"/>
        <v>247108</v>
      </c>
      <c r="AY163" s="32">
        <f t="shared" si="1126"/>
        <v>0</v>
      </c>
      <c r="AZ163" s="32">
        <f>SUM(BA163:BC163)</f>
        <v>149435</v>
      </c>
      <c r="BA163" s="32">
        <v>81024</v>
      </c>
      <c r="BB163" s="54">
        <v>68411</v>
      </c>
      <c r="BC163" s="54">
        <v>0</v>
      </c>
      <c r="BD163" s="32">
        <f>SUM(BE163:BG163)</f>
        <v>154286</v>
      </c>
      <c r="BE163" s="32">
        <v>81218</v>
      </c>
      <c r="BF163" s="54">
        <v>73068</v>
      </c>
      <c r="BG163" s="54">
        <v>0</v>
      </c>
      <c r="BH163" s="32">
        <f>SUM(BI163:BK163)</f>
        <v>223512</v>
      </c>
      <c r="BI163" s="32">
        <v>138748</v>
      </c>
      <c r="BJ163" s="54">
        <v>84764</v>
      </c>
      <c r="BK163" s="54">
        <v>0</v>
      </c>
      <c r="BL163" s="32">
        <f>SUM(BM163:BO163)</f>
        <v>527233</v>
      </c>
      <c r="BM163" s="32">
        <f t="shared" ref="BM163:BO165" si="1127">+BA163+BE163+BI163</f>
        <v>300990</v>
      </c>
      <c r="BN163" s="32">
        <f t="shared" si="1127"/>
        <v>226243</v>
      </c>
      <c r="BO163" s="32">
        <f t="shared" si="1127"/>
        <v>0</v>
      </c>
      <c r="BP163" s="32">
        <f>SUM(BQ163:BS163)</f>
        <v>2057716</v>
      </c>
      <c r="BQ163" s="32">
        <f t="shared" ref="BQ163:BS165" si="1128">+Q163+AG163+AW163+BM163</f>
        <v>1109740</v>
      </c>
      <c r="BR163" s="32">
        <f t="shared" si="1128"/>
        <v>947976</v>
      </c>
      <c r="BS163" s="32">
        <f t="shared" si="1128"/>
        <v>0</v>
      </c>
    </row>
    <row r="164" spans="1:71" s="3" customFormat="1" ht="15" customHeight="1" x14ac:dyDescent="0.3">
      <c r="A164" s="36"/>
      <c r="B164" s="34"/>
      <c r="C164" s="38" t="s">
        <v>144</v>
      </c>
      <c r="D164" s="32">
        <f>SUM(E164:G164)</f>
        <v>14338</v>
      </c>
      <c r="E164" s="32">
        <v>5201</v>
      </c>
      <c r="F164" s="54">
        <v>9137</v>
      </c>
      <c r="G164" s="54">
        <v>0</v>
      </c>
      <c r="H164" s="32">
        <f>SUM(I164:K164)</f>
        <v>14715</v>
      </c>
      <c r="I164" s="32">
        <v>7340</v>
      </c>
      <c r="J164" s="54">
        <v>7375</v>
      </c>
      <c r="K164" s="54">
        <v>0</v>
      </c>
      <c r="L164" s="32">
        <f>SUM(M164:O164)</f>
        <v>14521</v>
      </c>
      <c r="M164" s="32">
        <v>7749</v>
      </c>
      <c r="N164" s="54">
        <v>6772</v>
      </c>
      <c r="O164" s="54">
        <v>0</v>
      </c>
      <c r="P164" s="32">
        <f>SUM(Q164:S164)</f>
        <v>43574</v>
      </c>
      <c r="Q164" s="32">
        <f t="shared" si="1124"/>
        <v>20290</v>
      </c>
      <c r="R164" s="32">
        <f t="shared" si="1124"/>
        <v>23284</v>
      </c>
      <c r="S164" s="32">
        <f t="shared" si="1124"/>
        <v>0</v>
      </c>
      <c r="T164" s="32">
        <f>SUM(U164:W164)</f>
        <v>30908</v>
      </c>
      <c r="U164" s="32">
        <v>15418</v>
      </c>
      <c r="V164" s="54">
        <v>15490</v>
      </c>
      <c r="W164" s="54">
        <v>0</v>
      </c>
      <c r="X164" s="32">
        <f>SUM(Y164:AA164)</f>
        <v>39045</v>
      </c>
      <c r="Y164" s="32">
        <v>19768</v>
      </c>
      <c r="Z164" s="54">
        <v>19277</v>
      </c>
      <c r="AA164" s="54">
        <v>0</v>
      </c>
      <c r="AB164" s="32">
        <f>SUM(AC164:AE164)</f>
        <v>27059</v>
      </c>
      <c r="AC164" s="32">
        <v>13994</v>
      </c>
      <c r="AD164" s="54">
        <v>13065</v>
      </c>
      <c r="AE164" s="54">
        <v>0</v>
      </c>
      <c r="AF164" s="32">
        <f>SUM(AG164:AI164)</f>
        <v>97012</v>
      </c>
      <c r="AG164" s="32">
        <f t="shared" si="1125"/>
        <v>49180</v>
      </c>
      <c r="AH164" s="32">
        <f t="shared" si="1125"/>
        <v>47832</v>
      </c>
      <c r="AI164" s="32">
        <f t="shared" si="1125"/>
        <v>0</v>
      </c>
      <c r="AJ164" s="32">
        <f>SUM(AK164:AM164)</f>
        <v>33115</v>
      </c>
      <c r="AK164" s="32">
        <v>17128</v>
      </c>
      <c r="AL164" s="54">
        <v>15987</v>
      </c>
      <c r="AM164" s="54">
        <v>0</v>
      </c>
      <c r="AN164" s="32">
        <f>SUM(AO164:AQ164)</f>
        <v>32519</v>
      </c>
      <c r="AO164" s="32">
        <v>17390</v>
      </c>
      <c r="AP164" s="54">
        <v>15129</v>
      </c>
      <c r="AQ164" s="54">
        <v>0</v>
      </c>
      <c r="AR164" s="32">
        <f>SUM(AS164:AU164)</f>
        <v>20013</v>
      </c>
      <c r="AS164" s="32">
        <v>10469</v>
      </c>
      <c r="AT164" s="54">
        <v>9544</v>
      </c>
      <c r="AU164" s="54">
        <v>0</v>
      </c>
      <c r="AV164" s="32">
        <f>SUM(AW164:AY164)</f>
        <v>85647</v>
      </c>
      <c r="AW164" s="32">
        <f t="shared" si="1126"/>
        <v>44987</v>
      </c>
      <c r="AX164" s="32">
        <f t="shared" si="1126"/>
        <v>40660</v>
      </c>
      <c r="AY164" s="32">
        <f t="shared" si="1126"/>
        <v>0</v>
      </c>
      <c r="AZ164" s="32">
        <f>SUM(BA164:BC164)</f>
        <v>22649</v>
      </c>
      <c r="BA164" s="32">
        <v>12303</v>
      </c>
      <c r="BB164" s="54">
        <v>10346</v>
      </c>
      <c r="BC164" s="54">
        <v>0</v>
      </c>
      <c r="BD164" s="32">
        <f>SUM(BE164:BG164)</f>
        <v>14543</v>
      </c>
      <c r="BE164" s="32">
        <v>7763</v>
      </c>
      <c r="BF164" s="54">
        <v>6780</v>
      </c>
      <c r="BG164" s="54">
        <v>0</v>
      </c>
      <c r="BH164" s="32">
        <f>SUM(BI164:BK164)</f>
        <v>30664</v>
      </c>
      <c r="BI164" s="32">
        <v>18345</v>
      </c>
      <c r="BJ164" s="54">
        <v>12319</v>
      </c>
      <c r="BK164" s="54">
        <v>0</v>
      </c>
      <c r="BL164" s="32">
        <f>SUM(BM164:BO164)</f>
        <v>67856</v>
      </c>
      <c r="BM164" s="32">
        <f t="shared" si="1127"/>
        <v>38411</v>
      </c>
      <c r="BN164" s="32">
        <f t="shared" si="1127"/>
        <v>29445</v>
      </c>
      <c r="BO164" s="32">
        <f t="shared" si="1127"/>
        <v>0</v>
      </c>
      <c r="BP164" s="32">
        <f>SUM(BQ164:BS164)</f>
        <v>294089</v>
      </c>
      <c r="BQ164" s="32">
        <f t="shared" si="1128"/>
        <v>152868</v>
      </c>
      <c r="BR164" s="32">
        <f t="shared" si="1128"/>
        <v>141221</v>
      </c>
      <c r="BS164" s="32">
        <f t="shared" si="1128"/>
        <v>0</v>
      </c>
    </row>
    <row r="165" spans="1:71" s="3" customFormat="1" ht="15" customHeight="1" x14ac:dyDescent="0.3">
      <c r="A165" s="36"/>
      <c r="B165" s="34"/>
      <c r="C165" s="38" t="s">
        <v>146</v>
      </c>
      <c r="D165" s="32">
        <f>SUM(E165:G165)</f>
        <v>0</v>
      </c>
      <c r="E165" s="32">
        <v>0</v>
      </c>
      <c r="F165" s="54">
        <v>0</v>
      </c>
      <c r="G165" s="54">
        <v>0</v>
      </c>
      <c r="H165" s="32">
        <f>SUM(I165:K165)</f>
        <v>0</v>
      </c>
      <c r="I165" s="32">
        <v>0</v>
      </c>
      <c r="J165" s="54">
        <v>0</v>
      </c>
      <c r="K165" s="54">
        <v>0</v>
      </c>
      <c r="L165" s="32">
        <f>SUM(M165:O165)</f>
        <v>0</v>
      </c>
      <c r="M165" s="32">
        <v>0</v>
      </c>
      <c r="N165" s="54">
        <v>0</v>
      </c>
      <c r="O165" s="54">
        <v>0</v>
      </c>
      <c r="P165" s="32">
        <f>SUM(Q165:S165)</f>
        <v>0</v>
      </c>
      <c r="Q165" s="32">
        <f t="shared" si="1124"/>
        <v>0</v>
      </c>
      <c r="R165" s="32">
        <f t="shared" si="1124"/>
        <v>0</v>
      </c>
      <c r="S165" s="32">
        <f t="shared" si="1124"/>
        <v>0</v>
      </c>
      <c r="T165" s="32">
        <f>SUM(U165:W165)</f>
        <v>0</v>
      </c>
      <c r="U165" s="32">
        <v>0</v>
      </c>
      <c r="V165" s="54">
        <v>0</v>
      </c>
      <c r="W165" s="54">
        <v>0</v>
      </c>
      <c r="X165" s="32">
        <f>SUM(Y165:AA165)</f>
        <v>0</v>
      </c>
      <c r="Y165" s="32">
        <v>0</v>
      </c>
      <c r="Z165" s="54">
        <v>0</v>
      </c>
      <c r="AA165" s="54">
        <v>0</v>
      </c>
      <c r="AB165" s="32">
        <f>SUM(AC165:AE165)</f>
        <v>0</v>
      </c>
      <c r="AC165" s="32">
        <v>0</v>
      </c>
      <c r="AD165" s="54">
        <v>0</v>
      </c>
      <c r="AE165" s="54">
        <v>0</v>
      </c>
      <c r="AF165" s="32">
        <f>SUM(AG165:AI165)</f>
        <v>0</v>
      </c>
      <c r="AG165" s="32">
        <f t="shared" si="1125"/>
        <v>0</v>
      </c>
      <c r="AH165" s="32">
        <f t="shared" si="1125"/>
        <v>0</v>
      </c>
      <c r="AI165" s="32">
        <f t="shared" si="1125"/>
        <v>0</v>
      </c>
      <c r="AJ165" s="32">
        <f>SUM(AK165:AM165)</f>
        <v>0</v>
      </c>
      <c r="AK165" s="32">
        <v>0</v>
      </c>
      <c r="AL165" s="54">
        <v>0</v>
      </c>
      <c r="AM165" s="54">
        <v>0</v>
      </c>
      <c r="AN165" s="32">
        <f>SUM(AO165:AQ165)</f>
        <v>0</v>
      </c>
      <c r="AO165" s="32">
        <v>0</v>
      </c>
      <c r="AP165" s="54">
        <v>0</v>
      </c>
      <c r="AQ165" s="54">
        <v>0</v>
      </c>
      <c r="AR165" s="32">
        <f>SUM(AS165:AU165)</f>
        <v>0</v>
      </c>
      <c r="AS165" s="32">
        <v>0</v>
      </c>
      <c r="AT165" s="54">
        <v>0</v>
      </c>
      <c r="AU165" s="54">
        <v>0</v>
      </c>
      <c r="AV165" s="32">
        <f>SUM(AW165:AY165)</f>
        <v>0</v>
      </c>
      <c r="AW165" s="32">
        <f t="shared" si="1126"/>
        <v>0</v>
      </c>
      <c r="AX165" s="32">
        <f t="shared" si="1126"/>
        <v>0</v>
      </c>
      <c r="AY165" s="32">
        <f t="shared" si="1126"/>
        <v>0</v>
      </c>
      <c r="AZ165" s="32">
        <f>SUM(BA165:BC165)</f>
        <v>0</v>
      </c>
      <c r="BA165" s="32">
        <v>0</v>
      </c>
      <c r="BB165" s="54">
        <v>0</v>
      </c>
      <c r="BC165" s="54">
        <v>0</v>
      </c>
      <c r="BD165" s="32">
        <f>SUM(BE165:BG165)</f>
        <v>0</v>
      </c>
      <c r="BE165" s="32">
        <v>0</v>
      </c>
      <c r="BF165" s="54">
        <v>0</v>
      </c>
      <c r="BG165" s="54">
        <v>0</v>
      </c>
      <c r="BH165" s="32">
        <f>SUM(BI165:BK165)</f>
        <v>0</v>
      </c>
      <c r="BI165" s="32">
        <v>0</v>
      </c>
      <c r="BJ165" s="54">
        <v>0</v>
      </c>
      <c r="BK165" s="54">
        <v>0</v>
      </c>
      <c r="BL165" s="32">
        <f>SUM(BM165:BO165)</f>
        <v>0</v>
      </c>
      <c r="BM165" s="32">
        <f t="shared" si="1127"/>
        <v>0</v>
      </c>
      <c r="BN165" s="32">
        <f t="shared" si="1127"/>
        <v>0</v>
      </c>
      <c r="BO165" s="32">
        <f t="shared" si="1127"/>
        <v>0</v>
      </c>
      <c r="BP165" s="32">
        <f>SUM(BQ165:BS165)</f>
        <v>0</v>
      </c>
      <c r="BQ165" s="32">
        <f t="shared" si="1128"/>
        <v>0</v>
      </c>
      <c r="BR165" s="32">
        <f t="shared" si="1128"/>
        <v>0</v>
      </c>
      <c r="BS165" s="32">
        <f t="shared" si="1128"/>
        <v>0</v>
      </c>
    </row>
    <row r="166" spans="1:71" s="3" customFormat="1" ht="15" customHeight="1" x14ac:dyDescent="0.3">
      <c r="A166" s="36"/>
      <c r="B166" s="34"/>
      <c r="C166" s="35" t="s">
        <v>147</v>
      </c>
      <c r="D166" s="32">
        <f t="shared" ref="D166:D176" si="1129">SUM(E166:G166)</f>
        <v>2503</v>
      </c>
      <c r="E166" s="32">
        <f>SUM(E167:E168)</f>
        <v>1308</v>
      </c>
      <c r="F166" s="32">
        <f>SUM(F167:F168)</f>
        <v>1195</v>
      </c>
      <c r="G166" s="32">
        <f>SUM(G167:G168)</f>
        <v>0</v>
      </c>
      <c r="H166" s="32">
        <f t="shared" si="1080"/>
        <v>2095</v>
      </c>
      <c r="I166" s="32">
        <f t="shared" ref="I166:K166" si="1130">SUM(I167:I168)</f>
        <v>1068</v>
      </c>
      <c r="J166" s="32">
        <f t="shared" si="1130"/>
        <v>1027</v>
      </c>
      <c r="K166" s="32">
        <f t="shared" si="1130"/>
        <v>0</v>
      </c>
      <c r="L166" s="32">
        <f t="shared" si="1082"/>
        <v>3823</v>
      </c>
      <c r="M166" s="32">
        <f t="shared" ref="M166:O166" si="1131">SUM(M167:M168)</f>
        <v>1983</v>
      </c>
      <c r="N166" s="32">
        <f t="shared" si="1131"/>
        <v>1840</v>
      </c>
      <c r="O166" s="32">
        <f t="shared" si="1131"/>
        <v>0</v>
      </c>
      <c r="P166" s="32">
        <f t="shared" si="639"/>
        <v>8421</v>
      </c>
      <c r="Q166" s="32">
        <f>SUM(Q167:Q168)</f>
        <v>4359</v>
      </c>
      <c r="R166" s="32">
        <f>SUM(R167:R168)</f>
        <v>4062</v>
      </c>
      <c r="S166" s="32">
        <f>SUM(S167:S168)</f>
        <v>0</v>
      </c>
      <c r="T166" s="32">
        <f t="shared" si="1084"/>
        <v>10161</v>
      </c>
      <c r="U166" s="32">
        <f t="shared" ref="U166:W166" si="1132">SUM(U167:U168)</f>
        <v>6053</v>
      </c>
      <c r="V166" s="32">
        <f t="shared" si="1132"/>
        <v>4108</v>
      </c>
      <c r="W166" s="32">
        <f t="shared" si="1132"/>
        <v>0</v>
      </c>
      <c r="X166" s="32">
        <f t="shared" si="1086"/>
        <v>12093</v>
      </c>
      <c r="Y166" s="32">
        <f t="shared" ref="Y166:AA166" si="1133">SUM(Y167:Y168)</f>
        <v>5317</v>
      </c>
      <c r="Z166" s="32">
        <f t="shared" si="1133"/>
        <v>6776</v>
      </c>
      <c r="AA166" s="32">
        <f t="shared" si="1133"/>
        <v>0</v>
      </c>
      <c r="AB166" s="32">
        <f t="shared" si="1088"/>
        <v>5150</v>
      </c>
      <c r="AC166" s="32">
        <f t="shared" ref="AC166:AE166" si="1134">SUM(AC167:AC168)</f>
        <v>2382</v>
      </c>
      <c r="AD166" s="32">
        <f t="shared" si="1134"/>
        <v>2768</v>
      </c>
      <c r="AE166" s="32">
        <f t="shared" si="1134"/>
        <v>0</v>
      </c>
      <c r="AF166" s="32">
        <f t="shared" ref="AF166:AF183" si="1135">SUM(AG166:AI166)</f>
        <v>27404</v>
      </c>
      <c r="AG166" s="32">
        <f t="shared" ref="AG166:AI166" si="1136">SUM(AG167:AG168)</f>
        <v>13752</v>
      </c>
      <c r="AH166" s="32">
        <f t="shared" si="1136"/>
        <v>13652</v>
      </c>
      <c r="AI166" s="32">
        <f t="shared" si="1136"/>
        <v>0</v>
      </c>
      <c r="AJ166" s="32">
        <f t="shared" si="1092"/>
        <v>6025</v>
      </c>
      <c r="AK166" s="32">
        <f t="shared" ref="AK166:AM166" si="1137">SUM(AK167:AK168)</f>
        <v>2687</v>
      </c>
      <c r="AL166" s="32">
        <f t="shared" si="1137"/>
        <v>3338</v>
      </c>
      <c r="AM166" s="32">
        <f t="shared" si="1137"/>
        <v>0</v>
      </c>
      <c r="AN166" s="32">
        <f t="shared" si="1094"/>
        <v>5618</v>
      </c>
      <c r="AO166" s="32">
        <f t="shared" ref="AO166:AQ166" si="1138">SUM(AO167:AO168)</f>
        <v>3103</v>
      </c>
      <c r="AP166" s="32">
        <f t="shared" si="1138"/>
        <v>2515</v>
      </c>
      <c r="AQ166" s="32">
        <f t="shared" si="1138"/>
        <v>0</v>
      </c>
      <c r="AR166" s="32">
        <f t="shared" si="1096"/>
        <v>3264</v>
      </c>
      <c r="AS166" s="32">
        <f t="shared" ref="AS166:AU166" si="1139">SUM(AS167:AS168)</f>
        <v>1643</v>
      </c>
      <c r="AT166" s="32">
        <f t="shared" si="1139"/>
        <v>1621</v>
      </c>
      <c r="AU166" s="32">
        <f t="shared" si="1139"/>
        <v>0</v>
      </c>
      <c r="AV166" s="32">
        <f t="shared" ref="AV166:AV183" si="1140">SUM(AW166:AY166)</f>
        <v>14907</v>
      </c>
      <c r="AW166" s="32">
        <f t="shared" ref="AW166:AY166" si="1141">SUM(AW167:AW168)</f>
        <v>7433</v>
      </c>
      <c r="AX166" s="32">
        <f t="shared" si="1141"/>
        <v>7474</v>
      </c>
      <c r="AY166" s="32">
        <f t="shared" si="1141"/>
        <v>0</v>
      </c>
      <c r="AZ166" s="32">
        <f t="shared" si="1100"/>
        <v>3959</v>
      </c>
      <c r="BA166" s="32">
        <f t="shared" ref="BA166:BC166" si="1142">SUM(BA167:BA168)</f>
        <v>2197</v>
      </c>
      <c r="BB166" s="32">
        <f t="shared" si="1142"/>
        <v>1762</v>
      </c>
      <c r="BC166" s="32">
        <f t="shared" si="1142"/>
        <v>0</v>
      </c>
      <c r="BD166" s="32">
        <f t="shared" si="1102"/>
        <v>4666</v>
      </c>
      <c r="BE166" s="32">
        <f t="shared" ref="BE166:BG166" si="1143">SUM(BE167:BE168)</f>
        <v>2165</v>
      </c>
      <c r="BF166" s="32">
        <f t="shared" si="1143"/>
        <v>2501</v>
      </c>
      <c r="BG166" s="32">
        <f t="shared" si="1143"/>
        <v>0</v>
      </c>
      <c r="BH166" s="32">
        <f t="shared" si="1104"/>
        <v>5818</v>
      </c>
      <c r="BI166" s="32">
        <f t="shared" ref="BI166:BK166" si="1144">SUM(BI167:BI168)</f>
        <v>2834</v>
      </c>
      <c r="BJ166" s="32">
        <f t="shared" si="1144"/>
        <v>2984</v>
      </c>
      <c r="BK166" s="32">
        <f t="shared" si="1144"/>
        <v>0</v>
      </c>
      <c r="BL166" s="32">
        <f t="shared" ref="BL166:BL183" si="1145">SUM(BM166:BO166)</f>
        <v>14443</v>
      </c>
      <c r="BM166" s="32">
        <f t="shared" ref="BM166:BO166" si="1146">SUM(BM167:BM168)</f>
        <v>7196</v>
      </c>
      <c r="BN166" s="32">
        <f t="shared" si="1146"/>
        <v>7247</v>
      </c>
      <c r="BO166" s="32">
        <f t="shared" si="1146"/>
        <v>0</v>
      </c>
      <c r="BP166" s="32">
        <f t="shared" si="1123"/>
        <v>65175</v>
      </c>
      <c r="BQ166" s="32">
        <f>SUM(BQ167:BQ168)</f>
        <v>32740</v>
      </c>
      <c r="BR166" s="32">
        <f>SUM(BR167:BR168)</f>
        <v>32435</v>
      </c>
      <c r="BS166" s="32">
        <f>SUM(BS167:BS168)</f>
        <v>0</v>
      </c>
    </row>
    <row r="167" spans="1:71" s="3" customFormat="1" ht="15" customHeight="1" x14ac:dyDescent="0.3">
      <c r="A167" s="36"/>
      <c r="B167" s="34"/>
      <c r="C167" s="38" t="s">
        <v>148</v>
      </c>
      <c r="D167" s="32">
        <f>SUM(E167:G167)</f>
        <v>2155</v>
      </c>
      <c r="E167" s="32">
        <v>1133</v>
      </c>
      <c r="F167" s="54">
        <v>1022</v>
      </c>
      <c r="G167" s="54">
        <v>0</v>
      </c>
      <c r="H167" s="32">
        <f>SUM(I167:K167)</f>
        <v>2095</v>
      </c>
      <c r="I167" s="32">
        <v>1068</v>
      </c>
      <c r="J167" s="54">
        <v>1027</v>
      </c>
      <c r="K167" s="54">
        <v>0</v>
      </c>
      <c r="L167" s="32">
        <f>SUM(M167:O167)</f>
        <v>3492</v>
      </c>
      <c r="M167" s="32">
        <v>1782</v>
      </c>
      <c r="N167" s="54">
        <v>1710</v>
      </c>
      <c r="O167" s="54">
        <v>0</v>
      </c>
      <c r="P167" s="32">
        <f>SUM(Q167:S167)</f>
        <v>7742</v>
      </c>
      <c r="Q167" s="32">
        <f t="shared" ref="Q167:S168" si="1147">+E167+I167+M167</f>
        <v>3983</v>
      </c>
      <c r="R167" s="32">
        <f t="shared" si="1147"/>
        <v>3759</v>
      </c>
      <c r="S167" s="32">
        <f t="shared" si="1147"/>
        <v>0</v>
      </c>
      <c r="T167" s="32">
        <f>SUM(U167:W167)</f>
        <v>6395</v>
      </c>
      <c r="U167" s="32">
        <v>3663</v>
      </c>
      <c r="V167" s="54">
        <v>2732</v>
      </c>
      <c r="W167" s="54">
        <v>0</v>
      </c>
      <c r="X167" s="32">
        <f>SUM(Y167:AA167)</f>
        <v>6790</v>
      </c>
      <c r="Y167" s="32">
        <v>2908</v>
      </c>
      <c r="Z167" s="54">
        <v>3882</v>
      </c>
      <c r="AA167" s="54">
        <v>0</v>
      </c>
      <c r="AB167" s="32">
        <f>SUM(AC167:AE167)</f>
        <v>3320</v>
      </c>
      <c r="AC167" s="32">
        <v>1538</v>
      </c>
      <c r="AD167" s="54">
        <v>1782</v>
      </c>
      <c r="AE167" s="54">
        <v>0</v>
      </c>
      <c r="AF167" s="32">
        <f>SUM(AG167:AI167)</f>
        <v>16505</v>
      </c>
      <c r="AG167" s="32">
        <f t="shared" ref="AG167:AI168" si="1148">+U167+Y167+AC167</f>
        <v>8109</v>
      </c>
      <c r="AH167" s="32">
        <f t="shared" si="1148"/>
        <v>8396</v>
      </c>
      <c r="AI167" s="32">
        <f t="shared" si="1148"/>
        <v>0</v>
      </c>
      <c r="AJ167" s="32">
        <f>SUM(AK167:AM167)</f>
        <v>3939</v>
      </c>
      <c r="AK167" s="32">
        <v>1740</v>
      </c>
      <c r="AL167" s="54">
        <v>2199</v>
      </c>
      <c r="AM167" s="54">
        <v>0</v>
      </c>
      <c r="AN167" s="32">
        <f>SUM(AO167:AQ167)</f>
        <v>4018</v>
      </c>
      <c r="AO167" s="32">
        <v>2267</v>
      </c>
      <c r="AP167" s="54">
        <v>1751</v>
      </c>
      <c r="AQ167" s="54">
        <v>0</v>
      </c>
      <c r="AR167" s="32">
        <f>SUM(AS167:AU167)</f>
        <v>2307</v>
      </c>
      <c r="AS167" s="32">
        <v>1220</v>
      </c>
      <c r="AT167" s="54">
        <v>1087</v>
      </c>
      <c r="AU167" s="54">
        <v>0</v>
      </c>
      <c r="AV167" s="32">
        <f>SUM(AW167:AY167)</f>
        <v>10264</v>
      </c>
      <c r="AW167" s="32">
        <f t="shared" ref="AW167:AY168" si="1149">+AK167+AO167+AS167</f>
        <v>5227</v>
      </c>
      <c r="AX167" s="32">
        <f t="shared" si="1149"/>
        <v>5037</v>
      </c>
      <c r="AY167" s="32">
        <f t="shared" si="1149"/>
        <v>0</v>
      </c>
      <c r="AZ167" s="32">
        <f>SUM(BA167:BC167)</f>
        <v>2890</v>
      </c>
      <c r="BA167" s="32">
        <v>1692</v>
      </c>
      <c r="BB167" s="54">
        <v>1198</v>
      </c>
      <c r="BC167" s="54">
        <v>0</v>
      </c>
      <c r="BD167" s="32">
        <f>SUM(BE167:BG167)</f>
        <v>3477</v>
      </c>
      <c r="BE167" s="32">
        <v>1573</v>
      </c>
      <c r="BF167" s="54">
        <v>1904</v>
      </c>
      <c r="BG167" s="54">
        <v>0</v>
      </c>
      <c r="BH167" s="32">
        <f>SUM(BI167:BK167)</f>
        <v>4427</v>
      </c>
      <c r="BI167" s="32">
        <v>2047</v>
      </c>
      <c r="BJ167" s="54">
        <v>2380</v>
      </c>
      <c r="BK167" s="54">
        <v>0</v>
      </c>
      <c r="BL167" s="32">
        <f>SUM(BM167:BO167)</f>
        <v>10794</v>
      </c>
      <c r="BM167" s="32">
        <f t="shared" ref="BM167:BO168" si="1150">+BA167+BE167+BI167</f>
        <v>5312</v>
      </c>
      <c r="BN167" s="32">
        <f t="shared" si="1150"/>
        <v>5482</v>
      </c>
      <c r="BO167" s="32">
        <f t="shared" si="1150"/>
        <v>0</v>
      </c>
      <c r="BP167" s="32">
        <f>SUM(BQ167:BS167)</f>
        <v>45305</v>
      </c>
      <c r="BQ167" s="32">
        <f t="shared" ref="BQ167:BS168" si="1151">+Q167+AG167+AW167+BM167</f>
        <v>22631</v>
      </c>
      <c r="BR167" s="32">
        <f t="shared" si="1151"/>
        <v>22674</v>
      </c>
      <c r="BS167" s="32">
        <f t="shared" si="1151"/>
        <v>0</v>
      </c>
    </row>
    <row r="168" spans="1:71" s="3" customFormat="1" ht="15" customHeight="1" x14ac:dyDescent="0.3">
      <c r="A168" s="36"/>
      <c r="B168" s="34"/>
      <c r="C168" s="38" t="s">
        <v>149</v>
      </c>
      <c r="D168" s="32">
        <f>SUM(E168:G168)</f>
        <v>348</v>
      </c>
      <c r="E168" s="32">
        <v>175</v>
      </c>
      <c r="F168" s="54">
        <v>173</v>
      </c>
      <c r="G168" s="54">
        <v>0</v>
      </c>
      <c r="H168" s="32">
        <f>SUM(I168:K168)</f>
        <v>0</v>
      </c>
      <c r="I168" s="32">
        <v>0</v>
      </c>
      <c r="J168" s="54">
        <v>0</v>
      </c>
      <c r="K168" s="54">
        <v>0</v>
      </c>
      <c r="L168" s="32">
        <f>SUM(M168:O168)</f>
        <v>331</v>
      </c>
      <c r="M168" s="32">
        <v>201</v>
      </c>
      <c r="N168" s="54">
        <v>130</v>
      </c>
      <c r="O168" s="54">
        <v>0</v>
      </c>
      <c r="P168" s="32">
        <f>SUM(Q168:S168)</f>
        <v>679</v>
      </c>
      <c r="Q168" s="32">
        <f t="shared" si="1147"/>
        <v>376</v>
      </c>
      <c r="R168" s="32">
        <f t="shared" si="1147"/>
        <v>303</v>
      </c>
      <c r="S168" s="32">
        <f t="shared" si="1147"/>
        <v>0</v>
      </c>
      <c r="T168" s="32">
        <f>SUM(U168:W168)</f>
        <v>3766</v>
      </c>
      <c r="U168" s="32">
        <v>2390</v>
      </c>
      <c r="V168" s="54">
        <v>1376</v>
      </c>
      <c r="W168" s="54">
        <v>0</v>
      </c>
      <c r="X168" s="32">
        <f>SUM(Y168:AA168)</f>
        <v>5303</v>
      </c>
      <c r="Y168" s="32">
        <v>2409</v>
      </c>
      <c r="Z168" s="54">
        <v>2894</v>
      </c>
      <c r="AA168" s="54">
        <v>0</v>
      </c>
      <c r="AB168" s="32">
        <f>SUM(AC168:AE168)</f>
        <v>1830</v>
      </c>
      <c r="AC168" s="32">
        <v>844</v>
      </c>
      <c r="AD168" s="54">
        <v>986</v>
      </c>
      <c r="AE168" s="54">
        <v>0</v>
      </c>
      <c r="AF168" s="32">
        <f>SUM(AG168:AI168)</f>
        <v>10899</v>
      </c>
      <c r="AG168" s="32">
        <f t="shared" si="1148"/>
        <v>5643</v>
      </c>
      <c r="AH168" s="32">
        <f t="shared" si="1148"/>
        <v>5256</v>
      </c>
      <c r="AI168" s="32">
        <f t="shared" si="1148"/>
        <v>0</v>
      </c>
      <c r="AJ168" s="32">
        <f>SUM(AK168:AM168)</f>
        <v>2086</v>
      </c>
      <c r="AK168" s="32">
        <v>947</v>
      </c>
      <c r="AL168" s="54">
        <v>1139</v>
      </c>
      <c r="AM168" s="54">
        <v>0</v>
      </c>
      <c r="AN168" s="32">
        <f>SUM(AO168:AQ168)</f>
        <v>1600</v>
      </c>
      <c r="AO168" s="32">
        <v>836</v>
      </c>
      <c r="AP168" s="54">
        <v>764</v>
      </c>
      <c r="AQ168" s="54">
        <v>0</v>
      </c>
      <c r="AR168" s="32">
        <f>SUM(AS168:AU168)</f>
        <v>957</v>
      </c>
      <c r="AS168" s="32">
        <v>423</v>
      </c>
      <c r="AT168" s="54">
        <v>534</v>
      </c>
      <c r="AU168" s="54">
        <v>0</v>
      </c>
      <c r="AV168" s="32">
        <f>SUM(AW168:AY168)</f>
        <v>4643</v>
      </c>
      <c r="AW168" s="32">
        <f t="shared" si="1149"/>
        <v>2206</v>
      </c>
      <c r="AX168" s="32">
        <f t="shared" si="1149"/>
        <v>2437</v>
      </c>
      <c r="AY168" s="32">
        <f t="shared" si="1149"/>
        <v>0</v>
      </c>
      <c r="AZ168" s="32">
        <f>SUM(BA168:BC168)</f>
        <v>1069</v>
      </c>
      <c r="BA168" s="32">
        <v>505</v>
      </c>
      <c r="BB168" s="54">
        <v>564</v>
      </c>
      <c r="BC168" s="54">
        <v>0</v>
      </c>
      <c r="BD168" s="32">
        <f>SUM(BE168:BG168)</f>
        <v>1189</v>
      </c>
      <c r="BE168" s="32">
        <v>592</v>
      </c>
      <c r="BF168" s="54">
        <v>597</v>
      </c>
      <c r="BG168" s="54">
        <v>0</v>
      </c>
      <c r="BH168" s="32">
        <f>SUM(BI168:BK168)</f>
        <v>1391</v>
      </c>
      <c r="BI168" s="32">
        <v>787</v>
      </c>
      <c r="BJ168" s="54">
        <v>604</v>
      </c>
      <c r="BK168" s="54">
        <v>0</v>
      </c>
      <c r="BL168" s="32">
        <f>SUM(BM168:BO168)</f>
        <v>3649</v>
      </c>
      <c r="BM168" s="32">
        <f t="shared" si="1150"/>
        <v>1884</v>
      </c>
      <c r="BN168" s="32">
        <f t="shared" si="1150"/>
        <v>1765</v>
      </c>
      <c r="BO168" s="32">
        <f t="shared" si="1150"/>
        <v>0</v>
      </c>
      <c r="BP168" s="32">
        <f>SUM(BQ168:BS168)</f>
        <v>19870</v>
      </c>
      <c r="BQ168" s="32">
        <f t="shared" si="1151"/>
        <v>10109</v>
      </c>
      <c r="BR168" s="32">
        <f t="shared" si="1151"/>
        <v>9761</v>
      </c>
      <c r="BS168" s="32">
        <f t="shared" si="1151"/>
        <v>0</v>
      </c>
    </row>
    <row r="169" spans="1:71" s="3" customFormat="1" ht="15" customHeight="1" x14ac:dyDescent="0.3">
      <c r="A169" s="36"/>
      <c r="B169" s="34"/>
      <c r="C169" s="35" t="s">
        <v>150</v>
      </c>
      <c r="D169" s="32">
        <f t="shared" si="1129"/>
        <v>9544</v>
      </c>
      <c r="E169" s="32">
        <f>SUM(E170:E172)</f>
        <v>3842</v>
      </c>
      <c r="F169" s="32">
        <f>SUM(F170:F172)</f>
        <v>5702</v>
      </c>
      <c r="G169" s="32">
        <f>SUM(G170:G172)</f>
        <v>0</v>
      </c>
      <c r="H169" s="32">
        <f t="shared" si="1080"/>
        <v>19879</v>
      </c>
      <c r="I169" s="32">
        <f t="shared" ref="I169:K169" si="1152">SUM(I170:I172)</f>
        <v>9831</v>
      </c>
      <c r="J169" s="32">
        <f t="shared" si="1152"/>
        <v>10048</v>
      </c>
      <c r="K169" s="32">
        <f t="shared" si="1152"/>
        <v>0</v>
      </c>
      <c r="L169" s="32">
        <f t="shared" si="1082"/>
        <v>37430</v>
      </c>
      <c r="M169" s="32">
        <f t="shared" ref="M169:O169" si="1153">SUM(M170:M172)</f>
        <v>18808</v>
      </c>
      <c r="N169" s="32">
        <f t="shared" si="1153"/>
        <v>18622</v>
      </c>
      <c r="O169" s="32">
        <f t="shared" si="1153"/>
        <v>0</v>
      </c>
      <c r="P169" s="32">
        <f t="shared" si="639"/>
        <v>66853</v>
      </c>
      <c r="Q169" s="32">
        <f>SUM(Q170:Q172)</f>
        <v>32481</v>
      </c>
      <c r="R169" s="32">
        <f>SUM(R170:R172)</f>
        <v>34372</v>
      </c>
      <c r="S169" s="32">
        <f>SUM(S170:S172)</f>
        <v>0</v>
      </c>
      <c r="T169" s="32">
        <f t="shared" si="1084"/>
        <v>77120</v>
      </c>
      <c r="U169" s="32">
        <f t="shared" ref="U169:W169" si="1154">SUM(U170:U172)</f>
        <v>40096</v>
      </c>
      <c r="V169" s="32">
        <f t="shared" si="1154"/>
        <v>37024</v>
      </c>
      <c r="W169" s="32">
        <f t="shared" si="1154"/>
        <v>0</v>
      </c>
      <c r="X169" s="32">
        <f t="shared" si="1086"/>
        <v>73847</v>
      </c>
      <c r="Y169" s="32">
        <f t="shared" ref="Y169:AA169" si="1155">SUM(Y170:Y172)</f>
        <v>35341</v>
      </c>
      <c r="Z169" s="32">
        <f t="shared" si="1155"/>
        <v>38506</v>
      </c>
      <c r="AA169" s="32">
        <f t="shared" si="1155"/>
        <v>0</v>
      </c>
      <c r="AB169" s="32">
        <f t="shared" si="1088"/>
        <v>45283</v>
      </c>
      <c r="AC169" s="32">
        <f t="shared" ref="AC169:AE169" si="1156">SUM(AC170:AC172)</f>
        <v>22586</v>
      </c>
      <c r="AD169" s="32">
        <f t="shared" si="1156"/>
        <v>22697</v>
      </c>
      <c r="AE169" s="32">
        <f t="shared" si="1156"/>
        <v>0</v>
      </c>
      <c r="AF169" s="32">
        <f t="shared" si="1135"/>
        <v>196250</v>
      </c>
      <c r="AG169" s="32">
        <f t="shared" ref="AG169:AI169" si="1157">SUM(AG170:AG172)</f>
        <v>98023</v>
      </c>
      <c r="AH169" s="32">
        <f t="shared" si="1157"/>
        <v>98227</v>
      </c>
      <c r="AI169" s="32">
        <f t="shared" si="1157"/>
        <v>0</v>
      </c>
      <c r="AJ169" s="32">
        <f t="shared" si="1092"/>
        <v>41195</v>
      </c>
      <c r="AK169" s="32">
        <f t="shared" ref="AK169:AM169" si="1158">SUM(AK170:AK172)</f>
        <v>20640</v>
      </c>
      <c r="AL169" s="32">
        <f t="shared" si="1158"/>
        <v>20555</v>
      </c>
      <c r="AM169" s="32">
        <f t="shared" si="1158"/>
        <v>0</v>
      </c>
      <c r="AN169" s="32">
        <f t="shared" si="1094"/>
        <v>33851</v>
      </c>
      <c r="AO169" s="32">
        <f t="shared" ref="AO169:AQ169" si="1159">SUM(AO170:AO172)</f>
        <v>16343</v>
      </c>
      <c r="AP169" s="32">
        <f t="shared" si="1159"/>
        <v>17508</v>
      </c>
      <c r="AQ169" s="32">
        <f t="shared" si="1159"/>
        <v>0</v>
      </c>
      <c r="AR169" s="32">
        <f t="shared" si="1096"/>
        <v>25124</v>
      </c>
      <c r="AS169" s="32">
        <f t="shared" ref="AS169:AU169" si="1160">SUM(AS170:AS172)</f>
        <v>12580</v>
      </c>
      <c r="AT169" s="32">
        <f t="shared" si="1160"/>
        <v>12544</v>
      </c>
      <c r="AU169" s="32">
        <f t="shared" si="1160"/>
        <v>0</v>
      </c>
      <c r="AV169" s="32">
        <f t="shared" si="1140"/>
        <v>100170</v>
      </c>
      <c r="AW169" s="32">
        <f t="shared" ref="AW169:AY169" si="1161">SUM(AW170:AW172)</f>
        <v>49563</v>
      </c>
      <c r="AX169" s="32">
        <f t="shared" si="1161"/>
        <v>50607</v>
      </c>
      <c r="AY169" s="32">
        <f t="shared" si="1161"/>
        <v>0</v>
      </c>
      <c r="AZ169" s="32">
        <f t="shared" si="1100"/>
        <v>26303</v>
      </c>
      <c r="BA169" s="32">
        <f t="shared" ref="BA169:BC169" si="1162">SUM(BA170:BA172)</f>
        <v>12720</v>
      </c>
      <c r="BB169" s="32">
        <f t="shared" si="1162"/>
        <v>13583</v>
      </c>
      <c r="BC169" s="32">
        <f t="shared" si="1162"/>
        <v>0</v>
      </c>
      <c r="BD169" s="32">
        <f t="shared" si="1102"/>
        <v>30627</v>
      </c>
      <c r="BE169" s="32">
        <f t="shared" ref="BE169:BG169" si="1163">SUM(BE170:BE172)</f>
        <v>14822</v>
      </c>
      <c r="BF169" s="32">
        <f t="shared" si="1163"/>
        <v>15805</v>
      </c>
      <c r="BG169" s="32">
        <f t="shared" si="1163"/>
        <v>0</v>
      </c>
      <c r="BH169" s="32">
        <f t="shared" si="1104"/>
        <v>45396</v>
      </c>
      <c r="BI169" s="32">
        <f t="shared" ref="BI169:BK169" si="1164">SUM(BI170:BI172)</f>
        <v>23784</v>
      </c>
      <c r="BJ169" s="32">
        <f t="shared" si="1164"/>
        <v>21612</v>
      </c>
      <c r="BK169" s="32">
        <f t="shared" si="1164"/>
        <v>0</v>
      </c>
      <c r="BL169" s="32">
        <f t="shared" si="1145"/>
        <v>102326</v>
      </c>
      <c r="BM169" s="32">
        <f t="shared" ref="BM169:BO169" si="1165">SUM(BM170:BM172)</f>
        <v>51326</v>
      </c>
      <c r="BN169" s="32">
        <f t="shared" si="1165"/>
        <v>51000</v>
      </c>
      <c r="BO169" s="32">
        <f t="shared" si="1165"/>
        <v>0</v>
      </c>
      <c r="BP169" s="32">
        <f t="shared" si="1123"/>
        <v>465599</v>
      </c>
      <c r="BQ169" s="32">
        <f>SUM(BQ170:BQ172)</f>
        <v>231393</v>
      </c>
      <c r="BR169" s="32">
        <f>SUM(BR170:BR172)</f>
        <v>234206</v>
      </c>
      <c r="BS169" s="32">
        <f>SUM(BS170:BS172)</f>
        <v>0</v>
      </c>
    </row>
    <row r="170" spans="1:71" s="3" customFormat="1" ht="15" customHeight="1" x14ac:dyDescent="0.3">
      <c r="A170" s="36"/>
      <c r="B170" s="34"/>
      <c r="C170" s="38" t="s">
        <v>151</v>
      </c>
      <c r="D170" s="32">
        <f>SUM(E170:G170)</f>
        <v>4882</v>
      </c>
      <c r="E170" s="32">
        <v>1962</v>
      </c>
      <c r="F170" s="54">
        <v>2920</v>
      </c>
      <c r="G170" s="54">
        <v>0</v>
      </c>
      <c r="H170" s="32">
        <f>SUM(I170:K170)</f>
        <v>10282</v>
      </c>
      <c r="I170" s="32">
        <v>5060</v>
      </c>
      <c r="J170" s="54">
        <v>5222</v>
      </c>
      <c r="K170" s="54">
        <v>0</v>
      </c>
      <c r="L170" s="32">
        <f>SUM(M170:O170)</f>
        <v>17788</v>
      </c>
      <c r="M170" s="32">
        <v>8942</v>
      </c>
      <c r="N170" s="54">
        <v>8846</v>
      </c>
      <c r="O170" s="54">
        <v>0</v>
      </c>
      <c r="P170" s="32">
        <f>SUM(Q170:S170)</f>
        <v>32952</v>
      </c>
      <c r="Q170" s="32">
        <f t="shared" ref="Q170:S172" si="1166">+E170+I170+M170</f>
        <v>15964</v>
      </c>
      <c r="R170" s="32">
        <f t="shared" si="1166"/>
        <v>16988</v>
      </c>
      <c r="S170" s="32">
        <f t="shared" si="1166"/>
        <v>0</v>
      </c>
      <c r="T170" s="32">
        <f>SUM(U170:W170)</f>
        <v>33942</v>
      </c>
      <c r="U170" s="32">
        <v>17741</v>
      </c>
      <c r="V170" s="54">
        <v>16201</v>
      </c>
      <c r="W170" s="54">
        <v>0</v>
      </c>
      <c r="X170" s="32">
        <f>SUM(Y170:AA170)</f>
        <v>31075</v>
      </c>
      <c r="Y170" s="32">
        <v>14684</v>
      </c>
      <c r="Z170" s="54">
        <v>16391</v>
      </c>
      <c r="AA170" s="54">
        <v>0</v>
      </c>
      <c r="AB170" s="32">
        <f>SUM(AC170:AE170)</f>
        <v>19323</v>
      </c>
      <c r="AC170" s="32">
        <v>9534</v>
      </c>
      <c r="AD170" s="54">
        <v>9789</v>
      </c>
      <c r="AE170" s="54">
        <v>0</v>
      </c>
      <c r="AF170" s="32">
        <f>SUM(AG170:AI170)</f>
        <v>84340</v>
      </c>
      <c r="AG170" s="32">
        <f t="shared" ref="AG170:AI172" si="1167">+U170+Y170+AC170</f>
        <v>41959</v>
      </c>
      <c r="AH170" s="32">
        <f t="shared" si="1167"/>
        <v>42381</v>
      </c>
      <c r="AI170" s="32">
        <f t="shared" si="1167"/>
        <v>0</v>
      </c>
      <c r="AJ170" s="32">
        <f>SUM(AK170:AM170)</f>
        <v>16190</v>
      </c>
      <c r="AK170" s="32">
        <v>8135</v>
      </c>
      <c r="AL170" s="54">
        <v>8055</v>
      </c>
      <c r="AM170" s="54">
        <v>0</v>
      </c>
      <c r="AN170" s="32">
        <f>SUM(AO170:AQ170)</f>
        <v>12076</v>
      </c>
      <c r="AO170" s="32">
        <v>5858</v>
      </c>
      <c r="AP170" s="54">
        <v>6218</v>
      </c>
      <c r="AQ170" s="54">
        <v>0</v>
      </c>
      <c r="AR170" s="32">
        <f>SUM(AS170:AU170)</f>
        <v>8582</v>
      </c>
      <c r="AS170" s="32">
        <v>4474</v>
      </c>
      <c r="AT170" s="54">
        <v>4108</v>
      </c>
      <c r="AU170" s="54">
        <v>0</v>
      </c>
      <c r="AV170" s="32">
        <f>SUM(AW170:AY170)</f>
        <v>36848</v>
      </c>
      <c r="AW170" s="32">
        <f t="shared" ref="AW170:AY172" si="1168">+AK170+AO170+AS170</f>
        <v>18467</v>
      </c>
      <c r="AX170" s="32">
        <f t="shared" si="1168"/>
        <v>18381</v>
      </c>
      <c r="AY170" s="32">
        <f t="shared" si="1168"/>
        <v>0</v>
      </c>
      <c r="AZ170" s="32">
        <f>SUM(BA170:BC170)</f>
        <v>11708</v>
      </c>
      <c r="BA170" s="32">
        <v>5815</v>
      </c>
      <c r="BB170" s="54">
        <v>5893</v>
      </c>
      <c r="BC170" s="54">
        <v>0</v>
      </c>
      <c r="BD170" s="32">
        <f>SUM(BE170:BG170)</f>
        <v>13496</v>
      </c>
      <c r="BE170" s="32">
        <v>6162</v>
      </c>
      <c r="BF170" s="54">
        <v>7334</v>
      </c>
      <c r="BG170" s="54">
        <v>0</v>
      </c>
      <c r="BH170" s="32">
        <f>SUM(BI170:BK170)</f>
        <v>30013</v>
      </c>
      <c r="BI170" s="32">
        <v>15835</v>
      </c>
      <c r="BJ170" s="54">
        <v>14178</v>
      </c>
      <c r="BK170" s="54">
        <v>0</v>
      </c>
      <c r="BL170" s="32">
        <f>SUM(BM170:BO170)</f>
        <v>55217</v>
      </c>
      <c r="BM170" s="32">
        <f t="shared" ref="BM170:BO172" si="1169">+BA170+BE170+BI170</f>
        <v>27812</v>
      </c>
      <c r="BN170" s="32">
        <f t="shared" si="1169"/>
        <v>27405</v>
      </c>
      <c r="BO170" s="32">
        <f t="shared" si="1169"/>
        <v>0</v>
      </c>
      <c r="BP170" s="32">
        <f>SUM(BQ170:BS170)</f>
        <v>209357</v>
      </c>
      <c r="BQ170" s="32">
        <f t="shared" ref="BQ170:BS172" si="1170">+Q170+AG170+AW170+BM170</f>
        <v>104202</v>
      </c>
      <c r="BR170" s="32">
        <f t="shared" si="1170"/>
        <v>105155</v>
      </c>
      <c r="BS170" s="32">
        <f t="shared" si="1170"/>
        <v>0</v>
      </c>
    </row>
    <row r="171" spans="1:71" s="3" customFormat="1" ht="13.5" customHeight="1" x14ac:dyDescent="0.3">
      <c r="A171" s="36"/>
      <c r="B171" s="34"/>
      <c r="C171" s="38" t="s">
        <v>152</v>
      </c>
      <c r="D171" s="32">
        <f>SUM(E171:G171)</f>
        <v>4662</v>
      </c>
      <c r="E171" s="32">
        <v>1880</v>
      </c>
      <c r="F171" s="54">
        <v>2782</v>
      </c>
      <c r="G171" s="54">
        <v>0</v>
      </c>
      <c r="H171" s="32">
        <f>SUM(I171:K171)</f>
        <v>9597</v>
      </c>
      <c r="I171" s="32">
        <v>4771</v>
      </c>
      <c r="J171" s="54">
        <v>4826</v>
      </c>
      <c r="K171" s="54">
        <v>0</v>
      </c>
      <c r="L171" s="32">
        <f>SUM(M171:O171)</f>
        <v>19642</v>
      </c>
      <c r="M171" s="32">
        <v>9866</v>
      </c>
      <c r="N171" s="54">
        <v>9776</v>
      </c>
      <c r="O171" s="54">
        <v>0</v>
      </c>
      <c r="P171" s="32">
        <f>SUM(Q171:S171)</f>
        <v>33901</v>
      </c>
      <c r="Q171" s="32">
        <f t="shared" si="1166"/>
        <v>16517</v>
      </c>
      <c r="R171" s="32">
        <f t="shared" si="1166"/>
        <v>17384</v>
      </c>
      <c r="S171" s="32">
        <f t="shared" si="1166"/>
        <v>0</v>
      </c>
      <c r="T171" s="32">
        <f>SUM(U171:W171)</f>
        <v>43178</v>
      </c>
      <c r="U171" s="32">
        <v>22355</v>
      </c>
      <c r="V171" s="54">
        <v>20823</v>
      </c>
      <c r="W171" s="54">
        <v>0</v>
      </c>
      <c r="X171" s="32">
        <f>SUM(Y171:AA171)</f>
        <v>42772</v>
      </c>
      <c r="Y171" s="32">
        <v>20657</v>
      </c>
      <c r="Z171" s="54">
        <v>22115</v>
      </c>
      <c r="AA171" s="54">
        <v>0</v>
      </c>
      <c r="AB171" s="32">
        <f>SUM(AC171:AE171)</f>
        <v>25960</v>
      </c>
      <c r="AC171" s="32">
        <v>13052</v>
      </c>
      <c r="AD171" s="54">
        <v>12908</v>
      </c>
      <c r="AE171" s="54">
        <v>0</v>
      </c>
      <c r="AF171" s="32">
        <f>SUM(AG171:AI171)</f>
        <v>111910</v>
      </c>
      <c r="AG171" s="32">
        <f t="shared" si="1167"/>
        <v>56064</v>
      </c>
      <c r="AH171" s="32">
        <f t="shared" si="1167"/>
        <v>55846</v>
      </c>
      <c r="AI171" s="32">
        <f t="shared" si="1167"/>
        <v>0</v>
      </c>
      <c r="AJ171" s="32">
        <f>SUM(AK171:AM171)</f>
        <v>25005</v>
      </c>
      <c r="AK171" s="32">
        <v>12505</v>
      </c>
      <c r="AL171" s="54">
        <v>12500</v>
      </c>
      <c r="AM171" s="54">
        <v>0</v>
      </c>
      <c r="AN171" s="32">
        <f>SUM(AO171:AQ171)</f>
        <v>21775</v>
      </c>
      <c r="AO171" s="32">
        <v>10485</v>
      </c>
      <c r="AP171" s="54">
        <v>11290</v>
      </c>
      <c r="AQ171" s="54">
        <v>0</v>
      </c>
      <c r="AR171" s="32">
        <f>SUM(AS171:AU171)</f>
        <v>16542</v>
      </c>
      <c r="AS171" s="32">
        <v>8106</v>
      </c>
      <c r="AT171" s="54">
        <v>8436</v>
      </c>
      <c r="AU171" s="54">
        <v>0</v>
      </c>
      <c r="AV171" s="32">
        <f>SUM(AW171:AY171)</f>
        <v>63322</v>
      </c>
      <c r="AW171" s="32">
        <f t="shared" si="1168"/>
        <v>31096</v>
      </c>
      <c r="AX171" s="32">
        <f t="shared" si="1168"/>
        <v>32226</v>
      </c>
      <c r="AY171" s="32">
        <f t="shared" si="1168"/>
        <v>0</v>
      </c>
      <c r="AZ171" s="32">
        <f>SUM(BA171:BC171)</f>
        <v>14595</v>
      </c>
      <c r="BA171" s="32">
        <v>6905</v>
      </c>
      <c r="BB171" s="54">
        <v>7690</v>
      </c>
      <c r="BC171" s="54">
        <v>0</v>
      </c>
      <c r="BD171" s="32">
        <f>SUM(BE171:BG171)</f>
        <v>17131</v>
      </c>
      <c r="BE171" s="32">
        <v>8660</v>
      </c>
      <c r="BF171" s="54">
        <v>8471</v>
      </c>
      <c r="BG171" s="54">
        <v>0</v>
      </c>
      <c r="BH171" s="32">
        <f>SUM(BI171:BK171)</f>
        <v>15383</v>
      </c>
      <c r="BI171" s="32">
        <v>7949</v>
      </c>
      <c r="BJ171" s="54">
        <v>7434</v>
      </c>
      <c r="BK171" s="54">
        <v>0</v>
      </c>
      <c r="BL171" s="32">
        <f>SUM(BM171:BO171)</f>
        <v>47109</v>
      </c>
      <c r="BM171" s="32">
        <f t="shared" si="1169"/>
        <v>23514</v>
      </c>
      <c r="BN171" s="32">
        <f t="shared" si="1169"/>
        <v>23595</v>
      </c>
      <c r="BO171" s="32">
        <f t="shared" si="1169"/>
        <v>0</v>
      </c>
      <c r="BP171" s="32">
        <f>SUM(BQ171:BS171)</f>
        <v>256242</v>
      </c>
      <c r="BQ171" s="32">
        <f t="shared" si="1170"/>
        <v>127191</v>
      </c>
      <c r="BR171" s="32">
        <f t="shared" si="1170"/>
        <v>129051</v>
      </c>
      <c r="BS171" s="32">
        <f t="shared" si="1170"/>
        <v>0</v>
      </c>
    </row>
    <row r="172" spans="1:71" s="3" customFormat="1" ht="13.5" customHeight="1" x14ac:dyDescent="0.3">
      <c r="A172" s="36"/>
      <c r="B172" s="34"/>
      <c r="C172" s="38" t="s">
        <v>153</v>
      </c>
      <c r="D172" s="32">
        <f>SUM(E172:G172)</f>
        <v>0</v>
      </c>
      <c r="E172" s="32">
        <v>0</v>
      </c>
      <c r="F172" s="54">
        <v>0</v>
      </c>
      <c r="G172" s="54">
        <v>0</v>
      </c>
      <c r="H172" s="32">
        <f>SUM(I172:K172)</f>
        <v>0</v>
      </c>
      <c r="I172" s="32">
        <v>0</v>
      </c>
      <c r="J172" s="54">
        <v>0</v>
      </c>
      <c r="K172" s="54">
        <v>0</v>
      </c>
      <c r="L172" s="32">
        <f>SUM(M172:O172)</f>
        <v>0</v>
      </c>
      <c r="M172" s="32">
        <v>0</v>
      </c>
      <c r="N172" s="54">
        <v>0</v>
      </c>
      <c r="O172" s="54">
        <v>0</v>
      </c>
      <c r="P172" s="32">
        <f>SUM(Q172:S172)</f>
        <v>0</v>
      </c>
      <c r="Q172" s="32">
        <f t="shared" si="1166"/>
        <v>0</v>
      </c>
      <c r="R172" s="32">
        <f t="shared" si="1166"/>
        <v>0</v>
      </c>
      <c r="S172" s="32">
        <f t="shared" si="1166"/>
        <v>0</v>
      </c>
      <c r="T172" s="32">
        <f>SUM(U172:W172)</f>
        <v>0</v>
      </c>
      <c r="U172" s="32">
        <v>0</v>
      </c>
      <c r="V172" s="54">
        <v>0</v>
      </c>
      <c r="W172" s="54">
        <v>0</v>
      </c>
      <c r="X172" s="32">
        <f>SUM(Y172:AA172)</f>
        <v>0</v>
      </c>
      <c r="Y172" s="32">
        <v>0</v>
      </c>
      <c r="Z172" s="54">
        <v>0</v>
      </c>
      <c r="AA172" s="54">
        <v>0</v>
      </c>
      <c r="AB172" s="32">
        <f>SUM(AC172:AE172)</f>
        <v>0</v>
      </c>
      <c r="AC172" s="32">
        <v>0</v>
      </c>
      <c r="AD172" s="54">
        <v>0</v>
      </c>
      <c r="AE172" s="54">
        <v>0</v>
      </c>
      <c r="AF172" s="32">
        <f>SUM(AG172:AI172)</f>
        <v>0</v>
      </c>
      <c r="AG172" s="32">
        <f t="shared" si="1167"/>
        <v>0</v>
      </c>
      <c r="AH172" s="32">
        <f t="shared" si="1167"/>
        <v>0</v>
      </c>
      <c r="AI172" s="32">
        <f t="shared" si="1167"/>
        <v>0</v>
      </c>
      <c r="AJ172" s="32">
        <f>SUM(AK172:AM172)</f>
        <v>0</v>
      </c>
      <c r="AK172" s="32">
        <v>0</v>
      </c>
      <c r="AL172" s="54">
        <v>0</v>
      </c>
      <c r="AM172" s="54">
        <v>0</v>
      </c>
      <c r="AN172" s="32">
        <f>SUM(AO172:AQ172)</f>
        <v>0</v>
      </c>
      <c r="AO172" s="32">
        <v>0</v>
      </c>
      <c r="AP172" s="54">
        <v>0</v>
      </c>
      <c r="AQ172" s="54">
        <v>0</v>
      </c>
      <c r="AR172" s="32">
        <f>SUM(AS172:AU172)</f>
        <v>0</v>
      </c>
      <c r="AS172" s="32">
        <v>0</v>
      </c>
      <c r="AT172" s="54">
        <v>0</v>
      </c>
      <c r="AU172" s="54">
        <v>0</v>
      </c>
      <c r="AV172" s="32">
        <f>SUM(AW172:AY172)</f>
        <v>0</v>
      </c>
      <c r="AW172" s="32">
        <f t="shared" si="1168"/>
        <v>0</v>
      </c>
      <c r="AX172" s="32">
        <f t="shared" si="1168"/>
        <v>0</v>
      </c>
      <c r="AY172" s="32">
        <f t="shared" si="1168"/>
        <v>0</v>
      </c>
      <c r="AZ172" s="32">
        <f>SUM(BA172:BC172)</f>
        <v>0</v>
      </c>
      <c r="BA172" s="32">
        <v>0</v>
      </c>
      <c r="BB172" s="54">
        <v>0</v>
      </c>
      <c r="BC172" s="54">
        <v>0</v>
      </c>
      <c r="BD172" s="32">
        <f>SUM(BE172:BG172)</f>
        <v>0</v>
      </c>
      <c r="BE172" s="32">
        <v>0</v>
      </c>
      <c r="BF172" s="54">
        <v>0</v>
      </c>
      <c r="BG172" s="54">
        <v>0</v>
      </c>
      <c r="BH172" s="32">
        <f>SUM(BI172:BK172)</f>
        <v>0</v>
      </c>
      <c r="BI172" s="32">
        <v>0</v>
      </c>
      <c r="BJ172" s="54">
        <v>0</v>
      </c>
      <c r="BK172" s="54">
        <v>0</v>
      </c>
      <c r="BL172" s="32">
        <f>SUM(BM172:BO172)</f>
        <v>0</v>
      </c>
      <c r="BM172" s="32">
        <f t="shared" si="1169"/>
        <v>0</v>
      </c>
      <c r="BN172" s="32">
        <f t="shared" si="1169"/>
        <v>0</v>
      </c>
      <c r="BO172" s="32">
        <f t="shared" si="1169"/>
        <v>0</v>
      </c>
      <c r="BP172" s="32">
        <f>SUM(BQ172:BS172)</f>
        <v>0</v>
      </c>
      <c r="BQ172" s="32">
        <f t="shared" si="1170"/>
        <v>0</v>
      </c>
      <c r="BR172" s="32">
        <f t="shared" si="1170"/>
        <v>0</v>
      </c>
      <c r="BS172" s="32">
        <f t="shared" si="1170"/>
        <v>0</v>
      </c>
    </row>
    <row r="173" spans="1:71" s="3" customFormat="1" ht="15" customHeight="1" x14ac:dyDescent="0.3">
      <c r="A173" s="36"/>
      <c r="B173" s="34"/>
      <c r="C173" s="35" t="s">
        <v>154</v>
      </c>
      <c r="D173" s="32">
        <f t="shared" ref="D173" si="1171">SUM(E173:G173)</f>
        <v>20602</v>
      </c>
      <c r="E173" s="32">
        <f>SUM(E174:E175)</f>
        <v>10741</v>
      </c>
      <c r="F173" s="32">
        <f>SUM(F174:F175)</f>
        <v>9861</v>
      </c>
      <c r="G173" s="32">
        <f>SUM(G174:G175)</f>
        <v>0</v>
      </c>
      <c r="H173" s="32">
        <f t="shared" si="1080"/>
        <v>17894</v>
      </c>
      <c r="I173" s="32">
        <f t="shared" ref="I173:K173" si="1172">SUM(I174:I175)</f>
        <v>8547</v>
      </c>
      <c r="J173" s="32">
        <f t="shared" si="1172"/>
        <v>9347</v>
      </c>
      <c r="K173" s="32">
        <f t="shared" si="1172"/>
        <v>0</v>
      </c>
      <c r="L173" s="32">
        <f t="shared" si="1082"/>
        <v>25976</v>
      </c>
      <c r="M173" s="32">
        <f t="shared" ref="M173:O173" si="1173">SUM(M174:M175)</f>
        <v>12748</v>
      </c>
      <c r="N173" s="32">
        <f t="shared" si="1173"/>
        <v>13228</v>
      </c>
      <c r="O173" s="32">
        <f t="shared" si="1173"/>
        <v>0</v>
      </c>
      <c r="P173" s="32">
        <f t="shared" ref="P173" si="1174">SUM(Q173:S173)</f>
        <v>64472</v>
      </c>
      <c r="Q173" s="32">
        <f>SUM(Q174:Q175)</f>
        <v>32036</v>
      </c>
      <c r="R173" s="32">
        <f>SUM(R174:R175)</f>
        <v>32436</v>
      </c>
      <c r="S173" s="32">
        <f>SUM(S174:S175)</f>
        <v>0</v>
      </c>
      <c r="T173" s="32">
        <f t="shared" si="1084"/>
        <v>32007</v>
      </c>
      <c r="U173" s="32">
        <f t="shared" ref="U173:W173" si="1175">SUM(U174:U175)</f>
        <v>15601</v>
      </c>
      <c r="V173" s="32">
        <f t="shared" si="1175"/>
        <v>16406</v>
      </c>
      <c r="W173" s="32">
        <f t="shared" si="1175"/>
        <v>0</v>
      </c>
      <c r="X173" s="32">
        <f t="shared" si="1086"/>
        <v>33049</v>
      </c>
      <c r="Y173" s="32">
        <f t="shared" ref="Y173:AA173" si="1176">SUM(Y174:Y175)</f>
        <v>15837</v>
      </c>
      <c r="Z173" s="32">
        <f t="shared" si="1176"/>
        <v>17212</v>
      </c>
      <c r="AA173" s="32">
        <f t="shared" si="1176"/>
        <v>0</v>
      </c>
      <c r="AB173" s="32">
        <f t="shared" si="1088"/>
        <v>27694</v>
      </c>
      <c r="AC173" s="32">
        <f t="shared" ref="AC173:AE173" si="1177">SUM(AC174:AC175)</f>
        <v>13836</v>
      </c>
      <c r="AD173" s="32">
        <f t="shared" si="1177"/>
        <v>13858</v>
      </c>
      <c r="AE173" s="32">
        <f t="shared" si="1177"/>
        <v>0</v>
      </c>
      <c r="AF173" s="32">
        <f t="shared" si="1135"/>
        <v>92750</v>
      </c>
      <c r="AG173" s="32">
        <f t="shared" ref="AG173:AI173" si="1178">SUM(AG174:AG175)</f>
        <v>45274</v>
      </c>
      <c r="AH173" s="32">
        <f t="shared" si="1178"/>
        <v>47476</v>
      </c>
      <c r="AI173" s="32">
        <f t="shared" si="1178"/>
        <v>0</v>
      </c>
      <c r="AJ173" s="32">
        <f t="shared" si="1092"/>
        <v>28866</v>
      </c>
      <c r="AK173" s="32">
        <f t="shared" ref="AK173:AM173" si="1179">SUM(AK174:AK175)</f>
        <v>13828</v>
      </c>
      <c r="AL173" s="32">
        <f t="shared" si="1179"/>
        <v>15038</v>
      </c>
      <c r="AM173" s="32">
        <f t="shared" si="1179"/>
        <v>0</v>
      </c>
      <c r="AN173" s="32">
        <f t="shared" si="1094"/>
        <v>27002</v>
      </c>
      <c r="AO173" s="32">
        <f t="shared" ref="AO173:AQ173" si="1180">SUM(AO174:AO175)</f>
        <v>12955</v>
      </c>
      <c r="AP173" s="32">
        <f t="shared" si="1180"/>
        <v>14047</v>
      </c>
      <c r="AQ173" s="32">
        <f t="shared" si="1180"/>
        <v>0</v>
      </c>
      <c r="AR173" s="32">
        <f t="shared" si="1096"/>
        <v>18998</v>
      </c>
      <c r="AS173" s="32">
        <f t="shared" ref="AS173:AU173" si="1181">SUM(AS174:AS175)</f>
        <v>9044</v>
      </c>
      <c r="AT173" s="32">
        <f t="shared" si="1181"/>
        <v>9954</v>
      </c>
      <c r="AU173" s="32">
        <f t="shared" si="1181"/>
        <v>0</v>
      </c>
      <c r="AV173" s="32">
        <f t="shared" si="1140"/>
        <v>74866</v>
      </c>
      <c r="AW173" s="32">
        <f t="shared" ref="AW173:AY173" si="1182">SUM(AW174:AW175)</f>
        <v>35827</v>
      </c>
      <c r="AX173" s="32">
        <f t="shared" si="1182"/>
        <v>39039</v>
      </c>
      <c r="AY173" s="32">
        <f t="shared" si="1182"/>
        <v>0</v>
      </c>
      <c r="AZ173" s="32">
        <f t="shared" si="1100"/>
        <v>19067</v>
      </c>
      <c r="BA173" s="32">
        <f t="shared" ref="BA173:BC173" si="1183">SUM(BA174:BA175)</f>
        <v>8751</v>
      </c>
      <c r="BB173" s="32">
        <f t="shared" si="1183"/>
        <v>10316</v>
      </c>
      <c r="BC173" s="32">
        <f t="shared" si="1183"/>
        <v>0</v>
      </c>
      <c r="BD173" s="32">
        <f t="shared" si="1102"/>
        <v>20243</v>
      </c>
      <c r="BE173" s="32">
        <f t="shared" ref="BE173:BG173" si="1184">SUM(BE174:BE175)</f>
        <v>9524</v>
      </c>
      <c r="BF173" s="32">
        <f t="shared" si="1184"/>
        <v>10719</v>
      </c>
      <c r="BG173" s="32">
        <f t="shared" si="1184"/>
        <v>0</v>
      </c>
      <c r="BH173" s="32">
        <f t="shared" si="1104"/>
        <v>43197</v>
      </c>
      <c r="BI173" s="32">
        <f t="shared" ref="BI173:BK173" si="1185">SUM(BI174:BI175)</f>
        <v>14919</v>
      </c>
      <c r="BJ173" s="32">
        <f t="shared" si="1185"/>
        <v>28278</v>
      </c>
      <c r="BK173" s="32">
        <f t="shared" si="1185"/>
        <v>0</v>
      </c>
      <c r="BL173" s="32">
        <f t="shared" si="1145"/>
        <v>82507</v>
      </c>
      <c r="BM173" s="32">
        <f t="shared" ref="BM173:BO173" si="1186">SUM(BM174:BM175)</f>
        <v>33194</v>
      </c>
      <c r="BN173" s="32">
        <f t="shared" si="1186"/>
        <v>49313</v>
      </c>
      <c r="BO173" s="32">
        <f t="shared" si="1186"/>
        <v>0</v>
      </c>
      <c r="BP173" s="32">
        <f t="shared" ref="BP173" si="1187">SUM(BQ173:BS173)</f>
        <v>314595</v>
      </c>
      <c r="BQ173" s="32">
        <f>SUM(BQ174:BQ175)</f>
        <v>146331</v>
      </c>
      <c r="BR173" s="32">
        <f>SUM(BR174:BR175)</f>
        <v>168264</v>
      </c>
      <c r="BS173" s="32">
        <f>SUM(BS174:BS175)</f>
        <v>0</v>
      </c>
    </row>
    <row r="174" spans="1:71" s="3" customFormat="1" ht="15" customHeight="1" x14ac:dyDescent="0.3">
      <c r="A174" s="36"/>
      <c r="B174" s="34"/>
      <c r="C174" s="38" t="s">
        <v>155</v>
      </c>
      <c r="D174" s="32">
        <f>SUM(E174:G174)</f>
        <v>20602</v>
      </c>
      <c r="E174" s="32">
        <v>10741</v>
      </c>
      <c r="F174" s="54">
        <v>9861</v>
      </c>
      <c r="G174" s="54">
        <v>0</v>
      </c>
      <c r="H174" s="32">
        <f>SUM(I174:K174)</f>
        <v>17894</v>
      </c>
      <c r="I174" s="32">
        <v>8547</v>
      </c>
      <c r="J174" s="54">
        <v>9347</v>
      </c>
      <c r="K174" s="54">
        <v>0</v>
      </c>
      <c r="L174" s="32">
        <f>SUM(M174:O174)</f>
        <v>25976</v>
      </c>
      <c r="M174" s="32">
        <v>12748</v>
      </c>
      <c r="N174" s="54">
        <v>13228</v>
      </c>
      <c r="O174" s="54">
        <v>0</v>
      </c>
      <c r="P174" s="32">
        <f>SUM(Q174:S174)</f>
        <v>64472</v>
      </c>
      <c r="Q174" s="32">
        <f t="shared" ref="Q174:S175" si="1188">+E174+I174+M174</f>
        <v>32036</v>
      </c>
      <c r="R174" s="32">
        <f t="shared" si="1188"/>
        <v>32436</v>
      </c>
      <c r="S174" s="32">
        <f t="shared" si="1188"/>
        <v>0</v>
      </c>
      <c r="T174" s="32">
        <f>SUM(U174:W174)</f>
        <v>32007</v>
      </c>
      <c r="U174" s="32">
        <v>15601</v>
      </c>
      <c r="V174" s="54">
        <v>16406</v>
      </c>
      <c r="W174" s="54">
        <v>0</v>
      </c>
      <c r="X174" s="32">
        <f>SUM(Y174:AA174)</f>
        <v>33049</v>
      </c>
      <c r="Y174" s="32">
        <v>15837</v>
      </c>
      <c r="Z174" s="54">
        <v>17212</v>
      </c>
      <c r="AA174" s="54">
        <v>0</v>
      </c>
      <c r="AB174" s="32">
        <f>SUM(AC174:AE174)</f>
        <v>27694</v>
      </c>
      <c r="AC174" s="32">
        <v>13836</v>
      </c>
      <c r="AD174" s="54">
        <v>13858</v>
      </c>
      <c r="AE174" s="54">
        <v>0</v>
      </c>
      <c r="AF174" s="32">
        <f>SUM(AG174:AI174)</f>
        <v>92750</v>
      </c>
      <c r="AG174" s="32">
        <f t="shared" ref="AG174:AI175" si="1189">+U174+Y174+AC174</f>
        <v>45274</v>
      </c>
      <c r="AH174" s="32">
        <f t="shared" si="1189"/>
        <v>47476</v>
      </c>
      <c r="AI174" s="32">
        <f t="shared" si="1189"/>
        <v>0</v>
      </c>
      <c r="AJ174" s="32">
        <f>SUM(AK174:AM174)</f>
        <v>28866</v>
      </c>
      <c r="AK174" s="32">
        <v>13828</v>
      </c>
      <c r="AL174" s="54">
        <v>15038</v>
      </c>
      <c r="AM174" s="54">
        <v>0</v>
      </c>
      <c r="AN174" s="32">
        <f>SUM(AO174:AQ174)</f>
        <v>27002</v>
      </c>
      <c r="AO174" s="32">
        <v>12955</v>
      </c>
      <c r="AP174" s="54">
        <v>14047</v>
      </c>
      <c r="AQ174" s="54">
        <v>0</v>
      </c>
      <c r="AR174" s="32">
        <f>SUM(AS174:AU174)</f>
        <v>18998</v>
      </c>
      <c r="AS174" s="32">
        <v>9044</v>
      </c>
      <c r="AT174" s="54">
        <v>9954</v>
      </c>
      <c r="AU174" s="54">
        <v>0</v>
      </c>
      <c r="AV174" s="32">
        <f>SUM(AW174:AY174)</f>
        <v>74866</v>
      </c>
      <c r="AW174" s="32">
        <f t="shared" ref="AW174:AY175" si="1190">+AK174+AO174+AS174</f>
        <v>35827</v>
      </c>
      <c r="AX174" s="32">
        <f t="shared" si="1190"/>
        <v>39039</v>
      </c>
      <c r="AY174" s="32">
        <f t="shared" si="1190"/>
        <v>0</v>
      </c>
      <c r="AZ174" s="32">
        <f>SUM(BA174:BC174)</f>
        <v>19067</v>
      </c>
      <c r="BA174" s="32">
        <v>8751</v>
      </c>
      <c r="BB174" s="54">
        <v>10316</v>
      </c>
      <c r="BC174" s="54">
        <v>0</v>
      </c>
      <c r="BD174" s="32">
        <f>SUM(BE174:BG174)</f>
        <v>20243</v>
      </c>
      <c r="BE174" s="32">
        <v>9524</v>
      </c>
      <c r="BF174" s="54">
        <v>10719</v>
      </c>
      <c r="BG174" s="54">
        <v>0</v>
      </c>
      <c r="BH174" s="32">
        <f>SUM(BI174:BK174)</f>
        <v>43197</v>
      </c>
      <c r="BI174" s="32">
        <v>14919</v>
      </c>
      <c r="BJ174" s="54">
        <v>28278</v>
      </c>
      <c r="BK174" s="54">
        <v>0</v>
      </c>
      <c r="BL174" s="32">
        <f>SUM(BM174:BO174)</f>
        <v>82507</v>
      </c>
      <c r="BM174" s="32">
        <f t="shared" ref="BM174:BO175" si="1191">+BA174+BE174+BI174</f>
        <v>33194</v>
      </c>
      <c r="BN174" s="32">
        <f t="shared" si="1191"/>
        <v>49313</v>
      </c>
      <c r="BO174" s="32">
        <f t="shared" si="1191"/>
        <v>0</v>
      </c>
      <c r="BP174" s="32">
        <f>SUM(BQ174:BS174)</f>
        <v>314595</v>
      </c>
      <c r="BQ174" s="32">
        <f t="shared" ref="BQ174:BS175" si="1192">+Q174+AG174+AW174+BM174</f>
        <v>146331</v>
      </c>
      <c r="BR174" s="32">
        <f t="shared" si="1192"/>
        <v>168264</v>
      </c>
      <c r="BS174" s="32">
        <f t="shared" si="1192"/>
        <v>0</v>
      </c>
    </row>
    <row r="175" spans="1:71" s="3" customFormat="1" ht="13.5" customHeight="1" x14ac:dyDescent="0.3">
      <c r="A175" s="36"/>
      <c r="B175" s="34"/>
      <c r="C175" s="38" t="s">
        <v>156</v>
      </c>
      <c r="D175" s="32">
        <f>SUM(E175:G175)</f>
        <v>0</v>
      </c>
      <c r="E175" s="32">
        <v>0</v>
      </c>
      <c r="F175" s="54">
        <v>0</v>
      </c>
      <c r="G175" s="54">
        <v>0</v>
      </c>
      <c r="H175" s="32">
        <f>SUM(I175:K175)</f>
        <v>0</v>
      </c>
      <c r="I175" s="32">
        <v>0</v>
      </c>
      <c r="J175" s="54">
        <v>0</v>
      </c>
      <c r="K175" s="54">
        <v>0</v>
      </c>
      <c r="L175" s="32">
        <f>SUM(M175:O175)</f>
        <v>0</v>
      </c>
      <c r="M175" s="32">
        <v>0</v>
      </c>
      <c r="N175" s="54">
        <v>0</v>
      </c>
      <c r="O175" s="54">
        <v>0</v>
      </c>
      <c r="P175" s="32">
        <f>SUM(Q175:S175)</f>
        <v>0</v>
      </c>
      <c r="Q175" s="32">
        <f t="shared" si="1188"/>
        <v>0</v>
      </c>
      <c r="R175" s="32">
        <f t="shared" si="1188"/>
        <v>0</v>
      </c>
      <c r="S175" s="32">
        <f t="shared" si="1188"/>
        <v>0</v>
      </c>
      <c r="T175" s="32">
        <f>SUM(U175:W175)</f>
        <v>0</v>
      </c>
      <c r="U175" s="32">
        <v>0</v>
      </c>
      <c r="V175" s="54">
        <v>0</v>
      </c>
      <c r="W175" s="54">
        <v>0</v>
      </c>
      <c r="X175" s="32">
        <f>SUM(Y175:AA175)</f>
        <v>0</v>
      </c>
      <c r="Y175" s="32">
        <v>0</v>
      </c>
      <c r="Z175" s="54">
        <v>0</v>
      </c>
      <c r="AA175" s="54">
        <v>0</v>
      </c>
      <c r="AB175" s="32">
        <f>SUM(AC175:AE175)</f>
        <v>0</v>
      </c>
      <c r="AC175" s="32">
        <v>0</v>
      </c>
      <c r="AD175" s="54">
        <v>0</v>
      </c>
      <c r="AE175" s="54">
        <v>0</v>
      </c>
      <c r="AF175" s="32">
        <f>SUM(AG175:AI175)</f>
        <v>0</v>
      </c>
      <c r="AG175" s="32">
        <f t="shared" si="1189"/>
        <v>0</v>
      </c>
      <c r="AH175" s="32">
        <f t="shared" si="1189"/>
        <v>0</v>
      </c>
      <c r="AI175" s="32">
        <f t="shared" si="1189"/>
        <v>0</v>
      </c>
      <c r="AJ175" s="32">
        <f>SUM(AK175:AM175)</f>
        <v>0</v>
      </c>
      <c r="AK175" s="32">
        <v>0</v>
      </c>
      <c r="AL175" s="54">
        <v>0</v>
      </c>
      <c r="AM175" s="54">
        <v>0</v>
      </c>
      <c r="AN175" s="32">
        <f>SUM(AO175:AQ175)</f>
        <v>0</v>
      </c>
      <c r="AO175" s="32">
        <v>0</v>
      </c>
      <c r="AP175" s="54">
        <v>0</v>
      </c>
      <c r="AQ175" s="54">
        <v>0</v>
      </c>
      <c r="AR175" s="32">
        <f>SUM(AS175:AU175)</f>
        <v>0</v>
      </c>
      <c r="AS175" s="32">
        <v>0</v>
      </c>
      <c r="AT175" s="54">
        <v>0</v>
      </c>
      <c r="AU175" s="54">
        <v>0</v>
      </c>
      <c r="AV175" s="32">
        <f>SUM(AW175:AY175)</f>
        <v>0</v>
      </c>
      <c r="AW175" s="32">
        <f t="shared" si="1190"/>
        <v>0</v>
      </c>
      <c r="AX175" s="32">
        <f t="shared" si="1190"/>
        <v>0</v>
      </c>
      <c r="AY175" s="32">
        <f t="shared" si="1190"/>
        <v>0</v>
      </c>
      <c r="AZ175" s="32">
        <f>SUM(BA175:BC175)</f>
        <v>0</v>
      </c>
      <c r="BA175" s="32">
        <v>0</v>
      </c>
      <c r="BB175" s="54">
        <v>0</v>
      </c>
      <c r="BC175" s="54">
        <v>0</v>
      </c>
      <c r="BD175" s="32">
        <f>SUM(BE175:BG175)</f>
        <v>0</v>
      </c>
      <c r="BE175" s="32">
        <v>0</v>
      </c>
      <c r="BF175" s="54">
        <v>0</v>
      </c>
      <c r="BG175" s="54">
        <v>0</v>
      </c>
      <c r="BH175" s="32">
        <f>SUM(BI175:BK175)</f>
        <v>0</v>
      </c>
      <c r="BI175" s="32">
        <v>0</v>
      </c>
      <c r="BJ175" s="54">
        <v>0</v>
      </c>
      <c r="BK175" s="54">
        <v>0</v>
      </c>
      <c r="BL175" s="32">
        <f>SUM(BM175:BO175)</f>
        <v>0</v>
      </c>
      <c r="BM175" s="32">
        <f t="shared" si="1191"/>
        <v>0</v>
      </c>
      <c r="BN175" s="32">
        <f t="shared" si="1191"/>
        <v>0</v>
      </c>
      <c r="BO175" s="32">
        <f t="shared" si="1191"/>
        <v>0</v>
      </c>
      <c r="BP175" s="32">
        <f>SUM(BQ175:BS175)</f>
        <v>0</v>
      </c>
      <c r="BQ175" s="32">
        <f t="shared" si="1192"/>
        <v>0</v>
      </c>
      <c r="BR175" s="32">
        <f t="shared" si="1192"/>
        <v>0</v>
      </c>
      <c r="BS175" s="32">
        <f t="shared" si="1192"/>
        <v>0</v>
      </c>
    </row>
    <row r="176" spans="1:71" s="3" customFormat="1" ht="15" customHeight="1" x14ac:dyDescent="0.3">
      <c r="A176" s="36"/>
      <c r="B176" s="34"/>
      <c r="C176" s="35" t="s">
        <v>157</v>
      </c>
      <c r="D176" s="32">
        <f t="shared" si="1129"/>
        <v>38517</v>
      </c>
      <c r="E176" s="32">
        <f>SUM(E177:E181)</f>
        <v>17734</v>
      </c>
      <c r="F176" s="32">
        <f>SUM(F177:F181)</f>
        <v>20783</v>
      </c>
      <c r="G176" s="32">
        <f>SUM(G177:G181)</f>
        <v>0</v>
      </c>
      <c r="H176" s="32">
        <f t="shared" si="1080"/>
        <v>39016</v>
      </c>
      <c r="I176" s="32">
        <f t="shared" ref="I176:K176" si="1193">SUM(I177:I181)</f>
        <v>19831</v>
      </c>
      <c r="J176" s="32">
        <f t="shared" si="1193"/>
        <v>19185</v>
      </c>
      <c r="K176" s="32">
        <f t="shared" si="1193"/>
        <v>0</v>
      </c>
      <c r="L176" s="32">
        <f t="shared" si="1082"/>
        <v>52671</v>
      </c>
      <c r="M176" s="32">
        <f t="shared" ref="M176:O176" si="1194">SUM(M177:M181)</f>
        <v>26796</v>
      </c>
      <c r="N176" s="32">
        <f t="shared" si="1194"/>
        <v>25875</v>
      </c>
      <c r="O176" s="32">
        <f t="shared" si="1194"/>
        <v>0</v>
      </c>
      <c r="P176" s="32">
        <f t="shared" ref="P176:P183" si="1195">SUM(Q176:S176)</f>
        <v>130204</v>
      </c>
      <c r="Q176" s="32">
        <f>SUM(Q177:Q181)</f>
        <v>64361</v>
      </c>
      <c r="R176" s="32">
        <f>SUM(R177:R181)</f>
        <v>65843</v>
      </c>
      <c r="S176" s="32">
        <f>SUM(S177:S181)</f>
        <v>0</v>
      </c>
      <c r="T176" s="32">
        <f t="shared" si="1084"/>
        <v>70467</v>
      </c>
      <c r="U176" s="32">
        <f t="shared" ref="U176:W176" si="1196">SUM(U177:U181)</f>
        <v>36434</v>
      </c>
      <c r="V176" s="32">
        <f t="shared" si="1196"/>
        <v>34033</v>
      </c>
      <c r="W176" s="32">
        <f t="shared" si="1196"/>
        <v>0</v>
      </c>
      <c r="X176" s="32">
        <f t="shared" si="1086"/>
        <v>72603</v>
      </c>
      <c r="Y176" s="32">
        <f t="shared" ref="Y176:AA176" si="1197">SUM(Y177:Y181)</f>
        <v>35210</v>
      </c>
      <c r="Z176" s="32">
        <f t="shared" si="1197"/>
        <v>37393</v>
      </c>
      <c r="AA176" s="32">
        <f t="shared" si="1197"/>
        <v>0</v>
      </c>
      <c r="AB176" s="32">
        <f t="shared" si="1088"/>
        <v>60382</v>
      </c>
      <c r="AC176" s="32">
        <f t="shared" ref="AC176:AE176" si="1198">SUM(AC177:AC181)</f>
        <v>29471</v>
      </c>
      <c r="AD176" s="32">
        <f t="shared" si="1198"/>
        <v>30911</v>
      </c>
      <c r="AE176" s="32">
        <f t="shared" si="1198"/>
        <v>0</v>
      </c>
      <c r="AF176" s="32">
        <f t="shared" si="1135"/>
        <v>203452</v>
      </c>
      <c r="AG176" s="32">
        <f t="shared" ref="AG176:AI176" si="1199">SUM(AG177:AG181)</f>
        <v>101115</v>
      </c>
      <c r="AH176" s="32">
        <f t="shared" si="1199"/>
        <v>102337</v>
      </c>
      <c r="AI176" s="32">
        <f t="shared" si="1199"/>
        <v>0</v>
      </c>
      <c r="AJ176" s="32">
        <f t="shared" si="1092"/>
        <v>58782</v>
      </c>
      <c r="AK176" s="32">
        <f t="shared" ref="AK176:AM176" si="1200">SUM(AK177:AK181)</f>
        <v>28549</v>
      </c>
      <c r="AL176" s="32">
        <f t="shared" si="1200"/>
        <v>30233</v>
      </c>
      <c r="AM176" s="32">
        <f t="shared" si="1200"/>
        <v>0</v>
      </c>
      <c r="AN176" s="32">
        <f t="shared" si="1094"/>
        <v>57443</v>
      </c>
      <c r="AO176" s="32">
        <f t="shared" ref="AO176:AQ176" si="1201">SUM(AO177:AO181)</f>
        <v>27932</v>
      </c>
      <c r="AP176" s="32">
        <f t="shared" si="1201"/>
        <v>29511</v>
      </c>
      <c r="AQ176" s="32">
        <f t="shared" si="1201"/>
        <v>0</v>
      </c>
      <c r="AR176" s="32">
        <f t="shared" si="1096"/>
        <v>44534</v>
      </c>
      <c r="AS176" s="32">
        <f t="shared" ref="AS176:AU176" si="1202">SUM(AS177:AS181)</f>
        <v>21607</v>
      </c>
      <c r="AT176" s="32">
        <f t="shared" si="1202"/>
        <v>22927</v>
      </c>
      <c r="AU176" s="32">
        <f t="shared" si="1202"/>
        <v>0</v>
      </c>
      <c r="AV176" s="32">
        <f t="shared" si="1140"/>
        <v>160759</v>
      </c>
      <c r="AW176" s="32">
        <f t="shared" ref="AW176:AY176" si="1203">SUM(AW177:AW181)</f>
        <v>78088</v>
      </c>
      <c r="AX176" s="32">
        <f t="shared" si="1203"/>
        <v>82671</v>
      </c>
      <c r="AY176" s="32">
        <f t="shared" si="1203"/>
        <v>0</v>
      </c>
      <c r="AZ176" s="32">
        <f t="shared" si="1100"/>
        <v>47266</v>
      </c>
      <c r="BA176" s="32">
        <f t="shared" ref="BA176:BC176" si="1204">SUM(BA177:BA181)</f>
        <v>23282</v>
      </c>
      <c r="BB176" s="32">
        <f t="shared" si="1204"/>
        <v>23984</v>
      </c>
      <c r="BC176" s="32">
        <f t="shared" si="1204"/>
        <v>0</v>
      </c>
      <c r="BD176" s="32">
        <f t="shared" si="1102"/>
        <v>53083</v>
      </c>
      <c r="BE176" s="32">
        <f t="shared" ref="BE176:BG176" si="1205">SUM(BE177:BE181)</f>
        <v>26386</v>
      </c>
      <c r="BF176" s="32">
        <f t="shared" si="1205"/>
        <v>26697</v>
      </c>
      <c r="BG176" s="32">
        <f t="shared" si="1205"/>
        <v>0</v>
      </c>
      <c r="BH176" s="32">
        <f t="shared" si="1104"/>
        <v>79992</v>
      </c>
      <c r="BI176" s="32">
        <f t="shared" ref="BI176:BK176" si="1206">SUM(BI177:BI181)</f>
        <v>41434</v>
      </c>
      <c r="BJ176" s="32">
        <f t="shared" si="1206"/>
        <v>38558</v>
      </c>
      <c r="BK176" s="32">
        <f t="shared" si="1206"/>
        <v>0</v>
      </c>
      <c r="BL176" s="32">
        <f t="shared" si="1145"/>
        <v>180341</v>
      </c>
      <c r="BM176" s="32">
        <f t="shared" ref="BM176:BO176" si="1207">SUM(BM177:BM181)</f>
        <v>91102</v>
      </c>
      <c r="BN176" s="32">
        <f t="shared" si="1207"/>
        <v>89239</v>
      </c>
      <c r="BO176" s="32">
        <f t="shared" si="1207"/>
        <v>0</v>
      </c>
      <c r="BP176" s="32">
        <f t="shared" si="1123"/>
        <v>674756</v>
      </c>
      <c r="BQ176" s="32">
        <f>SUM(BQ177:BQ181)</f>
        <v>334666</v>
      </c>
      <c r="BR176" s="32">
        <f>SUM(BR177:BR181)</f>
        <v>340090</v>
      </c>
      <c r="BS176" s="32">
        <f>SUM(BS177:BS181)</f>
        <v>0</v>
      </c>
    </row>
    <row r="177" spans="1:71" s="3" customFormat="1" ht="15" customHeight="1" x14ac:dyDescent="0.3">
      <c r="A177" s="36"/>
      <c r="B177" s="34"/>
      <c r="C177" s="38" t="s">
        <v>158</v>
      </c>
      <c r="D177" s="32">
        <f t="shared" ref="D177:D183" si="1208">SUM(E177:G177)</f>
        <v>37340</v>
      </c>
      <c r="E177" s="32">
        <v>17090</v>
      </c>
      <c r="F177" s="54">
        <v>20250</v>
      </c>
      <c r="G177" s="54">
        <v>0</v>
      </c>
      <c r="H177" s="32">
        <f t="shared" ref="H177:H183" si="1209">SUM(I177:K177)</f>
        <v>37585</v>
      </c>
      <c r="I177" s="32">
        <v>19157</v>
      </c>
      <c r="J177" s="54">
        <v>18428</v>
      </c>
      <c r="K177" s="54">
        <v>0</v>
      </c>
      <c r="L177" s="32">
        <f t="shared" ref="L177:L183" si="1210">SUM(M177:O177)</f>
        <v>49675</v>
      </c>
      <c r="M177" s="32">
        <v>25408</v>
      </c>
      <c r="N177" s="54">
        <v>24267</v>
      </c>
      <c r="O177" s="54">
        <v>0</v>
      </c>
      <c r="P177" s="32">
        <f t="shared" si="1195"/>
        <v>124600</v>
      </c>
      <c r="Q177" s="32">
        <f t="shared" ref="Q177:S183" si="1211">+E177+I177+M177</f>
        <v>61655</v>
      </c>
      <c r="R177" s="32">
        <f t="shared" si="1211"/>
        <v>62945</v>
      </c>
      <c r="S177" s="32">
        <f t="shared" si="1211"/>
        <v>0</v>
      </c>
      <c r="T177" s="32">
        <f t="shared" ref="T177:T183" si="1212">SUM(U177:W177)</f>
        <v>66088</v>
      </c>
      <c r="U177" s="32">
        <v>34269</v>
      </c>
      <c r="V177" s="54">
        <v>31819</v>
      </c>
      <c r="W177" s="54">
        <v>0</v>
      </c>
      <c r="X177" s="32">
        <f t="shared" ref="X177:X183" si="1213">SUM(Y177:AA177)</f>
        <v>67121</v>
      </c>
      <c r="Y177" s="32">
        <v>32650</v>
      </c>
      <c r="Z177" s="54">
        <v>34471</v>
      </c>
      <c r="AA177" s="54">
        <v>0</v>
      </c>
      <c r="AB177" s="32">
        <f t="shared" ref="AB177:AB183" si="1214">SUM(AC177:AE177)</f>
        <v>55871</v>
      </c>
      <c r="AC177" s="32">
        <v>27252</v>
      </c>
      <c r="AD177" s="54">
        <v>28619</v>
      </c>
      <c r="AE177" s="54">
        <v>0</v>
      </c>
      <c r="AF177" s="32">
        <f t="shared" si="1135"/>
        <v>189080</v>
      </c>
      <c r="AG177" s="32">
        <f t="shared" ref="AG177:AI183" si="1215">+U177+Y177+AC177</f>
        <v>94171</v>
      </c>
      <c r="AH177" s="32">
        <f t="shared" si="1215"/>
        <v>94909</v>
      </c>
      <c r="AI177" s="32">
        <f t="shared" si="1215"/>
        <v>0</v>
      </c>
      <c r="AJ177" s="32">
        <f t="shared" ref="AJ177:AJ183" si="1216">SUM(AK177:AM177)</f>
        <v>54326</v>
      </c>
      <c r="AK177" s="32">
        <v>26346</v>
      </c>
      <c r="AL177" s="54">
        <v>27980</v>
      </c>
      <c r="AM177" s="54">
        <v>0</v>
      </c>
      <c r="AN177" s="32">
        <f t="shared" ref="AN177:AN183" si="1217">SUM(AO177:AQ177)</f>
        <v>53988</v>
      </c>
      <c r="AO177" s="32">
        <v>26221</v>
      </c>
      <c r="AP177" s="54">
        <v>27767</v>
      </c>
      <c r="AQ177" s="54">
        <v>0</v>
      </c>
      <c r="AR177" s="32">
        <f t="shared" ref="AR177:AR183" si="1218">SUM(AS177:AU177)</f>
        <v>41853</v>
      </c>
      <c r="AS177" s="32">
        <v>20323</v>
      </c>
      <c r="AT177" s="54">
        <v>21530</v>
      </c>
      <c r="AU177" s="54">
        <v>0</v>
      </c>
      <c r="AV177" s="32">
        <f t="shared" si="1140"/>
        <v>150167</v>
      </c>
      <c r="AW177" s="32">
        <f t="shared" ref="AW177:AY183" si="1219">+AK177+AO177+AS177</f>
        <v>72890</v>
      </c>
      <c r="AX177" s="32">
        <f t="shared" si="1219"/>
        <v>77277</v>
      </c>
      <c r="AY177" s="32">
        <f t="shared" si="1219"/>
        <v>0</v>
      </c>
      <c r="AZ177" s="32">
        <f t="shared" ref="AZ177:AZ183" si="1220">SUM(BA177:BC177)</f>
        <v>44740</v>
      </c>
      <c r="BA177" s="32">
        <v>22114</v>
      </c>
      <c r="BB177" s="54">
        <v>22626</v>
      </c>
      <c r="BC177" s="54">
        <v>0</v>
      </c>
      <c r="BD177" s="32">
        <f t="shared" ref="BD177:BD183" si="1221">SUM(BE177:BG177)</f>
        <v>49504</v>
      </c>
      <c r="BE177" s="32">
        <v>24669</v>
      </c>
      <c r="BF177" s="54">
        <v>24835</v>
      </c>
      <c r="BG177" s="54">
        <v>0</v>
      </c>
      <c r="BH177" s="32">
        <f t="shared" ref="BH177:BH183" si="1222">SUM(BI177:BK177)</f>
        <v>74226</v>
      </c>
      <c r="BI177" s="32">
        <v>38673</v>
      </c>
      <c r="BJ177" s="54">
        <v>35553</v>
      </c>
      <c r="BK177" s="54">
        <v>0</v>
      </c>
      <c r="BL177" s="32">
        <f t="shared" si="1145"/>
        <v>168470</v>
      </c>
      <c r="BM177" s="32">
        <f t="shared" ref="BM177:BO183" si="1223">+BA177+BE177+BI177</f>
        <v>85456</v>
      </c>
      <c r="BN177" s="32">
        <f t="shared" si="1223"/>
        <v>83014</v>
      </c>
      <c r="BO177" s="32">
        <f t="shared" si="1223"/>
        <v>0</v>
      </c>
      <c r="BP177" s="32">
        <f t="shared" ref="BP177:BP183" si="1224">SUM(BQ177:BS177)</f>
        <v>632317</v>
      </c>
      <c r="BQ177" s="32">
        <f t="shared" ref="BQ177:BS183" si="1225">+Q177+AG177+AW177+BM177</f>
        <v>314172</v>
      </c>
      <c r="BR177" s="32">
        <f t="shared" si="1225"/>
        <v>318145</v>
      </c>
      <c r="BS177" s="32">
        <f t="shared" si="1225"/>
        <v>0</v>
      </c>
    </row>
    <row r="178" spans="1:71" s="3" customFormat="1" ht="15" customHeight="1" x14ac:dyDescent="0.3">
      <c r="A178" s="36"/>
      <c r="B178" s="34"/>
      <c r="C178" s="38" t="s">
        <v>159</v>
      </c>
      <c r="D178" s="32">
        <f t="shared" si="1208"/>
        <v>0</v>
      </c>
      <c r="E178" s="32">
        <v>0</v>
      </c>
      <c r="F178" s="54">
        <v>0</v>
      </c>
      <c r="G178" s="54">
        <v>0</v>
      </c>
      <c r="H178" s="32">
        <f t="shared" si="1209"/>
        <v>0</v>
      </c>
      <c r="I178" s="32">
        <v>0</v>
      </c>
      <c r="J178" s="54">
        <v>0</v>
      </c>
      <c r="K178" s="54">
        <v>0</v>
      </c>
      <c r="L178" s="32">
        <f t="shared" si="1210"/>
        <v>0</v>
      </c>
      <c r="M178" s="32">
        <v>0</v>
      </c>
      <c r="N178" s="54">
        <v>0</v>
      </c>
      <c r="O178" s="54">
        <v>0</v>
      </c>
      <c r="P178" s="32">
        <f t="shared" si="1195"/>
        <v>0</v>
      </c>
      <c r="Q178" s="32">
        <f t="shared" si="1211"/>
        <v>0</v>
      </c>
      <c r="R178" s="32">
        <f t="shared" si="1211"/>
        <v>0</v>
      </c>
      <c r="S178" s="32">
        <f t="shared" si="1211"/>
        <v>0</v>
      </c>
      <c r="T178" s="32">
        <f t="shared" si="1212"/>
        <v>0</v>
      </c>
      <c r="U178" s="32">
        <v>0</v>
      </c>
      <c r="V178" s="54">
        <v>0</v>
      </c>
      <c r="W178" s="54">
        <v>0</v>
      </c>
      <c r="X178" s="32">
        <f t="shared" si="1213"/>
        <v>0</v>
      </c>
      <c r="Y178" s="32">
        <v>0</v>
      </c>
      <c r="Z178" s="54">
        <v>0</v>
      </c>
      <c r="AA178" s="54">
        <v>0</v>
      </c>
      <c r="AB178" s="32">
        <f t="shared" si="1214"/>
        <v>0</v>
      </c>
      <c r="AC178" s="32">
        <v>0</v>
      </c>
      <c r="AD178" s="54">
        <v>0</v>
      </c>
      <c r="AE178" s="54">
        <v>0</v>
      </c>
      <c r="AF178" s="32">
        <f t="shared" si="1135"/>
        <v>0</v>
      </c>
      <c r="AG178" s="32">
        <f t="shared" si="1215"/>
        <v>0</v>
      </c>
      <c r="AH178" s="32">
        <f t="shared" si="1215"/>
        <v>0</v>
      </c>
      <c r="AI178" s="32">
        <f t="shared" si="1215"/>
        <v>0</v>
      </c>
      <c r="AJ178" s="32">
        <f t="shared" si="1216"/>
        <v>0</v>
      </c>
      <c r="AK178" s="32">
        <v>0</v>
      </c>
      <c r="AL178" s="54">
        <v>0</v>
      </c>
      <c r="AM178" s="54">
        <v>0</v>
      </c>
      <c r="AN178" s="32">
        <f t="shared" si="1217"/>
        <v>0</v>
      </c>
      <c r="AO178" s="32">
        <v>0</v>
      </c>
      <c r="AP178" s="54">
        <v>0</v>
      </c>
      <c r="AQ178" s="54">
        <v>0</v>
      </c>
      <c r="AR178" s="32">
        <f t="shared" si="1218"/>
        <v>0</v>
      </c>
      <c r="AS178" s="32">
        <v>0</v>
      </c>
      <c r="AT178" s="54">
        <v>0</v>
      </c>
      <c r="AU178" s="54">
        <v>0</v>
      </c>
      <c r="AV178" s="32">
        <f t="shared" si="1140"/>
        <v>0</v>
      </c>
      <c r="AW178" s="32">
        <f t="shared" si="1219"/>
        <v>0</v>
      </c>
      <c r="AX178" s="32">
        <f t="shared" si="1219"/>
        <v>0</v>
      </c>
      <c r="AY178" s="32">
        <f t="shared" si="1219"/>
        <v>0</v>
      </c>
      <c r="AZ178" s="32">
        <f t="shared" si="1220"/>
        <v>0</v>
      </c>
      <c r="BA178" s="32">
        <v>0</v>
      </c>
      <c r="BB178" s="54">
        <v>0</v>
      </c>
      <c r="BC178" s="54">
        <v>0</v>
      </c>
      <c r="BD178" s="32">
        <f t="shared" si="1221"/>
        <v>0</v>
      </c>
      <c r="BE178" s="32">
        <v>0</v>
      </c>
      <c r="BF178" s="54">
        <v>0</v>
      </c>
      <c r="BG178" s="54">
        <v>0</v>
      </c>
      <c r="BH178" s="32">
        <f t="shared" si="1222"/>
        <v>0</v>
      </c>
      <c r="BI178" s="32">
        <v>0</v>
      </c>
      <c r="BJ178" s="54">
        <v>0</v>
      </c>
      <c r="BK178" s="54">
        <v>0</v>
      </c>
      <c r="BL178" s="32">
        <f t="shared" si="1145"/>
        <v>0</v>
      </c>
      <c r="BM178" s="32">
        <f t="shared" si="1223"/>
        <v>0</v>
      </c>
      <c r="BN178" s="32">
        <f t="shared" si="1223"/>
        <v>0</v>
      </c>
      <c r="BO178" s="32">
        <f t="shared" si="1223"/>
        <v>0</v>
      </c>
      <c r="BP178" s="32">
        <f t="shared" si="1224"/>
        <v>0</v>
      </c>
      <c r="BQ178" s="32">
        <f t="shared" si="1225"/>
        <v>0</v>
      </c>
      <c r="BR178" s="32">
        <f t="shared" si="1225"/>
        <v>0</v>
      </c>
      <c r="BS178" s="32">
        <f t="shared" si="1225"/>
        <v>0</v>
      </c>
    </row>
    <row r="179" spans="1:71" s="3" customFormat="1" ht="15" customHeight="1" x14ac:dyDescent="0.3">
      <c r="A179" s="36"/>
      <c r="B179" s="34"/>
      <c r="C179" s="38" t="s">
        <v>160</v>
      </c>
      <c r="D179" s="32">
        <f t="shared" si="1208"/>
        <v>175</v>
      </c>
      <c r="E179" s="32">
        <v>97</v>
      </c>
      <c r="F179" s="54">
        <v>78</v>
      </c>
      <c r="G179" s="54">
        <v>0</v>
      </c>
      <c r="H179" s="32">
        <f t="shared" si="1209"/>
        <v>786</v>
      </c>
      <c r="I179" s="32">
        <v>375</v>
      </c>
      <c r="J179" s="54">
        <v>411</v>
      </c>
      <c r="K179" s="54">
        <v>0</v>
      </c>
      <c r="L179" s="32">
        <f t="shared" si="1210"/>
        <v>1458</v>
      </c>
      <c r="M179" s="32">
        <v>706</v>
      </c>
      <c r="N179" s="54">
        <v>752</v>
      </c>
      <c r="O179" s="54">
        <v>0</v>
      </c>
      <c r="P179" s="32">
        <f t="shared" si="1195"/>
        <v>2419</v>
      </c>
      <c r="Q179" s="32">
        <f t="shared" si="1211"/>
        <v>1178</v>
      </c>
      <c r="R179" s="32">
        <f t="shared" si="1211"/>
        <v>1241</v>
      </c>
      <c r="S179" s="32">
        <f t="shared" si="1211"/>
        <v>0</v>
      </c>
      <c r="T179" s="32">
        <f t="shared" si="1212"/>
        <v>1338</v>
      </c>
      <c r="U179" s="32">
        <v>597</v>
      </c>
      <c r="V179" s="54">
        <v>741</v>
      </c>
      <c r="W179" s="54">
        <v>0</v>
      </c>
      <c r="X179" s="32">
        <f t="shared" si="1213"/>
        <v>1641</v>
      </c>
      <c r="Y179" s="32">
        <v>719</v>
      </c>
      <c r="Z179" s="54">
        <v>922</v>
      </c>
      <c r="AA179" s="54">
        <v>0</v>
      </c>
      <c r="AB179" s="32">
        <f t="shared" si="1214"/>
        <v>1882</v>
      </c>
      <c r="AC179" s="32">
        <v>910</v>
      </c>
      <c r="AD179" s="54">
        <v>972</v>
      </c>
      <c r="AE179" s="54">
        <v>0</v>
      </c>
      <c r="AF179" s="32">
        <f t="shared" si="1135"/>
        <v>4861</v>
      </c>
      <c r="AG179" s="32">
        <f t="shared" si="1215"/>
        <v>2226</v>
      </c>
      <c r="AH179" s="32">
        <f t="shared" si="1215"/>
        <v>2635</v>
      </c>
      <c r="AI179" s="32">
        <f t="shared" si="1215"/>
        <v>0</v>
      </c>
      <c r="AJ179" s="32">
        <f t="shared" si="1216"/>
        <v>2155</v>
      </c>
      <c r="AK179" s="32">
        <v>1087</v>
      </c>
      <c r="AL179" s="54">
        <v>1068</v>
      </c>
      <c r="AM179" s="54">
        <v>0</v>
      </c>
      <c r="AN179" s="32">
        <f t="shared" si="1217"/>
        <v>1654</v>
      </c>
      <c r="AO179" s="32">
        <v>781</v>
      </c>
      <c r="AP179" s="54">
        <v>873</v>
      </c>
      <c r="AQ179" s="54">
        <v>0</v>
      </c>
      <c r="AR179" s="32">
        <f t="shared" si="1218"/>
        <v>1741</v>
      </c>
      <c r="AS179" s="32">
        <v>836</v>
      </c>
      <c r="AT179" s="54">
        <v>905</v>
      </c>
      <c r="AU179" s="54">
        <v>0</v>
      </c>
      <c r="AV179" s="32">
        <f t="shared" si="1140"/>
        <v>5550</v>
      </c>
      <c r="AW179" s="32">
        <f t="shared" si="1219"/>
        <v>2704</v>
      </c>
      <c r="AX179" s="32">
        <f t="shared" si="1219"/>
        <v>2846</v>
      </c>
      <c r="AY179" s="32">
        <f t="shared" si="1219"/>
        <v>0</v>
      </c>
      <c r="AZ179" s="32">
        <f t="shared" si="1220"/>
        <v>1265</v>
      </c>
      <c r="BA179" s="32">
        <v>625</v>
      </c>
      <c r="BB179" s="54">
        <v>640</v>
      </c>
      <c r="BC179" s="54">
        <v>0</v>
      </c>
      <c r="BD179" s="32">
        <f t="shared" si="1221"/>
        <v>2485</v>
      </c>
      <c r="BE179" s="32">
        <v>1167</v>
      </c>
      <c r="BF179" s="54">
        <v>1318</v>
      </c>
      <c r="BG179" s="54">
        <v>0</v>
      </c>
      <c r="BH179" s="32">
        <f t="shared" si="1222"/>
        <v>1819</v>
      </c>
      <c r="BI179" s="32">
        <v>856</v>
      </c>
      <c r="BJ179" s="54">
        <v>963</v>
      </c>
      <c r="BK179" s="54">
        <v>0</v>
      </c>
      <c r="BL179" s="32">
        <f t="shared" si="1145"/>
        <v>5569</v>
      </c>
      <c r="BM179" s="32">
        <f t="shared" si="1223"/>
        <v>2648</v>
      </c>
      <c r="BN179" s="32">
        <f t="shared" si="1223"/>
        <v>2921</v>
      </c>
      <c r="BO179" s="32">
        <f t="shared" si="1223"/>
        <v>0</v>
      </c>
      <c r="BP179" s="32">
        <f t="shared" si="1224"/>
        <v>18399</v>
      </c>
      <c r="BQ179" s="32">
        <f t="shared" si="1225"/>
        <v>8756</v>
      </c>
      <c r="BR179" s="32">
        <f t="shared" si="1225"/>
        <v>9643</v>
      </c>
      <c r="BS179" s="32">
        <f t="shared" si="1225"/>
        <v>0</v>
      </c>
    </row>
    <row r="180" spans="1:71" s="3" customFormat="1" ht="15" customHeight="1" x14ac:dyDescent="0.3">
      <c r="A180" s="36"/>
      <c r="B180" s="34"/>
      <c r="C180" s="38" t="s">
        <v>161</v>
      </c>
      <c r="D180" s="32">
        <f t="shared" si="1208"/>
        <v>1002</v>
      </c>
      <c r="E180" s="32">
        <v>547</v>
      </c>
      <c r="F180" s="54">
        <v>455</v>
      </c>
      <c r="G180" s="54">
        <v>0</v>
      </c>
      <c r="H180" s="32">
        <f t="shared" si="1209"/>
        <v>645</v>
      </c>
      <c r="I180" s="32">
        <v>299</v>
      </c>
      <c r="J180" s="54">
        <v>346</v>
      </c>
      <c r="K180" s="54">
        <v>0</v>
      </c>
      <c r="L180" s="32">
        <f t="shared" si="1210"/>
        <v>1538</v>
      </c>
      <c r="M180" s="32">
        <v>682</v>
      </c>
      <c r="N180" s="54">
        <v>856</v>
      </c>
      <c r="O180" s="54">
        <v>0</v>
      </c>
      <c r="P180" s="32">
        <f t="shared" si="1195"/>
        <v>3185</v>
      </c>
      <c r="Q180" s="32">
        <f t="shared" si="1211"/>
        <v>1528</v>
      </c>
      <c r="R180" s="32">
        <f t="shared" si="1211"/>
        <v>1657</v>
      </c>
      <c r="S180" s="32">
        <f t="shared" si="1211"/>
        <v>0</v>
      </c>
      <c r="T180" s="32">
        <f t="shared" si="1212"/>
        <v>3041</v>
      </c>
      <c r="U180" s="32">
        <v>1568</v>
      </c>
      <c r="V180" s="54">
        <v>1473</v>
      </c>
      <c r="W180" s="54">
        <v>0</v>
      </c>
      <c r="X180" s="32">
        <f t="shared" si="1213"/>
        <v>3841</v>
      </c>
      <c r="Y180" s="32">
        <v>1841</v>
      </c>
      <c r="Z180" s="54">
        <v>2000</v>
      </c>
      <c r="AA180" s="54">
        <v>0</v>
      </c>
      <c r="AB180" s="32">
        <f t="shared" si="1214"/>
        <v>2629</v>
      </c>
      <c r="AC180" s="32">
        <v>1309</v>
      </c>
      <c r="AD180" s="54">
        <v>1320</v>
      </c>
      <c r="AE180" s="54">
        <v>0</v>
      </c>
      <c r="AF180" s="32">
        <f t="shared" si="1135"/>
        <v>9511</v>
      </c>
      <c r="AG180" s="32">
        <f t="shared" si="1215"/>
        <v>4718</v>
      </c>
      <c r="AH180" s="32">
        <f t="shared" si="1215"/>
        <v>4793</v>
      </c>
      <c r="AI180" s="32">
        <f t="shared" si="1215"/>
        <v>0</v>
      </c>
      <c r="AJ180" s="32">
        <f t="shared" si="1216"/>
        <v>2301</v>
      </c>
      <c r="AK180" s="32">
        <v>1116</v>
      </c>
      <c r="AL180" s="54">
        <v>1185</v>
      </c>
      <c r="AM180" s="54">
        <v>0</v>
      </c>
      <c r="AN180" s="32">
        <f t="shared" si="1217"/>
        <v>1801</v>
      </c>
      <c r="AO180" s="32">
        <v>930</v>
      </c>
      <c r="AP180" s="54">
        <v>871</v>
      </c>
      <c r="AQ180" s="54">
        <v>0</v>
      </c>
      <c r="AR180" s="32">
        <f t="shared" si="1218"/>
        <v>940</v>
      </c>
      <c r="AS180" s="32">
        <v>448</v>
      </c>
      <c r="AT180" s="54">
        <v>492</v>
      </c>
      <c r="AU180" s="54">
        <v>0</v>
      </c>
      <c r="AV180" s="32">
        <f t="shared" si="1140"/>
        <v>5042</v>
      </c>
      <c r="AW180" s="32">
        <f t="shared" si="1219"/>
        <v>2494</v>
      </c>
      <c r="AX180" s="32">
        <f t="shared" si="1219"/>
        <v>2548</v>
      </c>
      <c r="AY180" s="32">
        <f t="shared" si="1219"/>
        <v>0</v>
      </c>
      <c r="AZ180" s="32">
        <f t="shared" si="1220"/>
        <v>1261</v>
      </c>
      <c r="BA180" s="32">
        <v>543</v>
      </c>
      <c r="BB180" s="54">
        <v>718</v>
      </c>
      <c r="BC180" s="54">
        <v>0</v>
      </c>
      <c r="BD180" s="32">
        <f t="shared" si="1221"/>
        <v>1094</v>
      </c>
      <c r="BE180" s="32">
        <v>550</v>
      </c>
      <c r="BF180" s="54">
        <v>544</v>
      </c>
      <c r="BG180" s="54">
        <v>0</v>
      </c>
      <c r="BH180" s="32">
        <f t="shared" si="1222"/>
        <v>3947</v>
      </c>
      <c r="BI180" s="32">
        <v>1905</v>
      </c>
      <c r="BJ180" s="54">
        <v>2042</v>
      </c>
      <c r="BK180" s="54">
        <v>0</v>
      </c>
      <c r="BL180" s="32">
        <f t="shared" si="1145"/>
        <v>6302</v>
      </c>
      <c r="BM180" s="32">
        <f t="shared" si="1223"/>
        <v>2998</v>
      </c>
      <c r="BN180" s="32">
        <f t="shared" si="1223"/>
        <v>3304</v>
      </c>
      <c r="BO180" s="32">
        <f t="shared" si="1223"/>
        <v>0</v>
      </c>
      <c r="BP180" s="32">
        <f t="shared" si="1224"/>
        <v>24040</v>
      </c>
      <c r="BQ180" s="32">
        <f t="shared" si="1225"/>
        <v>11738</v>
      </c>
      <c r="BR180" s="32">
        <f t="shared" si="1225"/>
        <v>12302</v>
      </c>
      <c r="BS180" s="32">
        <f t="shared" si="1225"/>
        <v>0</v>
      </c>
    </row>
    <row r="181" spans="1:71" s="3" customFormat="1" ht="15" customHeight="1" x14ac:dyDescent="0.3">
      <c r="A181" s="36"/>
      <c r="B181" s="34"/>
      <c r="C181" s="38" t="s">
        <v>162</v>
      </c>
      <c r="D181" s="32">
        <f t="shared" si="1208"/>
        <v>0</v>
      </c>
      <c r="E181" s="32">
        <v>0</v>
      </c>
      <c r="F181" s="54">
        <v>0</v>
      </c>
      <c r="G181" s="54">
        <v>0</v>
      </c>
      <c r="H181" s="32">
        <f t="shared" si="1209"/>
        <v>0</v>
      </c>
      <c r="I181" s="32">
        <v>0</v>
      </c>
      <c r="J181" s="54">
        <v>0</v>
      </c>
      <c r="K181" s="54">
        <v>0</v>
      </c>
      <c r="L181" s="32">
        <f t="shared" si="1210"/>
        <v>0</v>
      </c>
      <c r="M181" s="32">
        <v>0</v>
      </c>
      <c r="N181" s="54">
        <v>0</v>
      </c>
      <c r="O181" s="54">
        <v>0</v>
      </c>
      <c r="P181" s="32">
        <f t="shared" si="1195"/>
        <v>0</v>
      </c>
      <c r="Q181" s="32">
        <f t="shared" si="1211"/>
        <v>0</v>
      </c>
      <c r="R181" s="32">
        <f t="shared" si="1211"/>
        <v>0</v>
      </c>
      <c r="S181" s="32">
        <f t="shared" si="1211"/>
        <v>0</v>
      </c>
      <c r="T181" s="32">
        <f t="shared" si="1212"/>
        <v>0</v>
      </c>
      <c r="U181" s="32">
        <v>0</v>
      </c>
      <c r="V181" s="54">
        <v>0</v>
      </c>
      <c r="W181" s="54">
        <v>0</v>
      </c>
      <c r="X181" s="32">
        <f t="shared" si="1213"/>
        <v>0</v>
      </c>
      <c r="Y181" s="32">
        <v>0</v>
      </c>
      <c r="Z181" s="54">
        <v>0</v>
      </c>
      <c r="AA181" s="54">
        <v>0</v>
      </c>
      <c r="AB181" s="32">
        <f t="shared" si="1214"/>
        <v>0</v>
      </c>
      <c r="AC181" s="32">
        <v>0</v>
      </c>
      <c r="AD181" s="54">
        <v>0</v>
      </c>
      <c r="AE181" s="54">
        <v>0</v>
      </c>
      <c r="AF181" s="32">
        <f t="shared" si="1135"/>
        <v>0</v>
      </c>
      <c r="AG181" s="32">
        <f t="shared" si="1215"/>
        <v>0</v>
      </c>
      <c r="AH181" s="32">
        <f t="shared" si="1215"/>
        <v>0</v>
      </c>
      <c r="AI181" s="32">
        <f t="shared" si="1215"/>
        <v>0</v>
      </c>
      <c r="AJ181" s="32">
        <f t="shared" si="1216"/>
        <v>0</v>
      </c>
      <c r="AK181" s="32">
        <v>0</v>
      </c>
      <c r="AL181" s="54">
        <v>0</v>
      </c>
      <c r="AM181" s="54">
        <v>0</v>
      </c>
      <c r="AN181" s="32">
        <f t="shared" si="1217"/>
        <v>0</v>
      </c>
      <c r="AO181" s="32">
        <v>0</v>
      </c>
      <c r="AP181" s="54">
        <v>0</v>
      </c>
      <c r="AQ181" s="54">
        <v>0</v>
      </c>
      <c r="AR181" s="32">
        <f t="shared" si="1218"/>
        <v>0</v>
      </c>
      <c r="AS181" s="32">
        <v>0</v>
      </c>
      <c r="AT181" s="54">
        <v>0</v>
      </c>
      <c r="AU181" s="54">
        <v>0</v>
      </c>
      <c r="AV181" s="32">
        <f t="shared" si="1140"/>
        <v>0</v>
      </c>
      <c r="AW181" s="32">
        <f t="shared" si="1219"/>
        <v>0</v>
      </c>
      <c r="AX181" s="32">
        <f t="shared" si="1219"/>
        <v>0</v>
      </c>
      <c r="AY181" s="32">
        <f t="shared" si="1219"/>
        <v>0</v>
      </c>
      <c r="AZ181" s="32">
        <f t="shared" si="1220"/>
        <v>0</v>
      </c>
      <c r="BA181" s="32">
        <v>0</v>
      </c>
      <c r="BB181" s="54">
        <v>0</v>
      </c>
      <c r="BC181" s="54">
        <v>0</v>
      </c>
      <c r="BD181" s="32">
        <f t="shared" si="1221"/>
        <v>0</v>
      </c>
      <c r="BE181" s="32">
        <v>0</v>
      </c>
      <c r="BF181" s="54">
        <v>0</v>
      </c>
      <c r="BG181" s="54">
        <v>0</v>
      </c>
      <c r="BH181" s="32">
        <f t="shared" si="1222"/>
        <v>0</v>
      </c>
      <c r="BI181" s="32">
        <v>0</v>
      </c>
      <c r="BJ181" s="54">
        <v>0</v>
      </c>
      <c r="BK181" s="54">
        <v>0</v>
      </c>
      <c r="BL181" s="32">
        <f t="shared" si="1145"/>
        <v>0</v>
      </c>
      <c r="BM181" s="32">
        <f t="shared" si="1223"/>
        <v>0</v>
      </c>
      <c r="BN181" s="32">
        <f t="shared" si="1223"/>
        <v>0</v>
      </c>
      <c r="BO181" s="32">
        <f t="shared" si="1223"/>
        <v>0</v>
      </c>
      <c r="BP181" s="32">
        <f t="shared" si="1224"/>
        <v>0</v>
      </c>
      <c r="BQ181" s="32">
        <f t="shared" si="1225"/>
        <v>0</v>
      </c>
      <c r="BR181" s="32">
        <f t="shared" si="1225"/>
        <v>0</v>
      </c>
      <c r="BS181" s="32">
        <f t="shared" si="1225"/>
        <v>0</v>
      </c>
    </row>
    <row r="182" spans="1:71" s="3" customFormat="1" ht="15" customHeight="1" x14ac:dyDescent="0.3">
      <c r="A182" s="36"/>
      <c r="B182" s="34"/>
      <c r="C182" s="35" t="s">
        <v>66</v>
      </c>
      <c r="D182" s="32">
        <f t="shared" si="1208"/>
        <v>6368</v>
      </c>
      <c r="E182" s="32">
        <v>3984</v>
      </c>
      <c r="F182" s="54">
        <v>2384</v>
      </c>
      <c r="G182" s="54">
        <v>0</v>
      </c>
      <c r="H182" s="32">
        <f t="shared" si="1209"/>
        <v>7486</v>
      </c>
      <c r="I182" s="32">
        <v>3158</v>
      </c>
      <c r="J182" s="54">
        <v>4328</v>
      </c>
      <c r="K182" s="54">
        <v>0</v>
      </c>
      <c r="L182" s="32">
        <f t="shared" si="1210"/>
        <v>10883</v>
      </c>
      <c r="M182" s="32">
        <v>4804</v>
      </c>
      <c r="N182" s="54">
        <v>6079</v>
      </c>
      <c r="O182" s="54">
        <v>0</v>
      </c>
      <c r="P182" s="32">
        <f t="shared" si="1195"/>
        <v>24737</v>
      </c>
      <c r="Q182" s="32">
        <f t="shared" si="1211"/>
        <v>11946</v>
      </c>
      <c r="R182" s="32">
        <f t="shared" si="1211"/>
        <v>12791</v>
      </c>
      <c r="S182" s="32">
        <f t="shared" si="1211"/>
        <v>0</v>
      </c>
      <c r="T182" s="32">
        <f t="shared" si="1212"/>
        <v>13461</v>
      </c>
      <c r="U182" s="32">
        <v>6096</v>
      </c>
      <c r="V182" s="54">
        <v>7365</v>
      </c>
      <c r="W182" s="54">
        <v>0</v>
      </c>
      <c r="X182" s="32">
        <f t="shared" si="1213"/>
        <v>14842</v>
      </c>
      <c r="Y182" s="32">
        <v>7160</v>
      </c>
      <c r="Z182" s="54">
        <v>7682</v>
      </c>
      <c r="AA182" s="54">
        <v>0</v>
      </c>
      <c r="AB182" s="32">
        <f t="shared" si="1214"/>
        <v>10789</v>
      </c>
      <c r="AC182" s="32">
        <v>5244</v>
      </c>
      <c r="AD182" s="54">
        <v>5545</v>
      </c>
      <c r="AE182" s="54">
        <v>0</v>
      </c>
      <c r="AF182" s="32">
        <f t="shared" si="1135"/>
        <v>39092</v>
      </c>
      <c r="AG182" s="32">
        <f t="shared" si="1215"/>
        <v>18500</v>
      </c>
      <c r="AH182" s="32">
        <f t="shared" si="1215"/>
        <v>20592</v>
      </c>
      <c r="AI182" s="32">
        <f t="shared" si="1215"/>
        <v>0</v>
      </c>
      <c r="AJ182" s="32">
        <f t="shared" si="1216"/>
        <v>9129</v>
      </c>
      <c r="AK182" s="32">
        <v>4391</v>
      </c>
      <c r="AL182" s="54">
        <v>4738</v>
      </c>
      <c r="AM182" s="54">
        <v>0</v>
      </c>
      <c r="AN182" s="32">
        <f t="shared" si="1217"/>
        <v>8254</v>
      </c>
      <c r="AO182" s="32">
        <v>4087</v>
      </c>
      <c r="AP182" s="54">
        <v>4167</v>
      </c>
      <c r="AQ182" s="54">
        <v>0</v>
      </c>
      <c r="AR182" s="32">
        <f t="shared" si="1218"/>
        <v>6841</v>
      </c>
      <c r="AS182" s="32">
        <v>3353</v>
      </c>
      <c r="AT182" s="54">
        <v>3488</v>
      </c>
      <c r="AU182" s="54">
        <v>0</v>
      </c>
      <c r="AV182" s="32">
        <f t="shared" si="1140"/>
        <v>24224</v>
      </c>
      <c r="AW182" s="32">
        <f t="shared" si="1219"/>
        <v>11831</v>
      </c>
      <c r="AX182" s="32">
        <f t="shared" si="1219"/>
        <v>12393</v>
      </c>
      <c r="AY182" s="32">
        <f t="shared" si="1219"/>
        <v>0</v>
      </c>
      <c r="AZ182" s="32">
        <f t="shared" si="1220"/>
        <v>7080</v>
      </c>
      <c r="BA182" s="32">
        <v>3476</v>
      </c>
      <c r="BB182" s="54">
        <v>3604</v>
      </c>
      <c r="BC182" s="54">
        <v>0</v>
      </c>
      <c r="BD182" s="32">
        <f t="shared" si="1221"/>
        <v>7671</v>
      </c>
      <c r="BE182" s="32">
        <v>3539</v>
      </c>
      <c r="BF182" s="54">
        <v>4132</v>
      </c>
      <c r="BG182" s="54">
        <v>0</v>
      </c>
      <c r="BH182" s="32">
        <f t="shared" si="1222"/>
        <v>11005</v>
      </c>
      <c r="BI182" s="32">
        <v>4054</v>
      </c>
      <c r="BJ182" s="54">
        <v>6951</v>
      </c>
      <c r="BK182" s="54">
        <v>0</v>
      </c>
      <c r="BL182" s="32">
        <f t="shared" si="1145"/>
        <v>25756</v>
      </c>
      <c r="BM182" s="32">
        <f t="shared" si="1223"/>
        <v>11069</v>
      </c>
      <c r="BN182" s="32">
        <f t="shared" si="1223"/>
        <v>14687</v>
      </c>
      <c r="BO182" s="32">
        <f t="shared" si="1223"/>
        <v>0</v>
      </c>
      <c r="BP182" s="32">
        <f t="shared" si="1224"/>
        <v>113809</v>
      </c>
      <c r="BQ182" s="32">
        <f t="shared" si="1225"/>
        <v>53346</v>
      </c>
      <c r="BR182" s="32">
        <f t="shared" si="1225"/>
        <v>60463</v>
      </c>
      <c r="BS182" s="32">
        <f t="shared" si="1225"/>
        <v>0</v>
      </c>
    </row>
    <row r="183" spans="1:71" s="3" customFormat="1" ht="15" customHeight="1" x14ac:dyDescent="0.3">
      <c r="A183" s="36"/>
      <c r="B183" s="34"/>
      <c r="C183" s="35" t="s">
        <v>28</v>
      </c>
      <c r="D183" s="32">
        <f t="shared" si="1208"/>
        <v>0</v>
      </c>
      <c r="E183" s="32">
        <v>0</v>
      </c>
      <c r="F183" s="54">
        <v>0</v>
      </c>
      <c r="G183" s="54">
        <v>0</v>
      </c>
      <c r="H183" s="32">
        <f t="shared" si="1209"/>
        <v>0</v>
      </c>
      <c r="I183" s="32">
        <v>0</v>
      </c>
      <c r="J183" s="54">
        <v>0</v>
      </c>
      <c r="K183" s="54">
        <v>0</v>
      </c>
      <c r="L183" s="32">
        <f t="shared" si="1210"/>
        <v>0</v>
      </c>
      <c r="M183" s="32">
        <v>0</v>
      </c>
      <c r="N183" s="54">
        <v>0</v>
      </c>
      <c r="O183" s="54">
        <v>0</v>
      </c>
      <c r="P183" s="32">
        <f t="shared" si="1195"/>
        <v>0</v>
      </c>
      <c r="Q183" s="32">
        <f t="shared" si="1211"/>
        <v>0</v>
      </c>
      <c r="R183" s="32">
        <f t="shared" si="1211"/>
        <v>0</v>
      </c>
      <c r="S183" s="32">
        <f t="shared" si="1211"/>
        <v>0</v>
      </c>
      <c r="T183" s="32">
        <f t="shared" si="1212"/>
        <v>0</v>
      </c>
      <c r="U183" s="32">
        <v>0</v>
      </c>
      <c r="V183" s="54">
        <v>0</v>
      </c>
      <c r="W183" s="54">
        <v>0</v>
      </c>
      <c r="X183" s="32">
        <f t="shared" si="1213"/>
        <v>0</v>
      </c>
      <c r="Y183" s="32">
        <v>0</v>
      </c>
      <c r="Z183" s="54">
        <v>0</v>
      </c>
      <c r="AA183" s="54">
        <v>0</v>
      </c>
      <c r="AB183" s="32">
        <f t="shared" si="1214"/>
        <v>0</v>
      </c>
      <c r="AC183" s="32">
        <v>0</v>
      </c>
      <c r="AD183" s="54">
        <v>0</v>
      </c>
      <c r="AE183" s="54">
        <v>0</v>
      </c>
      <c r="AF183" s="32">
        <f t="shared" si="1135"/>
        <v>0</v>
      </c>
      <c r="AG183" s="32">
        <f t="shared" si="1215"/>
        <v>0</v>
      </c>
      <c r="AH183" s="32">
        <f t="shared" si="1215"/>
        <v>0</v>
      </c>
      <c r="AI183" s="32">
        <f t="shared" si="1215"/>
        <v>0</v>
      </c>
      <c r="AJ183" s="32">
        <f t="shared" si="1216"/>
        <v>0</v>
      </c>
      <c r="AK183" s="32">
        <v>0</v>
      </c>
      <c r="AL183" s="54">
        <v>0</v>
      </c>
      <c r="AM183" s="54">
        <v>0</v>
      </c>
      <c r="AN183" s="32">
        <f t="shared" si="1217"/>
        <v>0</v>
      </c>
      <c r="AO183" s="32">
        <v>0</v>
      </c>
      <c r="AP183" s="54">
        <v>0</v>
      </c>
      <c r="AQ183" s="54">
        <v>0</v>
      </c>
      <c r="AR183" s="32">
        <f t="shared" si="1218"/>
        <v>0</v>
      </c>
      <c r="AS183" s="32">
        <v>0</v>
      </c>
      <c r="AT183" s="54">
        <v>0</v>
      </c>
      <c r="AU183" s="54">
        <v>0</v>
      </c>
      <c r="AV183" s="32">
        <f t="shared" si="1140"/>
        <v>0</v>
      </c>
      <c r="AW183" s="32">
        <f t="shared" si="1219"/>
        <v>0</v>
      </c>
      <c r="AX183" s="32">
        <f t="shared" si="1219"/>
        <v>0</v>
      </c>
      <c r="AY183" s="32">
        <f t="shared" si="1219"/>
        <v>0</v>
      </c>
      <c r="AZ183" s="32">
        <f t="shared" si="1220"/>
        <v>0</v>
      </c>
      <c r="BA183" s="32">
        <v>0</v>
      </c>
      <c r="BB183" s="54">
        <v>0</v>
      </c>
      <c r="BC183" s="54">
        <v>0</v>
      </c>
      <c r="BD183" s="32">
        <f t="shared" si="1221"/>
        <v>0</v>
      </c>
      <c r="BE183" s="32">
        <v>0</v>
      </c>
      <c r="BF183" s="54">
        <v>0</v>
      </c>
      <c r="BG183" s="54">
        <v>0</v>
      </c>
      <c r="BH183" s="32">
        <f t="shared" si="1222"/>
        <v>0</v>
      </c>
      <c r="BI183" s="32">
        <v>0</v>
      </c>
      <c r="BJ183" s="54">
        <v>0</v>
      </c>
      <c r="BK183" s="54">
        <v>0</v>
      </c>
      <c r="BL183" s="32">
        <f t="shared" si="1145"/>
        <v>0</v>
      </c>
      <c r="BM183" s="32">
        <f t="shared" si="1223"/>
        <v>0</v>
      </c>
      <c r="BN183" s="32">
        <f t="shared" si="1223"/>
        <v>0</v>
      </c>
      <c r="BO183" s="32">
        <f t="shared" si="1223"/>
        <v>0</v>
      </c>
      <c r="BP183" s="32">
        <f t="shared" si="1224"/>
        <v>0</v>
      </c>
      <c r="BQ183" s="32">
        <f t="shared" si="1225"/>
        <v>0</v>
      </c>
      <c r="BR183" s="32">
        <f t="shared" si="1225"/>
        <v>0</v>
      </c>
      <c r="BS183" s="32">
        <f t="shared" si="1225"/>
        <v>0</v>
      </c>
    </row>
    <row r="184" spans="1:71" s="3" customFormat="1" ht="15" customHeight="1" x14ac:dyDescent="0.3">
      <c r="A184" s="36"/>
      <c r="B184" s="34"/>
      <c r="C184" s="38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1:71" s="3" customFormat="1" ht="15" customHeight="1" x14ac:dyDescent="0.3">
      <c r="A185" s="33"/>
      <c r="B185" s="34" t="s">
        <v>163</v>
      </c>
      <c r="C185" s="35"/>
      <c r="D185" s="32">
        <f t="shared" ref="D185:D192" si="1226">SUM(E185:G185)</f>
        <v>95668</v>
      </c>
      <c r="E185" s="32">
        <f>E186+E189+E192+E195+E196</f>
        <v>48788</v>
      </c>
      <c r="F185" s="32">
        <f>F186+F189+F192+F195+F196</f>
        <v>46880</v>
      </c>
      <c r="G185" s="32">
        <f>G186+G189+G192+G195+G196</f>
        <v>0</v>
      </c>
      <c r="H185" s="32">
        <f t="shared" ref="H185:H192" si="1227">SUM(I185:K185)</f>
        <v>91502</v>
      </c>
      <c r="I185" s="32">
        <f t="shared" ref="I185:K185" si="1228">I186+I189+I192+I195+I196</f>
        <v>45034</v>
      </c>
      <c r="J185" s="32">
        <f t="shared" si="1228"/>
        <v>46468</v>
      </c>
      <c r="K185" s="32">
        <f t="shared" si="1228"/>
        <v>0</v>
      </c>
      <c r="L185" s="32">
        <f t="shared" ref="L185:L192" si="1229">SUM(M185:O185)</f>
        <v>136461</v>
      </c>
      <c r="M185" s="32">
        <f t="shared" ref="M185:O185" si="1230">M186+M189+M192+M195+M196</f>
        <v>66995</v>
      </c>
      <c r="N185" s="32">
        <f t="shared" si="1230"/>
        <v>69466</v>
      </c>
      <c r="O185" s="32">
        <f t="shared" si="1230"/>
        <v>0</v>
      </c>
      <c r="P185" s="32">
        <f t="shared" ref="P185:P192" si="1231">SUM(Q185:S185)</f>
        <v>323631</v>
      </c>
      <c r="Q185" s="32">
        <f>Q186+Q189+Q192+Q195+Q196</f>
        <v>160817</v>
      </c>
      <c r="R185" s="32">
        <f>R186+R189+R192+R195+R196</f>
        <v>162814</v>
      </c>
      <c r="S185" s="32">
        <f>S186+S189+S192+S195+S196</f>
        <v>0</v>
      </c>
      <c r="T185" s="32">
        <f t="shared" ref="T185:T192" si="1232">SUM(U185:W185)</f>
        <v>264611</v>
      </c>
      <c r="U185" s="32">
        <f t="shared" ref="U185:W185" si="1233">U186+U189+U192+U195+U196</f>
        <v>129093</v>
      </c>
      <c r="V185" s="32">
        <f t="shared" si="1233"/>
        <v>135518</v>
      </c>
      <c r="W185" s="32">
        <f t="shared" si="1233"/>
        <v>0</v>
      </c>
      <c r="X185" s="32">
        <f t="shared" ref="X185:X192" si="1234">SUM(Y185:AA185)</f>
        <v>241009</v>
      </c>
      <c r="Y185" s="32">
        <f t="shared" ref="Y185:AA185" si="1235">Y186+Y189+Y192+Y195+Y196</f>
        <v>121080</v>
      </c>
      <c r="Z185" s="32">
        <f t="shared" si="1235"/>
        <v>119929</v>
      </c>
      <c r="AA185" s="32">
        <f t="shared" si="1235"/>
        <v>0</v>
      </c>
      <c r="AB185" s="32">
        <f t="shared" ref="AB185:AB192" si="1236">SUM(AC185:AE185)</f>
        <v>163073</v>
      </c>
      <c r="AC185" s="32">
        <f t="shared" ref="AC185:AE185" si="1237">AC186+AC189+AC192+AC195+AC196</f>
        <v>81415</v>
      </c>
      <c r="AD185" s="32">
        <f t="shared" si="1237"/>
        <v>81658</v>
      </c>
      <c r="AE185" s="32">
        <f t="shared" si="1237"/>
        <v>0</v>
      </c>
      <c r="AF185" s="32">
        <f t="shared" ref="AF185:AF192" si="1238">SUM(AG185:AI185)</f>
        <v>668693</v>
      </c>
      <c r="AG185" s="32">
        <f t="shared" ref="AG185:AI185" si="1239">AG186+AG189+AG192+AG195+AG196</f>
        <v>331588</v>
      </c>
      <c r="AH185" s="32">
        <f t="shared" si="1239"/>
        <v>337105</v>
      </c>
      <c r="AI185" s="32">
        <f t="shared" si="1239"/>
        <v>0</v>
      </c>
      <c r="AJ185" s="32">
        <f t="shared" ref="AJ185:AJ192" si="1240">SUM(AK185:AM185)</f>
        <v>172221</v>
      </c>
      <c r="AK185" s="32">
        <f t="shared" ref="AK185:AM185" si="1241">AK186+AK189+AK192+AK195+AK196</f>
        <v>86735</v>
      </c>
      <c r="AL185" s="32">
        <f t="shared" si="1241"/>
        <v>85486</v>
      </c>
      <c r="AM185" s="32">
        <f t="shared" si="1241"/>
        <v>0</v>
      </c>
      <c r="AN185" s="32">
        <f t="shared" ref="AN185:AN192" si="1242">SUM(AO185:AQ185)</f>
        <v>145902</v>
      </c>
      <c r="AO185" s="32">
        <f t="shared" ref="AO185:AQ185" si="1243">AO186+AO189+AO192+AO195+AO196</f>
        <v>72245</v>
      </c>
      <c r="AP185" s="32">
        <f t="shared" si="1243"/>
        <v>73657</v>
      </c>
      <c r="AQ185" s="32">
        <f t="shared" si="1243"/>
        <v>0</v>
      </c>
      <c r="AR185" s="32">
        <f t="shared" ref="AR185:AR192" si="1244">SUM(AS185:AU185)</f>
        <v>95803</v>
      </c>
      <c r="AS185" s="32">
        <f t="shared" ref="AS185:AU185" si="1245">AS186+AS189+AS192+AS195+AS196</f>
        <v>48813</v>
      </c>
      <c r="AT185" s="32">
        <f t="shared" si="1245"/>
        <v>46990</v>
      </c>
      <c r="AU185" s="32">
        <f t="shared" si="1245"/>
        <v>0</v>
      </c>
      <c r="AV185" s="32">
        <f t="shared" ref="AV185:AV192" si="1246">SUM(AW185:AY185)</f>
        <v>413926</v>
      </c>
      <c r="AW185" s="32">
        <f t="shared" ref="AW185:AY185" si="1247">AW186+AW189+AW192+AW195+AW196</f>
        <v>207793</v>
      </c>
      <c r="AX185" s="32">
        <f t="shared" si="1247"/>
        <v>206133</v>
      </c>
      <c r="AY185" s="32">
        <f t="shared" si="1247"/>
        <v>0</v>
      </c>
      <c r="AZ185" s="32">
        <f t="shared" ref="AZ185:AZ192" si="1248">SUM(BA185:BC185)</f>
        <v>93574</v>
      </c>
      <c r="BA185" s="32">
        <f t="shared" ref="BA185:BC185" si="1249">BA186+BA189+BA192+BA195+BA196</f>
        <v>46397</v>
      </c>
      <c r="BB185" s="32">
        <f t="shared" si="1249"/>
        <v>47177</v>
      </c>
      <c r="BC185" s="32">
        <f t="shared" si="1249"/>
        <v>0</v>
      </c>
      <c r="BD185" s="32">
        <f t="shared" ref="BD185:BD192" si="1250">SUM(BE185:BG185)</f>
        <v>121178</v>
      </c>
      <c r="BE185" s="32">
        <f t="shared" ref="BE185:BG185" si="1251">BE186+BE189+BE192+BE195+BE196</f>
        <v>61739</v>
      </c>
      <c r="BF185" s="32">
        <f t="shared" si="1251"/>
        <v>59439</v>
      </c>
      <c r="BG185" s="32">
        <f t="shared" si="1251"/>
        <v>0</v>
      </c>
      <c r="BH185" s="32">
        <f t="shared" ref="BH185:BH192" si="1252">SUM(BI185:BK185)</f>
        <v>204074</v>
      </c>
      <c r="BI185" s="32">
        <f t="shared" ref="BI185:BK185" si="1253">BI186+BI189+BI192+BI195+BI196</f>
        <v>100268</v>
      </c>
      <c r="BJ185" s="32">
        <f t="shared" si="1253"/>
        <v>103806</v>
      </c>
      <c r="BK185" s="32">
        <f t="shared" si="1253"/>
        <v>0</v>
      </c>
      <c r="BL185" s="32">
        <f t="shared" ref="BL185:BL192" si="1254">SUM(BM185:BO185)</f>
        <v>418826</v>
      </c>
      <c r="BM185" s="32">
        <f t="shared" ref="BM185:BO185" si="1255">BM186+BM189+BM192+BM195+BM196</f>
        <v>208404</v>
      </c>
      <c r="BN185" s="32">
        <f t="shared" si="1255"/>
        <v>210422</v>
      </c>
      <c r="BO185" s="32">
        <f t="shared" si="1255"/>
        <v>0</v>
      </c>
      <c r="BP185" s="32">
        <f t="shared" ref="BP185:BP192" si="1256">SUM(BQ185:BS185)</f>
        <v>1825076</v>
      </c>
      <c r="BQ185" s="32">
        <f>BQ186+BQ189+BQ192+BQ195+BQ196</f>
        <v>908602</v>
      </c>
      <c r="BR185" s="32">
        <f>BR186+BR189+BR192+BR195+BR196</f>
        <v>916474</v>
      </c>
      <c r="BS185" s="32">
        <f>BS186+BS189+BS192+BS195+BS196</f>
        <v>0</v>
      </c>
    </row>
    <row r="186" spans="1:71" s="3" customFormat="1" ht="15" customHeight="1" x14ac:dyDescent="0.3">
      <c r="A186" s="36"/>
      <c r="B186" s="34"/>
      <c r="C186" s="35" t="s">
        <v>164</v>
      </c>
      <c r="D186" s="32">
        <f t="shared" si="1226"/>
        <v>48720</v>
      </c>
      <c r="E186" s="32">
        <f>SUM(E187:E188)</f>
        <v>28975</v>
      </c>
      <c r="F186" s="32">
        <f>SUM(F187:F188)</f>
        <v>19745</v>
      </c>
      <c r="G186" s="32">
        <f>SUM(G187:G188)</f>
        <v>0</v>
      </c>
      <c r="H186" s="32">
        <f t="shared" si="1227"/>
        <v>47743</v>
      </c>
      <c r="I186" s="32">
        <f t="shared" ref="I186:K186" si="1257">SUM(I187:I188)</f>
        <v>22263</v>
      </c>
      <c r="J186" s="32">
        <f t="shared" si="1257"/>
        <v>25480</v>
      </c>
      <c r="K186" s="32">
        <f t="shared" si="1257"/>
        <v>0</v>
      </c>
      <c r="L186" s="32">
        <f t="shared" si="1229"/>
        <v>72018</v>
      </c>
      <c r="M186" s="32">
        <f t="shared" ref="M186:O186" si="1258">SUM(M187:M188)</f>
        <v>35162</v>
      </c>
      <c r="N186" s="32">
        <f t="shared" si="1258"/>
        <v>36856</v>
      </c>
      <c r="O186" s="32">
        <f t="shared" si="1258"/>
        <v>0</v>
      </c>
      <c r="P186" s="32">
        <f t="shared" si="1231"/>
        <v>168481</v>
      </c>
      <c r="Q186" s="32">
        <f>SUM(Q187:Q188)</f>
        <v>86400</v>
      </c>
      <c r="R186" s="32">
        <f>SUM(R187:R188)</f>
        <v>82081</v>
      </c>
      <c r="S186" s="32">
        <f>SUM(S187:S188)</f>
        <v>0</v>
      </c>
      <c r="T186" s="32">
        <f t="shared" si="1232"/>
        <v>139608</v>
      </c>
      <c r="U186" s="32">
        <f t="shared" ref="U186:W186" si="1259">SUM(U187:U188)</f>
        <v>66680</v>
      </c>
      <c r="V186" s="32">
        <f t="shared" si="1259"/>
        <v>72928</v>
      </c>
      <c r="W186" s="32">
        <f t="shared" si="1259"/>
        <v>0</v>
      </c>
      <c r="X186" s="32">
        <f t="shared" si="1234"/>
        <v>128048</v>
      </c>
      <c r="Y186" s="32">
        <f t="shared" ref="Y186:AA186" si="1260">SUM(Y187:Y188)</f>
        <v>68544</v>
      </c>
      <c r="Z186" s="32">
        <f t="shared" si="1260"/>
        <v>59504</v>
      </c>
      <c r="AA186" s="32">
        <f t="shared" si="1260"/>
        <v>0</v>
      </c>
      <c r="AB186" s="32">
        <f t="shared" si="1236"/>
        <v>86325</v>
      </c>
      <c r="AC186" s="32">
        <f t="shared" ref="AC186:AE186" si="1261">SUM(AC187:AC188)</f>
        <v>45602</v>
      </c>
      <c r="AD186" s="32">
        <f t="shared" si="1261"/>
        <v>40723</v>
      </c>
      <c r="AE186" s="32">
        <f t="shared" si="1261"/>
        <v>0</v>
      </c>
      <c r="AF186" s="32">
        <f t="shared" si="1238"/>
        <v>353981</v>
      </c>
      <c r="AG186" s="32">
        <f t="shared" ref="AG186:AI186" si="1262">SUM(AG187:AG188)</f>
        <v>180826</v>
      </c>
      <c r="AH186" s="32">
        <f t="shared" si="1262"/>
        <v>173155</v>
      </c>
      <c r="AI186" s="32">
        <f t="shared" si="1262"/>
        <v>0</v>
      </c>
      <c r="AJ186" s="32">
        <f t="shared" si="1240"/>
        <v>92403</v>
      </c>
      <c r="AK186" s="32">
        <f t="shared" ref="AK186:AM186" si="1263">SUM(AK187:AK188)</f>
        <v>49433</v>
      </c>
      <c r="AL186" s="32">
        <f t="shared" si="1263"/>
        <v>42970</v>
      </c>
      <c r="AM186" s="32">
        <f t="shared" si="1263"/>
        <v>0</v>
      </c>
      <c r="AN186" s="32">
        <f t="shared" si="1242"/>
        <v>77842</v>
      </c>
      <c r="AO186" s="32">
        <f t="shared" ref="AO186:AQ186" si="1264">SUM(AO187:AO188)</f>
        <v>38428</v>
      </c>
      <c r="AP186" s="32">
        <f t="shared" si="1264"/>
        <v>39414</v>
      </c>
      <c r="AQ186" s="32">
        <f t="shared" si="1264"/>
        <v>0</v>
      </c>
      <c r="AR186" s="32">
        <f t="shared" si="1244"/>
        <v>50000</v>
      </c>
      <c r="AS186" s="32">
        <f t="shared" ref="AS186:AU186" si="1265">SUM(AS187:AS188)</f>
        <v>25880</v>
      </c>
      <c r="AT186" s="32">
        <f t="shared" si="1265"/>
        <v>24120</v>
      </c>
      <c r="AU186" s="32">
        <f t="shared" si="1265"/>
        <v>0</v>
      </c>
      <c r="AV186" s="32">
        <f t="shared" si="1246"/>
        <v>220245</v>
      </c>
      <c r="AW186" s="32">
        <f t="shared" ref="AW186:AY186" si="1266">SUM(AW187:AW188)</f>
        <v>113741</v>
      </c>
      <c r="AX186" s="32">
        <f t="shared" si="1266"/>
        <v>106504</v>
      </c>
      <c r="AY186" s="32">
        <f t="shared" si="1266"/>
        <v>0</v>
      </c>
      <c r="AZ186" s="32">
        <f t="shared" si="1248"/>
        <v>50188</v>
      </c>
      <c r="BA186" s="32">
        <f t="shared" ref="BA186:BC186" si="1267">SUM(BA187:BA188)</f>
        <v>24869</v>
      </c>
      <c r="BB186" s="32">
        <f t="shared" si="1267"/>
        <v>25319</v>
      </c>
      <c r="BC186" s="32">
        <f t="shared" si="1267"/>
        <v>0</v>
      </c>
      <c r="BD186" s="32">
        <f t="shared" si="1250"/>
        <v>64405</v>
      </c>
      <c r="BE186" s="32">
        <f t="shared" ref="BE186:BG186" si="1268">SUM(BE187:BE188)</f>
        <v>33415</v>
      </c>
      <c r="BF186" s="32">
        <f t="shared" si="1268"/>
        <v>30990</v>
      </c>
      <c r="BG186" s="32">
        <f t="shared" si="1268"/>
        <v>0</v>
      </c>
      <c r="BH186" s="32">
        <f t="shared" si="1252"/>
        <v>109765</v>
      </c>
      <c r="BI186" s="32">
        <f t="shared" ref="BI186:BK186" si="1269">SUM(BI187:BI188)</f>
        <v>45760</v>
      </c>
      <c r="BJ186" s="32">
        <f t="shared" si="1269"/>
        <v>64005</v>
      </c>
      <c r="BK186" s="32">
        <f t="shared" si="1269"/>
        <v>0</v>
      </c>
      <c r="BL186" s="32">
        <f t="shared" si="1254"/>
        <v>224358</v>
      </c>
      <c r="BM186" s="32">
        <f t="shared" ref="BM186:BO186" si="1270">SUM(BM187:BM188)</f>
        <v>104044</v>
      </c>
      <c r="BN186" s="32">
        <f t="shared" si="1270"/>
        <v>120314</v>
      </c>
      <c r="BO186" s="32">
        <f t="shared" si="1270"/>
        <v>0</v>
      </c>
      <c r="BP186" s="32">
        <f t="shared" si="1256"/>
        <v>967065</v>
      </c>
      <c r="BQ186" s="32">
        <f>SUM(BQ187:BQ188)</f>
        <v>485011</v>
      </c>
      <c r="BR186" s="32">
        <f>SUM(BR187:BR188)</f>
        <v>482054</v>
      </c>
      <c r="BS186" s="32">
        <f>SUM(BS187:BS188)</f>
        <v>0</v>
      </c>
    </row>
    <row r="187" spans="1:71" s="3" customFormat="1" ht="15" customHeight="1" x14ac:dyDescent="0.3">
      <c r="A187" s="36"/>
      <c r="B187" s="34"/>
      <c r="C187" s="38" t="s">
        <v>165</v>
      </c>
      <c r="D187" s="32">
        <f>SUM(E187:G187)</f>
        <v>48720</v>
      </c>
      <c r="E187" s="32">
        <v>28975</v>
      </c>
      <c r="F187" s="54">
        <v>19745</v>
      </c>
      <c r="G187" s="54">
        <v>0</v>
      </c>
      <c r="H187" s="32">
        <f>SUM(I187:K187)</f>
        <v>47743</v>
      </c>
      <c r="I187" s="32">
        <v>22263</v>
      </c>
      <c r="J187" s="54">
        <v>25480</v>
      </c>
      <c r="K187" s="54">
        <v>0</v>
      </c>
      <c r="L187" s="32">
        <f>SUM(M187:O187)</f>
        <v>72018</v>
      </c>
      <c r="M187" s="32">
        <v>35162</v>
      </c>
      <c r="N187" s="54">
        <v>36856</v>
      </c>
      <c r="O187" s="54">
        <v>0</v>
      </c>
      <c r="P187" s="32">
        <f>SUM(Q187:S187)</f>
        <v>168481</v>
      </c>
      <c r="Q187" s="32">
        <f t="shared" ref="Q187:S188" si="1271">+E187+I187+M187</f>
        <v>86400</v>
      </c>
      <c r="R187" s="32">
        <f t="shared" si="1271"/>
        <v>82081</v>
      </c>
      <c r="S187" s="32">
        <f t="shared" si="1271"/>
        <v>0</v>
      </c>
      <c r="T187" s="32">
        <f>SUM(U187:W187)</f>
        <v>139608</v>
      </c>
      <c r="U187" s="32">
        <v>66680</v>
      </c>
      <c r="V187" s="54">
        <v>72928</v>
      </c>
      <c r="W187" s="54">
        <v>0</v>
      </c>
      <c r="X187" s="32">
        <f>SUM(Y187:AA187)</f>
        <v>128048</v>
      </c>
      <c r="Y187" s="32">
        <v>68544</v>
      </c>
      <c r="Z187" s="54">
        <v>59504</v>
      </c>
      <c r="AA187" s="54">
        <v>0</v>
      </c>
      <c r="AB187" s="32">
        <f>SUM(AC187:AE187)</f>
        <v>86325</v>
      </c>
      <c r="AC187" s="32">
        <v>45602</v>
      </c>
      <c r="AD187" s="54">
        <v>40723</v>
      </c>
      <c r="AE187" s="54">
        <v>0</v>
      </c>
      <c r="AF187" s="32">
        <f>SUM(AG187:AI187)</f>
        <v>353981</v>
      </c>
      <c r="AG187" s="32">
        <f t="shared" ref="AG187:AI188" si="1272">+U187+Y187+AC187</f>
        <v>180826</v>
      </c>
      <c r="AH187" s="32">
        <f t="shared" si="1272"/>
        <v>173155</v>
      </c>
      <c r="AI187" s="32">
        <f t="shared" si="1272"/>
        <v>0</v>
      </c>
      <c r="AJ187" s="32">
        <f>SUM(AK187:AM187)</f>
        <v>92403</v>
      </c>
      <c r="AK187" s="32">
        <v>49433</v>
      </c>
      <c r="AL187" s="54">
        <v>42970</v>
      </c>
      <c r="AM187" s="54">
        <v>0</v>
      </c>
      <c r="AN187" s="32">
        <f>SUM(AO187:AQ187)</f>
        <v>77842</v>
      </c>
      <c r="AO187" s="32">
        <v>38428</v>
      </c>
      <c r="AP187" s="54">
        <v>39414</v>
      </c>
      <c r="AQ187" s="54">
        <v>0</v>
      </c>
      <c r="AR187" s="32">
        <f>SUM(AS187:AU187)</f>
        <v>50000</v>
      </c>
      <c r="AS187" s="32">
        <v>25880</v>
      </c>
      <c r="AT187" s="54">
        <v>24120</v>
      </c>
      <c r="AU187" s="54">
        <v>0</v>
      </c>
      <c r="AV187" s="32">
        <f>SUM(AW187:AY187)</f>
        <v>220245</v>
      </c>
      <c r="AW187" s="32">
        <f t="shared" ref="AW187:AY188" si="1273">+AK187+AO187+AS187</f>
        <v>113741</v>
      </c>
      <c r="AX187" s="32">
        <f t="shared" si="1273"/>
        <v>106504</v>
      </c>
      <c r="AY187" s="32">
        <f t="shared" si="1273"/>
        <v>0</v>
      </c>
      <c r="AZ187" s="32">
        <f>SUM(BA187:BC187)</f>
        <v>50188</v>
      </c>
      <c r="BA187" s="32">
        <v>24869</v>
      </c>
      <c r="BB187" s="54">
        <v>25319</v>
      </c>
      <c r="BC187" s="54">
        <v>0</v>
      </c>
      <c r="BD187" s="32">
        <f>SUM(BE187:BG187)</f>
        <v>64405</v>
      </c>
      <c r="BE187" s="32">
        <v>33415</v>
      </c>
      <c r="BF187" s="54">
        <v>30990</v>
      </c>
      <c r="BG187" s="54">
        <v>0</v>
      </c>
      <c r="BH187" s="32">
        <f>SUM(BI187:BK187)</f>
        <v>109765</v>
      </c>
      <c r="BI187" s="32">
        <v>45760</v>
      </c>
      <c r="BJ187" s="54">
        <v>64005</v>
      </c>
      <c r="BK187" s="54">
        <v>0</v>
      </c>
      <c r="BL187" s="32">
        <f>SUM(BM187:BO187)</f>
        <v>224358</v>
      </c>
      <c r="BM187" s="32">
        <f t="shared" ref="BM187:BO188" si="1274">+BA187+BE187+BI187</f>
        <v>104044</v>
      </c>
      <c r="BN187" s="32">
        <f t="shared" si="1274"/>
        <v>120314</v>
      </c>
      <c r="BO187" s="32">
        <f t="shared" si="1274"/>
        <v>0</v>
      </c>
      <c r="BP187" s="32">
        <f>SUM(BQ187:BS187)</f>
        <v>967065</v>
      </c>
      <c r="BQ187" s="32">
        <f t="shared" ref="BQ187:BS188" si="1275">+Q187+AG187+AW187+BM187</f>
        <v>485011</v>
      </c>
      <c r="BR187" s="32">
        <f t="shared" si="1275"/>
        <v>482054</v>
      </c>
      <c r="BS187" s="32">
        <f t="shared" si="1275"/>
        <v>0</v>
      </c>
    </row>
    <row r="188" spans="1:71" s="3" customFormat="1" ht="15" customHeight="1" x14ac:dyDescent="0.3">
      <c r="A188" s="36"/>
      <c r="B188" s="34"/>
      <c r="C188" s="38" t="s">
        <v>164</v>
      </c>
      <c r="D188" s="32">
        <f>SUM(E188:G188)</f>
        <v>0</v>
      </c>
      <c r="E188" s="32">
        <v>0</v>
      </c>
      <c r="F188" s="54">
        <v>0</v>
      </c>
      <c r="G188" s="54">
        <v>0</v>
      </c>
      <c r="H188" s="32">
        <f>SUM(I188:K188)</f>
        <v>0</v>
      </c>
      <c r="I188" s="32">
        <v>0</v>
      </c>
      <c r="J188" s="54">
        <v>0</v>
      </c>
      <c r="K188" s="54">
        <v>0</v>
      </c>
      <c r="L188" s="32">
        <f>SUM(M188:O188)</f>
        <v>0</v>
      </c>
      <c r="M188" s="32">
        <v>0</v>
      </c>
      <c r="N188" s="54">
        <v>0</v>
      </c>
      <c r="O188" s="54">
        <v>0</v>
      </c>
      <c r="P188" s="32">
        <f>SUM(Q188:S188)</f>
        <v>0</v>
      </c>
      <c r="Q188" s="32">
        <f t="shared" si="1271"/>
        <v>0</v>
      </c>
      <c r="R188" s="32">
        <f t="shared" si="1271"/>
        <v>0</v>
      </c>
      <c r="S188" s="32">
        <f t="shared" si="1271"/>
        <v>0</v>
      </c>
      <c r="T188" s="32">
        <f>SUM(U188:W188)</f>
        <v>0</v>
      </c>
      <c r="U188" s="32">
        <v>0</v>
      </c>
      <c r="V188" s="54">
        <v>0</v>
      </c>
      <c r="W188" s="54">
        <v>0</v>
      </c>
      <c r="X188" s="32">
        <f>SUM(Y188:AA188)</f>
        <v>0</v>
      </c>
      <c r="Y188" s="32">
        <v>0</v>
      </c>
      <c r="Z188" s="54">
        <v>0</v>
      </c>
      <c r="AA188" s="54">
        <v>0</v>
      </c>
      <c r="AB188" s="32">
        <f>SUM(AC188:AE188)</f>
        <v>0</v>
      </c>
      <c r="AC188" s="32">
        <v>0</v>
      </c>
      <c r="AD188" s="54">
        <v>0</v>
      </c>
      <c r="AE188" s="54">
        <v>0</v>
      </c>
      <c r="AF188" s="32">
        <f>SUM(AG188:AI188)</f>
        <v>0</v>
      </c>
      <c r="AG188" s="32">
        <f t="shared" si="1272"/>
        <v>0</v>
      </c>
      <c r="AH188" s="32">
        <f t="shared" si="1272"/>
        <v>0</v>
      </c>
      <c r="AI188" s="32">
        <f t="shared" si="1272"/>
        <v>0</v>
      </c>
      <c r="AJ188" s="32">
        <f>SUM(AK188:AM188)</f>
        <v>0</v>
      </c>
      <c r="AK188" s="32">
        <v>0</v>
      </c>
      <c r="AL188" s="54">
        <v>0</v>
      </c>
      <c r="AM188" s="54">
        <v>0</v>
      </c>
      <c r="AN188" s="32">
        <f>SUM(AO188:AQ188)</f>
        <v>0</v>
      </c>
      <c r="AO188" s="32">
        <v>0</v>
      </c>
      <c r="AP188" s="54">
        <v>0</v>
      </c>
      <c r="AQ188" s="54">
        <v>0</v>
      </c>
      <c r="AR188" s="32">
        <f>SUM(AS188:AU188)</f>
        <v>0</v>
      </c>
      <c r="AS188" s="32">
        <v>0</v>
      </c>
      <c r="AT188" s="54">
        <v>0</v>
      </c>
      <c r="AU188" s="54">
        <v>0</v>
      </c>
      <c r="AV188" s="32">
        <f>SUM(AW188:AY188)</f>
        <v>0</v>
      </c>
      <c r="AW188" s="32">
        <f t="shared" si="1273"/>
        <v>0</v>
      </c>
      <c r="AX188" s="32">
        <f t="shared" si="1273"/>
        <v>0</v>
      </c>
      <c r="AY188" s="32">
        <f t="shared" si="1273"/>
        <v>0</v>
      </c>
      <c r="AZ188" s="32">
        <f>SUM(BA188:BC188)</f>
        <v>0</v>
      </c>
      <c r="BA188" s="32">
        <v>0</v>
      </c>
      <c r="BB188" s="54">
        <v>0</v>
      </c>
      <c r="BC188" s="54">
        <v>0</v>
      </c>
      <c r="BD188" s="32">
        <f>SUM(BE188:BG188)</f>
        <v>0</v>
      </c>
      <c r="BE188" s="32">
        <v>0</v>
      </c>
      <c r="BF188" s="54">
        <v>0</v>
      </c>
      <c r="BG188" s="54">
        <v>0</v>
      </c>
      <c r="BH188" s="32">
        <f>SUM(BI188:BK188)</f>
        <v>0</v>
      </c>
      <c r="BI188" s="32">
        <v>0</v>
      </c>
      <c r="BJ188" s="54">
        <v>0</v>
      </c>
      <c r="BK188" s="54">
        <v>0</v>
      </c>
      <c r="BL188" s="32">
        <f>SUM(BM188:BO188)</f>
        <v>0</v>
      </c>
      <c r="BM188" s="32">
        <f t="shared" si="1274"/>
        <v>0</v>
      </c>
      <c r="BN188" s="32">
        <f t="shared" si="1274"/>
        <v>0</v>
      </c>
      <c r="BO188" s="32">
        <f t="shared" si="1274"/>
        <v>0</v>
      </c>
      <c r="BP188" s="32">
        <f>SUM(BQ188:BS188)</f>
        <v>0</v>
      </c>
      <c r="BQ188" s="32">
        <f t="shared" si="1275"/>
        <v>0</v>
      </c>
      <c r="BR188" s="32">
        <f t="shared" si="1275"/>
        <v>0</v>
      </c>
      <c r="BS188" s="32">
        <f t="shared" si="1275"/>
        <v>0</v>
      </c>
    </row>
    <row r="189" spans="1:71" s="3" customFormat="1" ht="15" customHeight="1" x14ac:dyDescent="0.3">
      <c r="A189" s="36"/>
      <c r="B189" s="34"/>
      <c r="C189" s="35" t="s">
        <v>166</v>
      </c>
      <c r="D189" s="32">
        <f t="shared" si="1226"/>
        <v>39426</v>
      </c>
      <c r="E189" s="32">
        <f>SUM(E190:E191)</f>
        <v>15750</v>
      </c>
      <c r="F189" s="32">
        <f>SUM(F190:F191)</f>
        <v>23676</v>
      </c>
      <c r="G189" s="32">
        <f>SUM(G190:G191)</f>
        <v>0</v>
      </c>
      <c r="H189" s="32">
        <f t="shared" si="1227"/>
        <v>37705</v>
      </c>
      <c r="I189" s="32">
        <f t="shared" ref="I189:K189" si="1276">SUM(I190:I191)</f>
        <v>19532</v>
      </c>
      <c r="J189" s="32">
        <f t="shared" si="1276"/>
        <v>18173</v>
      </c>
      <c r="K189" s="32">
        <f t="shared" si="1276"/>
        <v>0</v>
      </c>
      <c r="L189" s="32">
        <f t="shared" si="1229"/>
        <v>54964</v>
      </c>
      <c r="M189" s="32">
        <f t="shared" ref="M189:O189" si="1277">SUM(M190:M191)</f>
        <v>27105</v>
      </c>
      <c r="N189" s="32">
        <f t="shared" si="1277"/>
        <v>27859</v>
      </c>
      <c r="O189" s="32">
        <f t="shared" si="1277"/>
        <v>0</v>
      </c>
      <c r="P189" s="32">
        <f t="shared" si="1231"/>
        <v>132095</v>
      </c>
      <c r="Q189" s="32">
        <f>SUM(Q190:Q191)</f>
        <v>62387</v>
      </c>
      <c r="R189" s="32">
        <f>SUM(R190:R191)</f>
        <v>69708</v>
      </c>
      <c r="S189" s="32">
        <f>SUM(S190:S191)</f>
        <v>0</v>
      </c>
      <c r="T189" s="32">
        <f t="shared" si="1232"/>
        <v>109519</v>
      </c>
      <c r="U189" s="32">
        <f t="shared" ref="U189:W189" si="1278">SUM(U190:U191)</f>
        <v>55449</v>
      </c>
      <c r="V189" s="32">
        <f t="shared" si="1278"/>
        <v>54070</v>
      </c>
      <c r="W189" s="32">
        <f t="shared" si="1278"/>
        <v>0</v>
      </c>
      <c r="X189" s="32">
        <f t="shared" si="1234"/>
        <v>97469</v>
      </c>
      <c r="Y189" s="32">
        <f t="shared" ref="Y189:AA189" si="1279">SUM(Y190:Y191)</f>
        <v>44568</v>
      </c>
      <c r="Z189" s="32">
        <f t="shared" si="1279"/>
        <v>52901</v>
      </c>
      <c r="AA189" s="32">
        <f t="shared" si="1279"/>
        <v>0</v>
      </c>
      <c r="AB189" s="32">
        <f t="shared" si="1236"/>
        <v>65978</v>
      </c>
      <c r="AC189" s="32">
        <f t="shared" ref="AC189:AE189" si="1280">SUM(AC190:AC191)</f>
        <v>30037</v>
      </c>
      <c r="AD189" s="32">
        <f t="shared" si="1280"/>
        <v>35941</v>
      </c>
      <c r="AE189" s="32">
        <f t="shared" si="1280"/>
        <v>0</v>
      </c>
      <c r="AF189" s="32">
        <f t="shared" si="1238"/>
        <v>272966</v>
      </c>
      <c r="AG189" s="32">
        <f t="shared" ref="AG189:AI189" si="1281">SUM(AG190:AG191)</f>
        <v>130054</v>
      </c>
      <c r="AH189" s="32">
        <f t="shared" si="1281"/>
        <v>142912</v>
      </c>
      <c r="AI189" s="32">
        <f t="shared" si="1281"/>
        <v>0</v>
      </c>
      <c r="AJ189" s="32">
        <f t="shared" si="1240"/>
        <v>69892</v>
      </c>
      <c r="AK189" s="32">
        <f t="shared" ref="AK189:AM189" si="1282">SUM(AK190:AK191)</f>
        <v>31533</v>
      </c>
      <c r="AL189" s="32">
        <f t="shared" si="1282"/>
        <v>38359</v>
      </c>
      <c r="AM189" s="32">
        <f t="shared" si="1282"/>
        <v>0</v>
      </c>
      <c r="AN189" s="32">
        <f t="shared" si="1242"/>
        <v>60547</v>
      </c>
      <c r="AO189" s="32">
        <f t="shared" ref="AO189:AQ189" si="1283">SUM(AO190:AO191)</f>
        <v>29626</v>
      </c>
      <c r="AP189" s="32">
        <f t="shared" si="1283"/>
        <v>30921</v>
      </c>
      <c r="AQ189" s="32">
        <f t="shared" si="1283"/>
        <v>0</v>
      </c>
      <c r="AR189" s="32">
        <f t="shared" si="1244"/>
        <v>40317</v>
      </c>
      <c r="AS189" s="32">
        <f t="shared" ref="AS189:AU189" si="1284">SUM(AS190:AS191)</f>
        <v>19801</v>
      </c>
      <c r="AT189" s="32">
        <f t="shared" si="1284"/>
        <v>20516</v>
      </c>
      <c r="AU189" s="32">
        <f t="shared" si="1284"/>
        <v>0</v>
      </c>
      <c r="AV189" s="32">
        <f t="shared" si="1246"/>
        <v>170756</v>
      </c>
      <c r="AW189" s="32">
        <f t="shared" ref="AW189:AY189" si="1285">SUM(AW190:AW191)</f>
        <v>80960</v>
      </c>
      <c r="AX189" s="32">
        <f t="shared" si="1285"/>
        <v>89796</v>
      </c>
      <c r="AY189" s="32">
        <f t="shared" si="1285"/>
        <v>0</v>
      </c>
      <c r="AZ189" s="32">
        <f t="shared" si="1248"/>
        <v>39353</v>
      </c>
      <c r="BA189" s="32">
        <f t="shared" ref="BA189:BC189" si="1286">SUM(BA190:BA191)</f>
        <v>19619</v>
      </c>
      <c r="BB189" s="32">
        <f t="shared" si="1286"/>
        <v>19734</v>
      </c>
      <c r="BC189" s="32">
        <f t="shared" si="1286"/>
        <v>0</v>
      </c>
      <c r="BD189" s="32">
        <f t="shared" si="1250"/>
        <v>52088</v>
      </c>
      <c r="BE189" s="32">
        <f t="shared" ref="BE189:BG189" si="1287">SUM(BE190:BE191)</f>
        <v>25454</v>
      </c>
      <c r="BF189" s="32">
        <f t="shared" si="1287"/>
        <v>26634</v>
      </c>
      <c r="BG189" s="32">
        <f t="shared" si="1287"/>
        <v>0</v>
      </c>
      <c r="BH189" s="32">
        <f t="shared" si="1252"/>
        <v>86556</v>
      </c>
      <c r="BI189" s="32">
        <f t="shared" ref="BI189:BK189" si="1288">SUM(BI190:BI191)</f>
        <v>50624</v>
      </c>
      <c r="BJ189" s="32">
        <f t="shared" si="1288"/>
        <v>35932</v>
      </c>
      <c r="BK189" s="32">
        <f t="shared" si="1288"/>
        <v>0</v>
      </c>
      <c r="BL189" s="32">
        <f t="shared" si="1254"/>
        <v>177997</v>
      </c>
      <c r="BM189" s="32">
        <f t="shared" ref="BM189:BO189" si="1289">SUM(BM190:BM191)</f>
        <v>95697</v>
      </c>
      <c r="BN189" s="32">
        <f t="shared" si="1289"/>
        <v>82300</v>
      </c>
      <c r="BO189" s="32">
        <f t="shared" si="1289"/>
        <v>0</v>
      </c>
      <c r="BP189" s="32">
        <f t="shared" si="1256"/>
        <v>753814</v>
      </c>
      <c r="BQ189" s="32">
        <f>SUM(BQ190:BQ191)</f>
        <v>369098</v>
      </c>
      <c r="BR189" s="32">
        <f>SUM(BR190:BR191)</f>
        <v>384716</v>
      </c>
      <c r="BS189" s="32">
        <f>SUM(BS190:BS191)</f>
        <v>0</v>
      </c>
    </row>
    <row r="190" spans="1:71" s="3" customFormat="1" ht="15" customHeight="1" x14ac:dyDescent="0.3">
      <c r="A190" s="36"/>
      <c r="B190" s="34"/>
      <c r="C190" s="38" t="s">
        <v>167</v>
      </c>
      <c r="D190" s="32">
        <f>SUM(E190:G190)</f>
        <v>39426</v>
      </c>
      <c r="E190" s="32">
        <v>15750</v>
      </c>
      <c r="F190" s="54">
        <v>23676</v>
      </c>
      <c r="G190" s="54">
        <v>0</v>
      </c>
      <c r="H190" s="32">
        <f>SUM(I190:K190)</f>
        <v>37705</v>
      </c>
      <c r="I190" s="32">
        <v>19532</v>
      </c>
      <c r="J190" s="54">
        <v>18173</v>
      </c>
      <c r="K190" s="54">
        <v>0</v>
      </c>
      <c r="L190" s="32">
        <f>SUM(M190:O190)</f>
        <v>54964</v>
      </c>
      <c r="M190" s="32">
        <v>27105</v>
      </c>
      <c r="N190" s="54">
        <v>27859</v>
      </c>
      <c r="O190" s="54">
        <v>0</v>
      </c>
      <c r="P190" s="32">
        <f>SUM(Q190:S190)</f>
        <v>132095</v>
      </c>
      <c r="Q190" s="32">
        <f t="shared" ref="Q190:S191" si="1290">+E190+I190+M190</f>
        <v>62387</v>
      </c>
      <c r="R190" s="32">
        <f t="shared" si="1290"/>
        <v>69708</v>
      </c>
      <c r="S190" s="32">
        <f t="shared" si="1290"/>
        <v>0</v>
      </c>
      <c r="T190" s="32">
        <f>SUM(U190:W190)</f>
        <v>109519</v>
      </c>
      <c r="U190" s="32">
        <v>55449</v>
      </c>
      <c r="V190" s="54">
        <v>54070</v>
      </c>
      <c r="W190" s="54">
        <v>0</v>
      </c>
      <c r="X190" s="32">
        <f>SUM(Y190:AA190)</f>
        <v>97469</v>
      </c>
      <c r="Y190" s="32">
        <v>44568</v>
      </c>
      <c r="Z190" s="54">
        <v>52901</v>
      </c>
      <c r="AA190" s="54">
        <v>0</v>
      </c>
      <c r="AB190" s="32">
        <f>SUM(AC190:AE190)</f>
        <v>65978</v>
      </c>
      <c r="AC190" s="32">
        <v>30037</v>
      </c>
      <c r="AD190" s="54">
        <v>35941</v>
      </c>
      <c r="AE190" s="54">
        <v>0</v>
      </c>
      <c r="AF190" s="32">
        <f>SUM(AG190:AI190)</f>
        <v>272966</v>
      </c>
      <c r="AG190" s="32">
        <f t="shared" ref="AG190:AI191" si="1291">+U190+Y190+AC190</f>
        <v>130054</v>
      </c>
      <c r="AH190" s="32">
        <f t="shared" si="1291"/>
        <v>142912</v>
      </c>
      <c r="AI190" s="32">
        <f t="shared" si="1291"/>
        <v>0</v>
      </c>
      <c r="AJ190" s="32">
        <f>SUM(AK190:AM190)</f>
        <v>69892</v>
      </c>
      <c r="AK190" s="32">
        <v>31533</v>
      </c>
      <c r="AL190" s="54">
        <v>38359</v>
      </c>
      <c r="AM190" s="54">
        <v>0</v>
      </c>
      <c r="AN190" s="32">
        <f>SUM(AO190:AQ190)</f>
        <v>60547</v>
      </c>
      <c r="AO190" s="32">
        <v>29626</v>
      </c>
      <c r="AP190" s="54">
        <v>30921</v>
      </c>
      <c r="AQ190" s="54">
        <v>0</v>
      </c>
      <c r="AR190" s="32">
        <f>SUM(AS190:AU190)</f>
        <v>40317</v>
      </c>
      <c r="AS190" s="32">
        <v>19801</v>
      </c>
      <c r="AT190" s="54">
        <v>20516</v>
      </c>
      <c r="AU190" s="54">
        <v>0</v>
      </c>
      <c r="AV190" s="32">
        <f>SUM(AW190:AY190)</f>
        <v>170756</v>
      </c>
      <c r="AW190" s="32">
        <f t="shared" ref="AW190:AY191" si="1292">+AK190+AO190+AS190</f>
        <v>80960</v>
      </c>
      <c r="AX190" s="32">
        <f t="shared" si="1292"/>
        <v>89796</v>
      </c>
      <c r="AY190" s="32">
        <f t="shared" si="1292"/>
        <v>0</v>
      </c>
      <c r="AZ190" s="32">
        <f>SUM(BA190:BC190)</f>
        <v>39353</v>
      </c>
      <c r="BA190" s="32">
        <v>19619</v>
      </c>
      <c r="BB190" s="54">
        <v>19734</v>
      </c>
      <c r="BC190" s="54">
        <v>0</v>
      </c>
      <c r="BD190" s="32">
        <f>SUM(BE190:BG190)</f>
        <v>52088</v>
      </c>
      <c r="BE190" s="32">
        <v>25454</v>
      </c>
      <c r="BF190" s="54">
        <v>26634</v>
      </c>
      <c r="BG190" s="54">
        <v>0</v>
      </c>
      <c r="BH190" s="32">
        <f>SUM(BI190:BK190)</f>
        <v>86556</v>
      </c>
      <c r="BI190" s="32">
        <v>50624</v>
      </c>
      <c r="BJ190" s="54">
        <v>35932</v>
      </c>
      <c r="BK190" s="54">
        <v>0</v>
      </c>
      <c r="BL190" s="32">
        <f>SUM(BM190:BO190)</f>
        <v>177997</v>
      </c>
      <c r="BM190" s="32">
        <f t="shared" ref="BM190:BO191" si="1293">+BA190+BE190+BI190</f>
        <v>95697</v>
      </c>
      <c r="BN190" s="32">
        <f t="shared" si="1293"/>
        <v>82300</v>
      </c>
      <c r="BO190" s="32">
        <f t="shared" si="1293"/>
        <v>0</v>
      </c>
      <c r="BP190" s="32">
        <f>SUM(BQ190:BS190)</f>
        <v>753814</v>
      </c>
      <c r="BQ190" s="32">
        <f t="shared" ref="BQ190:BS191" si="1294">+Q190+AG190+AW190+BM190</f>
        <v>369098</v>
      </c>
      <c r="BR190" s="32">
        <f t="shared" si="1294"/>
        <v>384716</v>
      </c>
      <c r="BS190" s="32">
        <f t="shared" si="1294"/>
        <v>0</v>
      </c>
    </row>
    <row r="191" spans="1:71" s="3" customFormat="1" ht="15" customHeight="1" x14ac:dyDescent="0.3">
      <c r="A191" s="36"/>
      <c r="B191" s="34"/>
      <c r="C191" s="38" t="s">
        <v>168</v>
      </c>
      <c r="D191" s="32">
        <f>SUM(E191:G191)</f>
        <v>0</v>
      </c>
      <c r="E191" s="32">
        <v>0</v>
      </c>
      <c r="F191" s="54">
        <v>0</v>
      </c>
      <c r="G191" s="54">
        <v>0</v>
      </c>
      <c r="H191" s="32">
        <f>SUM(I191:K191)</f>
        <v>0</v>
      </c>
      <c r="I191" s="32">
        <v>0</v>
      </c>
      <c r="J191" s="54">
        <v>0</v>
      </c>
      <c r="K191" s="54">
        <v>0</v>
      </c>
      <c r="L191" s="32">
        <f>SUM(M191:O191)</f>
        <v>0</v>
      </c>
      <c r="M191" s="32">
        <v>0</v>
      </c>
      <c r="N191" s="54">
        <v>0</v>
      </c>
      <c r="O191" s="54">
        <v>0</v>
      </c>
      <c r="P191" s="32">
        <f>SUM(Q191:S191)</f>
        <v>0</v>
      </c>
      <c r="Q191" s="32">
        <f t="shared" si="1290"/>
        <v>0</v>
      </c>
      <c r="R191" s="32">
        <f t="shared" si="1290"/>
        <v>0</v>
      </c>
      <c r="S191" s="32">
        <f t="shared" si="1290"/>
        <v>0</v>
      </c>
      <c r="T191" s="32">
        <f>SUM(U191:W191)</f>
        <v>0</v>
      </c>
      <c r="U191" s="32">
        <v>0</v>
      </c>
      <c r="V191" s="54">
        <v>0</v>
      </c>
      <c r="W191" s="54">
        <v>0</v>
      </c>
      <c r="X191" s="32">
        <f>SUM(Y191:AA191)</f>
        <v>0</v>
      </c>
      <c r="Y191" s="32">
        <v>0</v>
      </c>
      <c r="Z191" s="54">
        <v>0</v>
      </c>
      <c r="AA191" s="54">
        <v>0</v>
      </c>
      <c r="AB191" s="32">
        <f>SUM(AC191:AE191)</f>
        <v>0</v>
      </c>
      <c r="AC191" s="32">
        <v>0</v>
      </c>
      <c r="AD191" s="54">
        <v>0</v>
      </c>
      <c r="AE191" s="54">
        <v>0</v>
      </c>
      <c r="AF191" s="32">
        <f>SUM(AG191:AI191)</f>
        <v>0</v>
      </c>
      <c r="AG191" s="32">
        <f t="shared" si="1291"/>
        <v>0</v>
      </c>
      <c r="AH191" s="32">
        <f t="shared" si="1291"/>
        <v>0</v>
      </c>
      <c r="AI191" s="32">
        <f t="shared" si="1291"/>
        <v>0</v>
      </c>
      <c r="AJ191" s="32">
        <f>SUM(AK191:AM191)</f>
        <v>0</v>
      </c>
      <c r="AK191" s="32">
        <v>0</v>
      </c>
      <c r="AL191" s="54">
        <v>0</v>
      </c>
      <c r="AM191" s="54">
        <v>0</v>
      </c>
      <c r="AN191" s="32">
        <f>SUM(AO191:AQ191)</f>
        <v>0</v>
      </c>
      <c r="AO191" s="32">
        <v>0</v>
      </c>
      <c r="AP191" s="54">
        <v>0</v>
      </c>
      <c r="AQ191" s="54">
        <v>0</v>
      </c>
      <c r="AR191" s="32">
        <f>SUM(AS191:AU191)</f>
        <v>0</v>
      </c>
      <c r="AS191" s="32">
        <v>0</v>
      </c>
      <c r="AT191" s="54">
        <v>0</v>
      </c>
      <c r="AU191" s="54">
        <v>0</v>
      </c>
      <c r="AV191" s="32">
        <f>SUM(AW191:AY191)</f>
        <v>0</v>
      </c>
      <c r="AW191" s="32">
        <f t="shared" si="1292"/>
        <v>0</v>
      </c>
      <c r="AX191" s="32">
        <f t="shared" si="1292"/>
        <v>0</v>
      </c>
      <c r="AY191" s="32">
        <f t="shared" si="1292"/>
        <v>0</v>
      </c>
      <c r="AZ191" s="32">
        <f>SUM(BA191:BC191)</f>
        <v>0</v>
      </c>
      <c r="BA191" s="32">
        <v>0</v>
      </c>
      <c r="BB191" s="54">
        <v>0</v>
      </c>
      <c r="BC191" s="54">
        <v>0</v>
      </c>
      <c r="BD191" s="32">
        <f>SUM(BE191:BG191)</f>
        <v>0</v>
      </c>
      <c r="BE191" s="32">
        <v>0</v>
      </c>
      <c r="BF191" s="54">
        <v>0</v>
      </c>
      <c r="BG191" s="54">
        <v>0</v>
      </c>
      <c r="BH191" s="32">
        <f>SUM(BI191:BK191)</f>
        <v>0</v>
      </c>
      <c r="BI191" s="32">
        <v>0</v>
      </c>
      <c r="BJ191" s="54">
        <v>0</v>
      </c>
      <c r="BK191" s="54">
        <v>0</v>
      </c>
      <c r="BL191" s="32">
        <f>SUM(BM191:BO191)</f>
        <v>0</v>
      </c>
      <c r="BM191" s="32">
        <f t="shared" si="1293"/>
        <v>0</v>
      </c>
      <c r="BN191" s="32">
        <f t="shared" si="1293"/>
        <v>0</v>
      </c>
      <c r="BO191" s="32">
        <f t="shared" si="1293"/>
        <v>0</v>
      </c>
      <c r="BP191" s="32">
        <f>SUM(BQ191:BS191)</f>
        <v>0</v>
      </c>
      <c r="BQ191" s="32">
        <f t="shared" si="1294"/>
        <v>0</v>
      </c>
      <c r="BR191" s="32">
        <f t="shared" si="1294"/>
        <v>0</v>
      </c>
      <c r="BS191" s="32">
        <f t="shared" si="1294"/>
        <v>0</v>
      </c>
    </row>
    <row r="192" spans="1:71" s="3" customFormat="1" ht="15" customHeight="1" x14ac:dyDescent="0.3">
      <c r="A192" s="36"/>
      <c r="B192" s="34"/>
      <c r="C192" s="35" t="s">
        <v>169</v>
      </c>
      <c r="D192" s="32">
        <f t="shared" si="1226"/>
        <v>0</v>
      </c>
      <c r="E192" s="32">
        <f>+E193+E194</f>
        <v>0</v>
      </c>
      <c r="F192" s="32">
        <f>+F193+F194</f>
        <v>0</v>
      </c>
      <c r="G192" s="32">
        <f>+G193+G194</f>
        <v>0</v>
      </c>
      <c r="H192" s="32">
        <f t="shared" si="1227"/>
        <v>0</v>
      </c>
      <c r="I192" s="32">
        <f t="shared" ref="I192:K192" si="1295">+I193+I194</f>
        <v>0</v>
      </c>
      <c r="J192" s="32">
        <f t="shared" si="1295"/>
        <v>0</v>
      </c>
      <c r="K192" s="32">
        <f t="shared" si="1295"/>
        <v>0</v>
      </c>
      <c r="L192" s="32">
        <f t="shared" si="1229"/>
        <v>474</v>
      </c>
      <c r="M192" s="32">
        <f t="shared" ref="M192:O192" si="1296">+M193+M194</f>
        <v>237</v>
      </c>
      <c r="N192" s="32">
        <f t="shared" si="1296"/>
        <v>237</v>
      </c>
      <c r="O192" s="32">
        <f t="shared" si="1296"/>
        <v>0</v>
      </c>
      <c r="P192" s="32">
        <f t="shared" si="1231"/>
        <v>474</v>
      </c>
      <c r="Q192" s="32">
        <f>+Q193+Q194</f>
        <v>237</v>
      </c>
      <c r="R192" s="32">
        <f>+R193+R194</f>
        <v>237</v>
      </c>
      <c r="S192" s="32">
        <f>+S193+S194</f>
        <v>0</v>
      </c>
      <c r="T192" s="32">
        <f t="shared" si="1232"/>
        <v>4204</v>
      </c>
      <c r="U192" s="32">
        <f t="shared" ref="U192:W192" si="1297">+U193+U194</f>
        <v>1615</v>
      </c>
      <c r="V192" s="32">
        <f t="shared" si="1297"/>
        <v>2589</v>
      </c>
      <c r="W192" s="32">
        <f t="shared" si="1297"/>
        <v>0</v>
      </c>
      <c r="X192" s="32">
        <f t="shared" si="1234"/>
        <v>3243</v>
      </c>
      <c r="Y192" s="32">
        <f t="shared" ref="Y192:AA192" si="1298">+Y193+Y194</f>
        <v>1049</v>
      </c>
      <c r="Z192" s="32">
        <f t="shared" si="1298"/>
        <v>2194</v>
      </c>
      <c r="AA192" s="32">
        <f t="shared" si="1298"/>
        <v>0</v>
      </c>
      <c r="AB192" s="32">
        <f t="shared" si="1236"/>
        <v>1498</v>
      </c>
      <c r="AC192" s="32">
        <f t="shared" ref="AC192:AE192" si="1299">+AC193+AC194</f>
        <v>479</v>
      </c>
      <c r="AD192" s="32">
        <f t="shared" si="1299"/>
        <v>1019</v>
      </c>
      <c r="AE192" s="32">
        <f t="shared" si="1299"/>
        <v>0</v>
      </c>
      <c r="AF192" s="32">
        <f t="shared" si="1238"/>
        <v>8945</v>
      </c>
      <c r="AG192" s="32">
        <f t="shared" ref="AG192:AI192" si="1300">+AG193+AG194</f>
        <v>3143</v>
      </c>
      <c r="AH192" s="32">
        <f t="shared" si="1300"/>
        <v>5802</v>
      </c>
      <c r="AI192" s="32">
        <f t="shared" si="1300"/>
        <v>0</v>
      </c>
      <c r="AJ192" s="32">
        <f t="shared" si="1240"/>
        <v>776</v>
      </c>
      <c r="AK192" s="32">
        <f t="shared" ref="AK192:AM192" si="1301">+AK193+AK194</f>
        <v>116</v>
      </c>
      <c r="AL192" s="32">
        <f t="shared" si="1301"/>
        <v>660</v>
      </c>
      <c r="AM192" s="32">
        <f t="shared" si="1301"/>
        <v>0</v>
      </c>
      <c r="AN192" s="32">
        <f t="shared" si="1242"/>
        <v>681</v>
      </c>
      <c r="AO192" s="32">
        <f t="shared" ref="AO192:AQ192" si="1302">+AO193+AO194</f>
        <v>180</v>
      </c>
      <c r="AP192" s="32">
        <f t="shared" si="1302"/>
        <v>501</v>
      </c>
      <c r="AQ192" s="32">
        <f t="shared" si="1302"/>
        <v>0</v>
      </c>
      <c r="AR192" s="32">
        <f t="shared" si="1244"/>
        <v>300</v>
      </c>
      <c r="AS192" s="32">
        <f t="shared" ref="AS192:AU192" si="1303">+AS193+AS194</f>
        <v>7</v>
      </c>
      <c r="AT192" s="32">
        <f t="shared" si="1303"/>
        <v>293</v>
      </c>
      <c r="AU192" s="32">
        <f t="shared" si="1303"/>
        <v>0</v>
      </c>
      <c r="AV192" s="32">
        <f t="shared" si="1246"/>
        <v>1757</v>
      </c>
      <c r="AW192" s="32">
        <f t="shared" ref="AW192:AY192" si="1304">+AW193+AW194</f>
        <v>303</v>
      </c>
      <c r="AX192" s="32">
        <f t="shared" si="1304"/>
        <v>1454</v>
      </c>
      <c r="AY192" s="32">
        <f t="shared" si="1304"/>
        <v>0</v>
      </c>
      <c r="AZ192" s="32">
        <f t="shared" si="1248"/>
        <v>324</v>
      </c>
      <c r="BA192" s="32">
        <f t="shared" ref="BA192:BC192" si="1305">+BA193+BA194</f>
        <v>28</v>
      </c>
      <c r="BB192" s="32">
        <f t="shared" si="1305"/>
        <v>296</v>
      </c>
      <c r="BC192" s="32">
        <f t="shared" si="1305"/>
        <v>0</v>
      </c>
      <c r="BD192" s="32">
        <f t="shared" si="1250"/>
        <v>353</v>
      </c>
      <c r="BE192" s="32">
        <f t="shared" ref="BE192:BG192" si="1306">+BE193+BE194</f>
        <v>39</v>
      </c>
      <c r="BF192" s="32">
        <f t="shared" si="1306"/>
        <v>314</v>
      </c>
      <c r="BG192" s="32">
        <f t="shared" si="1306"/>
        <v>0</v>
      </c>
      <c r="BH192" s="32">
        <f t="shared" si="1252"/>
        <v>388</v>
      </c>
      <c r="BI192" s="32">
        <f t="shared" ref="BI192:BK192" si="1307">+BI193+BI194</f>
        <v>44</v>
      </c>
      <c r="BJ192" s="32">
        <f t="shared" si="1307"/>
        <v>344</v>
      </c>
      <c r="BK192" s="32">
        <f t="shared" si="1307"/>
        <v>0</v>
      </c>
      <c r="BL192" s="32">
        <f t="shared" si="1254"/>
        <v>1065</v>
      </c>
      <c r="BM192" s="32">
        <f t="shared" ref="BM192:BO192" si="1308">+BM193+BM194</f>
        <v>111</v>
      </c>
      <c r="BN192" s="32">
        <f t="shared" si="1308"/>
        <v>954</v>
      </c>
      <c r="BO192" s="32">
        <f t="shared" si="1308"/>
        <v>0</v>
      </c>
      <c r="BP192" s="32">
        <f t="shared" si="1256"/>
        <v>12241</v>
      </c>
      <c r="BQ192" s="32">
        <f>+BQ193+BQ194</f>
        <v>3794</v>
      </c>
      <c r="BR192" s="32">
        <f>+BR193+BR194</f>
        <v>8447</v>
      </c>
      <c r="BS192" s="32">
        <f>+BS193+BS194</f>
        <v>0</v>
      </c>
    </row>
    <row r="193" spans="1:71" s="3" customFormat="1" ht="15" customHeight="1" x14ac:dyDescent="0.3">
      <c r="A193" s="36"/>
      <c r="B193" s="34"/>
      <c r="C193" s="38" t="s">
        <v>170</v>
      </c>
      <c r="D193" s="32">
        <f>SUM(E193:G193)</f>
        <v>0</v>
      </c>
      <c r="E193" s="32">
        <v>0</v>
      </c>
      <c r="F193" s="54">
        <v>0</v>
      </c>
      <c r="G193" s="54">
        <v>0</v>
      </c>
      <c r="H193" s="32">
        <f>SUM(I193:K193)</f>
        <v>0</v>
      </c>
      <c r="I193" s="32">
        <v>0</v>
      </c>
      <c r="J193" s="54">
        <v>0</v>
      </c>
      <c r="K193" s="54">
        <v>0</v>
      </c>
      <c r="L193" s="32">
        <f>SUM(M193:O193)</f>
        <v>0</v>
      </c>
      <c r="M193" s="32">
        <v>0</v>
      </c>
      <c r="N193" s="54">
        <v>0</v>
      </c>
      <c r="O193" s="54">
        <v>0</v>
      </c>
      <c r="P193" s="32">
        <f>SUM(Q193:S193)</f>
        <v>0</v>
      </c>
      <c r="Q193" s="32">
        <f t="shared" ref="Q193:S196" si="1309">+E193+I193+M193</f>
        <v>0</v>
      </c>
      <c r="R193" s="32">
        <f t="shared" si="1309"/>
        <v>0</v>
      </c>
      <c r="S193" s="32">
        <f t="shared" si="1309"/>
        <v>0</v>
      </c>
      <c r="T193" s="32">
        <f>SUM(U193:W193)</f>
        <v>0</v>
      </c>
      <c r="U193" s="32">
        <v>0</v>
      </c>
      <c r="V193" s="54">
        <v>0</v>
      </c>
      <c r="W193" s="54">
        <v>0</v>
      </c>
      <c r="X193" s="32">
        <f>SUM(Y193:AA193)</f>
        <v>0</v>
      </c>
      <c r="Y193" s="32">
        <v>0</v>
      </c>
      <c r="Z193" s="54">
        <v>0</v>
      </c>
      <c r="AA193" s="54">
        <v>0</v>
      </c>
      <c r="AB193" s="32">
        <f>SUM(AC193:AE193)</f>
        <v>0</v>
      </c>
      <c r="AC193" s="32">
        <v>0</v>
      </c>
      <c r="AD193" s="54">
        <v>0</v>
      </c>
      <c r="AE193" s="54">
        <v>0</v>
      </c>
      <c r="AF193" s="32">
        <f>SUM(AG193:AI193)</f>
        <v>0</v>
      </c>
      <c r="AG193" s="32">
        <f t="shared" ref="AG193:AI196" si="1310">+U193+Y193+AC193</f>
        <v>0</v>
      </c>
      <c r="AH193" s="32">
        <f t="shared" si="1310"/>
        <v>0</v>
      </c>
      <c r="AI193" s="32">
        <f t="shared" si="1310"/>
        <v>0</v>
      </c>
      <c r="AJ193" s="32">
        <f>SUM(AK193:AM193)</f>
        <v>0</v>
      </c>
      <c r="AK193" s="32">
        <v>0</v>
      </c>
      <c r="AL193" s="54">
        <v>0</v>
      </c>
      <c r="AM193" s="54">
        <v>0</v>
      </c>
      <c r="AN193" s="32">
        <f>SUM(AO193:AQ193)</f>
        <v>0</v>
      </c>
      <c r="AO193" s="32">
        <v>0</v>
      </c>
      <c r="AP193" s="54">
        <v>0</v>
      </c>
      <c r="AQ193" s="54">
        <v>0</v>
      </c>
      <c r="AR193" s="32">
        <f>SUM(AS193:AU193)</f>
        <v>0</v>
      </c>
      <c r="AS193" s="32">
        <v>0</v>
      </c>
      <c r="AT193" s="54">
        <v>0</v>
      </c>
      <c r="AU193" s="54">
        <v>0</v>
      </c>
      <c r="AV193" s="32">
        <f>SUM(AW193:AY193)</f>
        <v>0</v>
      </c>
      <c r="AW193" s="32">
        <f t="shared" ref="AW193:AY196" si="1311">+AK193+AO193+AS193</f>
        <v>0</v>
      </c>
      <c r="AX193" s="32">
        <f t="shared" si="1311"/>
        <v>0</v>
      </c>
      <c r="AY193" s="32">
        <f t="shared" si="1311"/>
        <v>0</v>
      </c>
      <c r="AZ193" s="32">
        <f>SUM(BA193:BC193)</f>
        <v>0</v>
      </c>
      <c r="BA193" s="32">
        <v>0</v>
      </c>
      <c r="BB193" s="54">
        <v>0</v>
      </c>
      <c r="BC193" s="54">
        <v>0</v>
      </c>
      <c r="BD193" s="32">
        <f>SUM(BE193:BG193)</f>
        <v>0</v>
      </c>
      <c r="BE193" s="32">
        <v>0</v>
      </c>
      <c r="BF193" s="54">
        <v>0</v>
      </c>
      <c r="BG193" s="54">
        <v>0</v>
      </c>
      <c r="BH193" s="32">
        <f>SUM(BI193:BK193)</f>
        <v>0</v>
      </c>
      <c r="BI193" s="32">
        <v>0</v>
      </c>
      <c r="BJ193" s="54">
        <v>0</v>
      </c>
      <c r="BK193" s="54">
        <v>0</v>
      </c>
      <c r="BL193" s="32">
        <f>SUM(BM193:BO193)</f>
        <v>0</v>
      </c>
      <c r="BM193" s="32">
        <f t="shared" ref="BM193:BO196" si="1312">+BA193+BE193+BI193</f>
        <v>0</v>
      </c>
      <c r="BN193" s="32">
        <f t="shared" si="1312"/>
        <v>0</v>
      </c>
      <c r="BO193" s="32">
        <f t="shared" si="1312"/>
        <v>0</v>
      </c>
      <c r="BP193" s="32">
        <f>SUM(BQ193:BS193)</f>
        <v>0</v>
      </c>
      <c r="BQ193" s="32">
        <f t="shared" ref="BQ193:BS196" si="1313">+Q193+AG193+AW193+BM193</f>
        <v>0</v>
      </c>
      <c r="BR193" s="32">
        <f t="shared" si="1313"/>
        <v>0</v>
      </c>
      <c r="BS193" s="32">
        <f t="shared" si="1313"/>
        <v>0</v>
      </c>
    </row>
    <row r="194" spans="1:71" s="3" customFormat="1" ht="15" customHeight="1" x14ac:dyDescent="0.3">
      <c r="A194" s="36"/>
      <c r="B194" s="34"/>
      <c r="C194" s="38" t="s">
        <v>171</v>
      </c>
      <c r="D194" s="32">
        <f>SUM(E194:G194)</f>
        <v>0</v>
      </c>
      <c r="E194" s="32">
        <v>0</v>
      </c>
      <c r="F194" s="54">
        <v>0</v>
      </c>
      <c r="G194" s="54">
        <v>0</v>
      </c>
      <c r="H194" s="32">
        <f>SUM(I194:K194)</f>
        <v>0</v>
      </c>
      <c r="I194" s="32">
        <v>0</v>
      </c>
      <c r="J194" s="54">
        <v>0</v>
      </c>
      <c r="K194" s="54">
        <v>0</v>
      </c>
      <c r="L194" s="32">
        <f>SUM(M194:O194)</f>
        <v>474</v>
      </c>
      <c r="M194" s="32">
        <v>237</v>
      </c>
      <c r="N194" s="54">
        <v>237</v>
      </c>
      <c r="O194" s="54">
        <v>0</v>
      </c>
      <c r="P194" s="32">
        <f>SUM(Q194:S194)</f>
        <v>474</v>
      </c>
      <c r="Q194" s="32">
        <f t="shared" si="1309"/>
        <v>237</v>
      </c>
      <c r="R194" s="32">
        <f t="shared" si="1309"/>
        <v>237</v>
      </c>
      <c r="S194" s="32">
        <f t="shared" si="1309"/>
        <v>0</v>
      </c>
      <c r="T194" s="32">
        <f>SUM(U194:W194)</f>
        <v>4204</v>
      </c>
      <c r="U194" s="32">
        <v>1615</v>
      </c>
      <c r="V194" s="54">
        <v>2589</v>
      </c>
      <c r="W194" s="54">
        <v>0</v>
      </c>
      <c r="X194" s="32">
        <f>SUM(Y194:AA194)</f>
        <v>3243</v>
      </c>
      <c r="Y194" s="32">
        <v>1049</v>
      </c>
      <c r="Z194" s="54">
        <v>2194</v>
      </c>
      <c r="AA194" s="54">
        <v>0</v>
      </c>
      <c r="AB194" s="32">
        <f>SUM(AC194:AE194)</f>
        <v>1498</v>
      </c>
      <c r="AC194" s="32">
        <v>479</v>
      </c>
      <c r="AD194" s="54">
        <v>1019</v>
      </c>
      <c r="AE194" s="54">
        <v>0</v>
      </c>
      <c r="AF194" s="32">
        <f>SUM(AG194:AI194)</f>
        <v>8945</v>
      </c>
      <c r="AG194" s="32">
        <f t="shared" si="1310"/>
        <v>3143</v>
      </c>
      <c r="AH194" s="32">
        <f t="shared" si="1310"/>
        <v>5802</v>
      </c>
      <c r="AI194" s="32">
        <f t="shared" si="1310"/>
        <v>0</v>
      </c>
      <c r="AJ194" s="32">
        <f>SUM(AK194:AM194)</f>
        <v>776</v>
      </c>
      <c r="AK194" s="32">
        <v>116</v>
      </c>
      <c r="AL194" s="54">
        <v>660</v>
      </c>
      <c r="AM194" s="54">
        <v>0</v>
      </c>
      <c r="AN194" s="32">
        <f>SUM(AO194:AQ194)</f>
        <v>681</v>
      </c>
      <c r="AO194" s="32">
        <v>180</v>
      </c>
      <c r="AP194" s="54">
        <v>501</v>
      </c>
      <c r="AQ194" s="54">
        <v>0</v>
      </c>
      <c r="AR194" s="32">
        <f>SUM(AS194:AU194)</f>
        <v>300</v>
      </c>
      <c r="AS194" s="32">
        <v>7</v>
      </c>
      <c r="AT194" s="54">
        <v>293</v>
      </c>
      <c r="AU194" s="54">
        <v>0</v>
      </c>
      <c r="AV194" s="32">
        <f>SUM(AW194:AY194)</f>
        <v>1757</v>
      </c>
      <c r="AW194" s="32">
        <f t="shared" si="1311"/>
        <v>303</v>
      </c>
      <c r="AX194" s="32">
        <f t="shared" si="1311"/>
        <v>1454</v>
      </c>
      <c r="AY194" s="32">
        <f t="shared" si="1311"/>
        <v>0</v>
      </c>
      <c r="AZ194" s="32">
        <f>SUM(BA194:BC194)</f>
        <v>324</v>
      </c>
      <c r="BA194" s="32">
        <v>28</v>
      </c>
      <c r="BB194" s="54">
        <v>296</v>
      </c>
      <c r="BC194" s="54">
        <v>0</v>
      </c>
      <c r="BD194" s="32">
        <f>SUM(BE194:BG194)</f>
        <v>353</v>
      </c>
      <c r="BE194" s="32">
        <v>39</v>
      </c>
      <c r="BF194" s="54">
        <v>314</v>
      </c>
      <c r="BG194" s="54">
        <v>0</v>
      </c>
      <c r="BH194" s="32">
        <f>SUM(BI194:BK194)</f>
        <v>388</v>
      </c>
      <c r="BI194" s="32">
        <v>44</v>
      </c>
      <c r="BJ194" s="54">
        <v>344</v>
      </c>
      <c r="BK194" s="54">
        <v>0</v>
      </c>
      <c r="BL194" s="32">
        <f>SUM(BM194:BO194)</f>
        <v>1065</v>
      </c>
      <c r="BM194" s="32">
        <f t="shared" si="1312"/>
        <v>111</v>
      </c>
      <c r="BN194" s="32">
        <f t="shared" si="1312"/>
        <v>954</v>
      </c>
      <c r="BO194" s="32">
        <f t="shared" si="1312"/>
        <v>0</v>
      </c>
      <c r="BP194" s="32">
        <f>SUM(BQ194:BS194)</f>
        <v>12241</v>
      </c>
      <c r="BQ194" s="32">
        <f t="shared" si="1313"/>
        <v>3794</v>
      </c>
      <c r="BR194" s="32">
        <f t="shared" si="1313"/>
        <v>8447</v>
      </c>
      <c r="BS194" s="32">
        <f t="shared" si="1313"/>
        <v>0</v>
      </c>
    </row>
    <row r="195" spans="1:71" s="3" customFormat="1" ht="15" customHeight="1" x14ac:dyDescent="0.3">
      <c r="A195" s="36"/>
      <c r="B195" s="34"/>
      <c r="C195" s="35" t="s">
        <v>66</v>
      </c>
      <c r="D195" s="32">
        <f>SUM(E195:G195)</f>
        <v>7522</v>
      </c>
      <c r="E195" s="32">
        <v>4063</v>
      </c>
      <c r="F195" s="54">
        <v>3459</v>
      </c>
      <c r="G195" s="54">
        <v>0</v>
      </c>
      <c r="H195" s="32">
        <f>SUM(I195:K195)</f>
        <v>6054</v>
      </c>
      <c r="I195" s="32">
        <v>3239</v>
      </c>
      <c r="J195" s="54">
        <v>2815</v>
      </c>
      <c r="K195" s="54">
        <v>0</v>
      </c>
      <c r="L195" s="32">
        <f>SUM(M195:O195)</f>
        <v>9005</v>
      </c>
      <c r="M195" s="32">
        <v>4491</v>
      </c>
      <c r="N195" s="54">
        <v>4514</v>
      </c>
      <c r="O195" s="54">
        <v>0</v>
      </c>
      <c r="P195" s="32">
        <f>SUM(Q195:S195)</f>
        <v>22581</v>
      </c>
      <c r="Q195" s="32">
        <f t="shared" si="1309"/>
        <v>11793</v>
      </c>
      <c r="R195" s="32">
        <f t="shared" si="1309"/>
        <v>10788</v>
      </c>
      <c r="S195" s="32">
        <f t="shared" si="1309"/>
        <v>0</v>
      </c>
      <c r="T195" s="32">
        <f>SUM(U195:W195)</f>
        <v>11280</v>
      </c>
      <c r="U195" s="32">
        <v>5349</v>
      </c>
      <c r="V195" s="54">
        <v>5931</v>
      </c>
      <c r="W195" s="54">
        <v>0</v>
      </c>
      <c r="X195" s="32">
        <f>SUM(Y195:AA195)</f>
        <v>12249</v>
      </c>
      <c r="Y195" s="32">
        <v>6919</v>
      </c>
      <c r="Z195" s="54">
        <v>5330</v>
      </c>
      <c r="AA195" s="54">
        <v>0</v>
      </c>
      <c r="AB195" s="32">
        <f>SUM(AC195:AE195)</f>
        <v>9272</v>
      </c>
      <c r="AC195" s="32">
        <v>5297</v>
      </c>
      <c r="AD195" s="54">
        <v>3975</v>
      </c>
      <c r="AE195" s="54">
        <v>0</v>
      </c>
      <c r="AF195" s="32">
        <f>SUM(AG195:AI195)</f>
        <v>32801</v>
      </c>
      <c r="AG195" s="32">
        <f t="shared" si="1310"/>
        <v>17565</v>
      </c>
      <c r="AH195" s="32">
        <f t="shared" si="1310"/>
        <v>15236</v>
      </c>
      <c r="AI195" s="32">
        <f t="shared" si="1310"/>
        <v>0</v>
      </c>
      <c r="AJ195" s="32">
        <f>SUM(AK195:AM195)</f>
        <v>9150</v>
      </c>
      <c r="AK195" s="32">
        <v>5653</v>
      </c>
      <c r="AL195" s="54">
        <v>3497</v>
      </c>
      <c r="AM195" s="54">
        <v>0</v>
      </c>
      <c r="AN195" s="32">
        <f>SUM(AO195:AQ195)</f>
        <v>6832</v>
      </c>
      <c r="AO195" s="32">
        <v>4011</v>
      </c>
      <c r="AP195" s="54">
        <v>2821</v>
      </c>
      <c r="AQ195" s="54">
        <v>0</v>
      </c>
      <c r="AR195" s="32">
        <f>SUM(AS195:AU195)</f>
        <v>5186</v>
      </c>
      <c r="AS195" s="32">
        <v>3125</v>
      </c>
      <c r="AT195" s="54">
        <v>2061</v>
      </c>
      <c r="AU195" s="54">
        <v>0</v>
      </c>
      <c r="AV195" s="32">
        <f>SUM(AW195:AY195)</f>
        <v>21168</v>
      </c>
      <c r="AW195" s="32">
        <f t="shared" si="1311"/>
        <v>12789</v>
      </c>
      <c r="AX195" s="32">
        <f t="shared" si="1311"/>
        <v>8379</v>
      </c>
      <c r="AY195" s="32">
        <f t="shared" si="1311"/>
        <v>0</v>
      </c>
      <c r="AZ195" s="32">
        <f>SUM(BA195:BC195)</f>
        <v>3709</v>
      </c>
      <c r="BA195" s="32">
        <v>1881</v>
      </c>
      <c r="BB195" s="54">
        <v>1828</v>
      </c>
      <c r="BC195" s="54">
        <v>0</v>
      </c>
      <c r="BD195" s="32">
        <f>SUM(BE195:BG195)</f>
        <v>4332</v>
      </c>
      <c r="BE195" s="32">
        <v>2831</v>
      </c>
      <c r="BF195" s="54">
        <v>1501</v>
      </c>
      <c r="BG195" s="54">
        <v>0</v>
      </c>
      <c r="BH195" s="32">
        <f>SUM(BI195:BK195)</f>
        <v>7365</v>
      </c>
      <c r="BI195" s="32">
        <v>3840</v>
      </c>
      <c r="BJ195" s="54">
        <v>3525</v>
      </c>
      <c r="BK195" s="54">
        <v>0</v>
      </c>
      <c r="BL195" s="32">
        <f>SUM(BM195:BO195)</f>
        <v>15406</v>
      </c>
      <c r="BM195" s="32">
        <f t="shared" si="1312"/>
        <v>8552</v>
      </c>
      <c r="BN195" s="32">
        <f t="shared" si="1312"/>
        <v>6854</v>
      </c>
      <c r="BO195" s="32">
        <f t="shared" si="1312"/>
        <v>0</v>
      </c>
      <c r="BP195" s="32">
        <f>SUM(BQ195:BS195)</f>
        <v>91956</v>
      </c>
      <c r="BQ195" s="32">
        <f t="shared" si="1313"/>
        <v>50699</v>
      </c>
      <c r="BR195" s="32">
        <f t="shared" si="1313"/>
        <v>41257</v>
      </c>
      <c r="BS195" s="32">
        <f t="shared" si="1313"/>
        <v>0</v>
      </c>
    </row>
    <row r="196" spans="1:71" s="3" customFormat="1" ht="15" customHeight="1" x14ac:dyDescent="0.3">
      <c r="A196" s="36"/>
      <c r="B196" s="34"/>
      <c r="C196" s="35" t="s">
        <v>28</v>
      </c>
      <c r="D196" s="32">
        <f>SUM(E196:G196)</f>
        <v>0</v>
      </c>
      <c r="E196" s="32">
        <v>0</v>
      </c>
      <c r="F196" s="54">
        <v>0</v>
      </c>
      <c r="G196" s="54">
        <v>0</v>
      </c>
      <c r="H196" s="32">
        <f>SUM(I196:K196)</f>
        <v>0</v>
      </c>
      <c r="I196" s="32">
        <v>0</v>
      </c>
      <c r="J196" s="54">
        <v>0</v>
      </c>
      <c r="K196" s="54">
        <v>0</v>
      </c>
      <c r="L196" s="32">
        <f>SUM(M196:O196)</f>
        <v>0</v>
      </c>
      <c r="M196" s="32">
        <v>0</v>
      </c>
      <c r="N196" s="54">
        <v>0</v>
      </c>
      <c r="O196" s="54">
        <v>0</v>
      </c>
      <c r="P196" s="32">
        <f>SUM(Q196:S196)</f>
        <v>0</v>
      </c>
      <c r="Q196" s="32">
        <f t="shared" si="1309"/>
        <v>0</v>
      </c>
      <c r="R196" s="32">
        <f t="shared" si="1309"/>
        <v>0</v>
      </c>
      <c r="S196" s="32">
        <f t="shared" si="1309"/>
        <v>0</v>
      </c>
      <c r="T196" s="32">
        <f>SUM(U196:W196)</f>
        <v>0</v>
      </c>
      <c r="U196" s="32">
        <v>0</v>
      </c>
      <c r="V196" s="54">
        <v>0</v>
      </c>
      <c r="W196" s="54">
        <v>0</v>
      </c>
      <c r="X196" s="32">
        <f>SUM(Y196:AA196)</f>
        <v>0</v>
      </c>
      <c r="Y196" s="32">
        <v>0</v>
      </c>
      <c r="Z196" s="54">
        <v>0</v>
      </c>
      <c r="AA196" s="54">
        <v>0</v>
      </c>
      <c r="AB196" s="32">
        <f>SUM(AC196:AE196)</f>
        <v>0</v>
      </c>
      <c r="AC196" s="32">
        <v>0</v>
      </c>
      <c r="AD196" s="54">
        <v>0</v>
      </c>
      <c r="AE196" s="54">
        <v>0</v>
      </c>
      <c r="AF196" s="32">
        <f>SUM(AG196:AI196)</f>
        <v>0</v>
      </c>
      <c r="AG196" s="32">
        <f t="shared" si="1310"/>
        <v>0</v>
      </c>
      <c r="AH196" s="32">
        <f t="shared" si="1310"/>
        <v>0</v>
      </c>
      <c r="AI196" s="32">
        <f t="shared" si="1310"/>
        <v>0</v>
      </c>
      <c r="AJ196" s="32">
        <f>SUM(AK196:AM196)</f>
        <v>0</v>
      </c>
      <c r="AK196" s="32">
        <v>0</v>
      </c>
      <c r="AL196" s="54">
        <v>0</v>
      </c>
      <c r="AM196" s="54">
        <v>0</v>
      </c>
      <c r="AN196" s="32">
        <f>SUM(AO196:AQ196)</f>
        <v>0</v>
      </c>
      <c r="AO196" s="32">
        <v>0</v>
      </c>
      <c r="AP196" s="54">
        <v>0</v>
      </c>
      <c r="AQ196" s="54">
        <v>0</v>
      </c>
      <c r="AR196" s="32">
        <f>SUM(AS196:AU196)</f>
        <v>0</v>
      </c>
      <c r="AS196" s="32">
        <v>0</v>
      </c>
      <c r="AT196" s="54">
        <v>0</v>
      </c>
      <c r="AU196" s="54">
        <v>0</v>
      </c>
      <c r="AV196" s="32">
        <f>SUM(AW196:AY196)</f>
        <v>0</v>
      </c>
      <c r="AW196" s="32">
        <f t="shared" si="1311"/>
        <v>0</v>
      </c>
      <c r="AX196" s="32">
        <f t="shared" si="1311"/>
        <v>0</v>
      </c>
      <c r="AY196" s="32">
        <f t="shared" si="1311"/>
        <v>0</v>
      </c>
      <c r="AZ196" s="32">
        <f>SUM(BA196:BC196)</f>
        <v>0</v>
      </c>
      <c r="BA196" s="32">
        <v>0</v>
      </c>
      <c r="BB196" s="54">
        <v>0</v>
      </c>
      <c r="BC196" s="54">
        <v>0</v>
      </c>
      <c r="BD196" s="32">
        <f>SUM(BE196:BG196)</f>
        <v>0</v>
      </c>
      <c r="BE196" s="32">
        <v>0</v>
      </c>
      <c r="BF196" s="54">
        <v>0</v>
      </c>
      <c r="BG196" s="54">
        <v>0</v>
      </c>
      <c r="BH196" s="32">
        <f>SUM(BI196:BK196)</f>
        <v>0</v>
      </c>
      <c r="BI196" s="32">
        <v>0</v>
      </c>
      <c r="BJ196" s="54">
        <v>0</v>
      </c>
      <c r="BK196" s="54">
        <v>0</v>
      </c>
      <c r="BL196" s="32">
        <f>SUM(BM196:BO196)</f>
        <v>0</v>
      </c>
      <c r="BM196" s="32">
        <f t="shared" si="1312"/>
        <v>0</v>
      </c>
      <c r="BN196" s="32">
        <f t="shared" si="1312"/>
        <v>0</v>
      </c>
      <c r="BO196" s="32">
        <f t="shared" si="1312"/>
        <v>0</v>
      </c>
      <c r="BP196" s="32">
        <f>SUM(BQ196:BS196)</f>
        <v>0</v>
      </c>
      <c r="BQ196" s="32">
        <f t="shared" si="1313"/>
        <v>0</v>
      </c>
      <c r="BR196" s="32">
        <f t="shared" si="1313"/>
        <v>0</v>
      </c>
      <c r="BS196" s="32">
        <f t="shared" si="1313"/>
        <v>0</v>
      </c>
    </row>
    <row r="197" spans="1:71" s="3" customFormat="1" ht="15" customHeight="1" x14ac:dyDescent="0.3">
      <c r="A197" s="36"/>
      <c r="B197" s="34"/>
      <c r="C197" s="38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1:71" s="3" customFormat="1" ht="15" customHeight="1" x14ac:dyDescent="0.3">
      <c r="A198" s="33"/>
      <c r="B198" s="34" t="s">
        <v>172</v>
      </c>
      <c r="C198" s="35"/>
      <c r="D198" s="32">
        <f>SUM(E198:G198)</f>
        <v>71702</v>
      </c>
      <c r="E198" s="32">
        <f>E199+E202+E206+E207</f>
        <v>35685</v>
      </c>
      <c r="F198" s="32">
        <f>F199+F202+F206+F207</f>
        <v>36017</v>
      </c>
      <c r="G198" s="32">
        <f>G199+G202+G206+G207</f>
        <v>0</v>
      </c>
      <c r="H198" s="32">
        <f t="shared" ref="H198" si="1314">SUM(I198:K198)</f>
        <v>60730</v>
      </c>
      <c r="I198" s="32">
        <f t="shared" ref="I198:K198" si="1315">I199+I202+I206+I207</f>
        <v>31717</v>
      </c>
      <c r="J198" s="32">
        <f t="shared" si="1315"/>
        <v>29013</v>
      </c>
      <c r="K198" s="32">
        <f t="shared" si="1315"/>
        <v>0</v>
      </c>
      <c r="L198" s="32">
        <f t="shared" ref="L198" si="1316">SUM(M198:O198)</f>
        <v>83111</v>
      </c>
      <c r="M198" s="32">
        <f t="shared" ref="M198:O198" si="1317">M199+M202+M206+M207</f>
        <v>44317</v>
      </c>
      <c r="N198" s="32">
        <f t="shared" si="1317"/>
        <v>38794</v>
      </c>
      <c r="O198" s="32">
        <f t="shared" si="1317"/>
        <v>0</v>
      </c>
      <c r="P198" s="32">
        <f t="shared" ref="P198" si="1318">SUM(Q198:S198)</f>
        <v>215543</v>
      </c>
      <c r="Q198" s="32">
        <f t="shared" ref="Q198:S198" si="1319">Q199+Q202+Q206+Q207</f>
        <v>111719</v>
      </c>
      <c r="R198" s="32">
        <f t="shared" si="1319"/>
        <v>103824</v>
      </c>
      <c r="S198" s="32">
        <f t="shared" si="1319"/>
        <v>0</v>
      </c>
      <c r="T198" s="32">
        <f t="shared" ref="T198" si="1320">SUM(U198:W198)</f>
        <v>97326</v>
      </c>
      <c r="U198" s="32">
        <f t="shared" ref="U198:W198" si="1321">U199+U202+U206+U207</f>
        <v>53949</v>
      </c>
      <c r="V198" s="32">
        <f t="shared" si="1321"/>
        <v>43377</v>
      </c>
      <c r="W198" s="32">
        <f t="shared" si="1321"/>
        <v>0</v>
      </c>
      <c r="X198" s="32">
        <f t="shared" ref="X198" si="1322">SUM(Y198:AA198)</f>
        <v>138759</v>
      </c>
      <c r="Y198" s="32">
        <f t="shared" ref="Y198:AA198" si="1323">Y199+Y202+Y206+Y207</f>
        <v>69826</v>
      </c>
      <c r="Z198" s="32">
        <f t="shared" si="1323"/>
        <v>68933</v>
      </c>
      <c r="AA198" s="32">
        <f t="shared" si="1323"/>
        <v>0</v>
      </c>
      <c r="AB198" s="32">
        <f t="shared" ref="AB198" si="1324">SUM(AC198:AE198)</f>
        <v>112119</v>
      </c>
      <c r="AC198" s="32">
        <f t="shared" ref="AC198:AE198" si="1325">AC199+AC202+AC206+AC207</f>
        <v>55889</v>
      </c>
      <c r="AD198" s="32">
        <f t="shared" si="1325"/>
        <v>56230</v>
      </c>
      <c r="AE198" s="32">
        <f t="shared" si="1325"/>
        <v>0</v>
      </c>
      <c r="AF198" s="32">
        <f t="shared" ref="AF198" si="1326">SUM(AG198:AI198)</f>
        <v>348204</v>
      </c>
      <c r="AG198" s="32">
        <f t="shared" ref="AG198:AI198" si="1327">AG199+AG202+AG206+AG207</f>
        <v>179664</v>
      </c>
      <c r="AH198" s="32">
        <f t="shared" si="1327"/>
        <v>168540</v>
      </c>
      <c r="AI198" s="32">
        <f t="shared" si="1327"/>
        <v>0</v>
      </c>
      <c r="AJ198" s="32">
        <f t="shared" ref="AJ198" si="1328">SUM(AK198:AM198)</f>
        <v>122634</v>
      </c>
      <c r="AK198" s="32">
        <f t="shared" ref="AK198:AM198" si="1329">AK199+AK202+AK206+AK207</f>
        <v>60179</v>
      </c>
      <c r="AL198" s="32">
        <f t="shared" si="1329"/>
        <v>62455</v>
      </c>
      <c r="AM198" s="32">
        <f t="shared" si="1329"/>
        <v>0</v>
      </c>
      <c r="AN198" s="32">
        <f t="shared" ref="AN198" si="1330">SUM(AO198:AQ198)</f>
        <v>111153</v>
      </c>
      <c r="AO198" s="32">
        <f t="shared" ref="AO198:AQ198" si="1331">AO199+AO202+AO206+AO207</f>
        <v>57562</v>
      </c>
      <c r="AP198" s="32">
        <f t="shared" si="1331"/>
        <v>53591</v>
      </c>
      <c r="AQ198" s="32">
        <f t="shared" si="1331"/>
        <v>0</v>
      </c>
      <c r="AR198" s="32">
        <f t="shared" ref="AR198" si="1332">SUM(AS198:AU198)</f>
        <v>80766</v>
      </c>
      <c r="AS198" s="32">
        <f t="shared" ref="AS198:AU198" si="1333">AS199+AS202+AS206+AS207</f>
        <v>41312</v>
      </c>
      <c r="AT198" s="32">
        <f t="shared" si="1333"/>
        <v>39454</v>
      </c>
      <c r="AU198" s="32">
        <f t="shared" si="1333"/>
        <v>0</v>
      </c>
      <c r="AV198" s="32">
        <f t="shared" ref="AV198" si="1334">SUM(AW198:AY198)</f>
        <v>314553</v>
      </c>
      <c r="AW198" s="32">
        <f t="shared" ref="AW198:AY198" si="1335">AW199+AW202+AW206+AW207</f>
        <v>159053</v>
      </c>
      <c r="AX198" s="32">
        <f t="shared" si="1335"/>
        <v>155500</v>
      </c>
      <c r="AY198" s="32">
        <f t="shared" si="1335"/>
        <v>0</v>
      </c>
      <c r="AZ198" s="32">
        <f t="shared" ref="AZ198" si="1336">SUM(BA198:BC198)</f>
        <v>78075</v>
      </c>
      <c r="BA198" s="32">
        <f t="shared" ref="BA198:BC198" si="1337">BA199+BA202+BA206+BA207</f>
        <v>41719</v>
      </c>
      <c r="BB198" s="32">
        <f t="shared" si="1337"/>
        <v>36356</v>
      </c>
      <c r="BC198" s="32">
        <f t="shared" si="1337"/>
        <v>0</v>
      </c>
      <c r="BD198" s="32">
        <f t="shared" ref="BD198" si="1338">SUM(BE198:BG198)</f>
        <v>81800</v>
      </c>
      <c r="BE198" s="32">
        <f t="shared" ref="BE198:BG198" si="1339">BE199+BE202+BE206+BE207</f>
        <v>42633</v>
      </c>
      <c r="BF198" s="32">
        <f t="shared" si="1339"/>
        <v>39167</v>
      </c>
      <c r="BG198" s="32">
        <f t="shared" si="1339"/>
        <v>0</v>
      </c>
      <c r="BH198" s="32">
        <f t="shared" ref="BH198" si="1340">SUM(BI198:BK198)</f>
        <v>116891</v>
      </c>
      <c r="BI198" s="32">
        <f t="shared" ref="BI198:BK198" si="1341">BI199+BI202+BI206+BI207</f>
        <v>69502</v>
      </c>
      <c r="BJ198" s="32">
        <f t="shared" si="1341"/>
        <v>47389</v>
      </c>
      <c r="BK198" s="32">
        <f t="shared" si="1341"/>
        <v>0</v>
      </c>
      <c r="BL198" s="32">
        <f t="shared" ref="BL198" si="1342">SUM(BM198:BO198)</f>
        <v>276766</v>
      </c>
      <c r="BM198" s="32">
        <f t="shared" ref="BM198:BO198" si="1343">BM199+BM202+BM206+BM207</f>
        <v>153854</v>
      </c>
      <c r="BN198" s="32">
        <f t="shared" si="1343"/>
        <v>122912</v>
      </c>
      <c r="BO198" s="32">
        <f t="shared" si="1343"/>
        <v>0</v>
      </c>
      <c r="BP198" s="32">
        <f t="shared" ref="BP198" si="1344">SUM(BQ198:BS198)</f>
        <v>1155066</v>
      </c>
      <c r="BQ198" s="32">
        <f t="shared" ref="BQ198:BS198" si="1345">BQ199+BQ202+BQ206+BQ207</f>
        <v>604290</v>
      </c>
      <c r="BR198" s="32">
        <f t="shared" si="1345"/>
        <v>550776</v>
      </c>
      <c r="BS198" s="32">
        <f t="shared" si="1345"/>
        <v>0</v>
      </c>
    </row>
    <row r="199" spans="1:71" s="3" customFormat="1" ht="15" customHeight="1" x14ac:dyDescent="0.3">
      <c r="A199" s="36"/>
      <c r="B199" s="34"/>
      <c r="C199" s="35" t="s">
        <v>173</v>
      </c>
      <c r="D199" s="32">
        <f t="shared" ref="D199" si="1346">SUM(E199:G199)</f>
        <v>45357</v>
      </c>
      <c r="E199" s="32">
        <f>SUM(E200:E201)</f>
        <v>22803</v>
      </c>
      <c r="F199" s="32">
        <f>SUM(F200:F201)</f>
        <v>22554</v>
      </c>
      <c r="G199" s="32">
        <f>SUM(G200:G201)</f>
        <v>0</v>
      </c>
      <c r="H199" s="32">
        <f t="shared" ref="H199" si="1347">SUM(I199:K199)</f>
        <v>38887</v>
      </c>
      <c r="I199" s="32">
        <f t="shared" ref="I199:K199" si="1348">SUM(I200:I201)</f>
        <v>20653</v>
      </c>
      <c r="J199" s="32">
        <f t="shared" si="1348"/>
        <v>18234</v>
      </c>
      <c r="K199" s="32">
        <f t="shared" si="1348"/>
        <v>0</v>
      </c>
      <c r="L199" s="32">
        <f t="shared" ref="L199" si="1349">SUM(M199:O199)</f>
        <v>52457</v>
      </c>
      <c r="M199" s="32">
        <f t="shared" ref="M199:O199" si="1350">SUM(M200:M201)</f>
        <v>27990</v>
      </c>
      <c r="N199" s="32">
        <f t="shared" si="1350"/>
        <v>24467</v>
      </c>
      <c r="O199" s="32">
        <f t="shared" si="1350"/>
        <v>0</v>
      </c>
      <c r="P199" s="32">
        <f t="shared" ref="P199" si="1351">SUM(Q199:S199)</f>
        <v>136701</v>
      </c>
      <c r="Q199" s="32">
        <f>SUM(Q200:Q201)</f>
        <v>71446</v>
      </c>
      <c r="R199" s="32">
        <f>SUM(R200:R201)</f>
        <v>65255</v>
      </c>
      <c r="S199" s="32">
        <f>SUM(S200:S201)</f>
        <v>0</v>
      </c>
      <c r="T199" s="32">
        <f t="shared" ref="T199" si="1352">SUM(U199:W199)</f>
        <v>60287</v>
      </c>
      <c r="U199" s="32">
        <f t="shared" ref="U199:W199" si="1353">SUM(U200:U201)</f>
        <v>33148</v>
      </c>
      <c r="V199" s="32">
        <f t="shared" si="1353"/>
        <v>27139</v>
      </c>
      <c r="W199" s="32">
        <f t="shared" si="1353"/>
        <v>0</v>
      </c>
      <c r="X199" s="32">
        <f t="shared" ref="X199" si="1354">SUM(Y199:AA199)</f>
        <v>85085</v>
      </c>
      <c r="Y199" s="32">
        <f t="shared" ref="Y199:AA199" si="1355">SUM(Y200:Y201)</f>
        <v>41896</v>
      </c>
      <c r="Z199" s="32">
        <f t="shared" si="1355"/>
        <v>43189</v>
      </c>
      <c r="AA199" s="32">
        <f t="shared" si="1355"/>
        <v>0</v>
      </c>
      <c r="AB199" s="32">
        <f t="shared" ref="AB199" si="1356">SUM(AC199:AE199)</f>
        <v>66593</v>
      </c>
      <c r="AC199" s="32">
        <f t="shared" ref="AC199:AE199" si="1357">SUM(AC200:AC201)</f>
        <v>32992</v>
      </c>
      <c r="AD199" s="32">
        <f t="shared" si="1357"/>
        <v>33601</v>
      </c>
      <c r="AE199" s="32">
        <f t="shared" si="1357"/>
        <v>0</v>
      </c>
      <c r="AF199" s="32">
        <f t="shared" ref="AF199:AF202" si="1358">SUM(AG199:AI199)</f>
        <v>211965</v>
      </c>
      <c r="AG199" s="32">
        <f t="shared" ref="AG199:AI199" si="1359">SUM(AG200:AG201)</f>
        <v>108036</v>
      </c>
      <c r="AH199" s="32">
        <f t="shared" si="1359"/>
        <v>103929</v>
      </c>
      <c r="AI199" s="32">
        <f t="shared" si="1359"/>
        <v>0</v>
      </c>
      <c r="AJ199" s="32">
        <f t="shared" ref="AJ199" si="1360">SUM(AK199:AM199)</f>
        <v>73962</v>
      </c>
      <c r="AK199" s="32">
        <f t="shared" ref="AK199:AM199" si="1361">SUM(AK200:AK201)</f>
        <v>35992</v>
      </c>
      <c r="AL199" s="32">
        <f t="shared" si="1361"/>
        <v>37970</v>
      </c>
      <c r="AM199" s="32">
        <f t="shared" si="1361"/>
        <v>0</v>
      </c>
      <c r="AN199" s="32">
        <f t="shared" ref="AN199" si="1362">SUM(AO199:AQ199)</f>
        <v>69622</v>
      </c>
      <c r="AO199" s="32">
        <f t="shared" ref="AO199:AQ199" si="1363">SUM(AO200:AO201)</f>
        <v>35140</v>
      </c>
      <c r="AP199" s="32">
        <f t="shared" si="1363"/>
        <v>34482</v>
      </c>
      <c r="AQ199" s="32">
        <f t="shared" si="1363"/>
        <v>0</v>
      </c>
      <c r="AR199" s="32">
        <f t="shared" ref="AR199" si="1364">SUM(AS199:AU199)</f>
        <v>51529</v>
      </c>
      <c r="AS199" s="32">
        <f t="shared" ref="AS199:AU199" si="1365">SUM(AS200:AS201)</f>
        <v>25674</v>
      </c>
      <c r="AT199" s="32">
        <f t="shared" si="1365"/>
        <v>25855</v>
      </c>
      <c r="AU199" s="32">
        <f t="shared" si="1365"/>
        <v>0</v>
      </c>
      <c r="AV199" s="32">
        <f t="shared" ref="AV199:AV202" si="1366">SUM(AW199:AY199)</f>
        <v>195113</v>
      </c>
      <c r="AW199" s="32">
        <f t="shared" ref="AW199:AY199" si="1367">SUM(AW200:AW201)</f>
        <v>96806</v>
      </c>
      <c r="AX199" s="32">
        <f t="shared" si="1367"/>
        <v>98307</v>
      </c>
      <c r="AY199" s="32">
        <f t="shared" si="1367"/>
        <v>0</v>
      </c>
      <c r="AZ199" s="32">
        <f t="shared" ref="AZ199" si="1368">SUM(BA199:BC199)</f>
        <v>49087</v>
      </c>
      <c r="BA199" s="32">
        <f t="shared" ref="BA199:BC199" si="1369">SUM(BA200:BA201)</f>
        <v>25427</v>
      </c>
      <c r="BB199" s="32">
        <f t="shared" si="1369"/>
        <v>23660</v>
      </c>
      <c r="BC199" s="32">
        <f t="shared" si="1369"/>
        <v>0</v>
      </c>
      <c r="BD199" s="32">
        <f t="shared" ref="BD199" si="1370">SUM(BE199:BG199)</f>
        <v>48246</v>
      </c>
      <c r="BE199" s="32">
        <f t="shared" ref="BE199:BG199" si="1371">SUM(BE200:BE201)</f>
        <v>24860</v>
      </c>
      <c r="BF199" s="32">
        <f t="shared" si="1371"/>
        <v>23386</v>
      </c>
      <c r="BG199" s="32">
        <f t="shared" si="1371"/>
        <v>0</v>
      </c>
      <c r="BH199" s="32">
        <f t="shared" ref="BH199" si="1372">SUM(BI199:BK199)</f>
        <v>69322</v>
      </c>
      <c r="BI199" s="32">
        <f t="shared" ref="BI199:BK199" si="1373">SUM(BI200:BI201)</f>
        <v>39812</v>
      </c>
      <c r="BJ199" s="32">
        <f t="shared" si="1373"/>
        <v>29510</v>
      </c>
      <c r="BK199" s="32">
        <f t="shared" si="1373"/>
        <v>0</v>
      </c>
      <c r="BL199" s="32">
        <f t="shared" ref="BL199:BL202" si="1374">SUM(BM199:BO199)</f>
        <v>166655</v>
      </c>
      <c r="BM199" s="32">
        <f t="shared" ref="BM199:BO199" si="1375">SUM(BM200:BM201)</f>
        <v>90099</v>
      </c>
      <c r="BN199" s="32">
        <f t="shared" si="1375"/>
        <v>76556</v>
      </c>
      <c r="BO199" s="32">
        <f t="shared" si="1375"/>
        <v>0</v>
      </c>
      <c r="BP199" s="32">
        <f t="shared" ref="BP199" si="1376">SUM(BQ199:BS199)</f>
        <v>710434</v>
      </c>
      <c r="BQ199" s="32">
        <f>SUM(BQ200:BQ201)</f>
        <v>366387</v>
      </c>
      <c r="BR199" s="32">
        <f>SUM(BR200:BR201)</f>
        <v>344047</v>
      </c>
      <c r="BS199" s="32">
        <f>SUM(BS200:BS201)</f>
        <v>0</v>
      </c>
    </row>
    <row r="200" spans="1:71" s="3" customFormat="1" ht="15" customHeight="1" x14ac:dyDescent="0.3">
      <c r="A200" s="36"/>
      <c r="B200" s="34"/>
      <c r="C200" s="38" t="s">
        <v>174</v>
      </c>
      <c r="D200" s="32">
        <f>SUM(E200:G200)</f>
        <v>35495</v>
      </c>
      <c r="E200" s="32">
        <v>17278</v>
      </c>
      <c r="F200" s="54">
        <v>18217</v>
      </c>
      <c r="G200" s="54">
        <v>0</v>
      </c>
      <c r="H200" s="32">
        <f>SUM(I200:K200)</f>
        <v>29943</v>
      </c>
      <c r="I200" s="32">
        <v>15609</v>
      </c>
      <c r="J200" s="54">
        <v>14334</v>
      </c>
      <c r="K200" s="54">
        <v>0</v>
      </c>
      <c r="L200" s="32">
        <f>SUM(M200:O200)</f>
        <v>39442</v>
      </c>
      <c r="M200" s="32">
        <v>21126</v>
      </c>
      <c r="N200" s="54">
        <v>18316</v>
      </c>
      <c r="O200" s="54">
        <v>0</v>
      </c>
      <c r="P200" s="32">
        <f>SUM(Q200:S200)</f>
        <v>104880</v>
      </c>
      <c r="Q200" s="32">
        <f t="shared" ref="Q200:S201" si="1377">+E200+I200+M200</f>
        <v>54013</v>
      </c>
      <c r="R200" s="32">
        <f t="shared" si="1377"/>
        <v>50867</v>
      </c>
      <c r="S200" s="32">
        <f t="shared" si="1377"/>
        <v>0</v>
      </c>
      <c r="T200" s="32">
        <f>SUM(U200:W200)</f>
        <v>44922</v>
      </c>
      <c r="U200" s="32">
        <v>25061</v>
      </c>
      <c r="V200" s="54">
        <v>19861</v>
      </c>
      <c r="W200" s="54">
        <v>0</v>
      </c>
      <c r="X200" s="32">
        <f>SUM(Y200:AA200)</f>
        <v>60173</v>
      </c>
      <c r="Y200" s="32">
        <v>28919</v>
      </c>
      <c r="Z200" s="54">
        <v>31254</v>
      </c>
      <c r="AA200" s="54">
        <v>0</v>
      </c>
      <c r="AB200" s="32">
        <f>SUM(AC200:AE200)</f>
        <v>43964</v>
      </c>
      <c r="AC200" s="32">
        <v>20652</v>
      </c>
      <c r="AD200" s="54">
        <v>23312</v>
      </c>
      <c r="AE200" s="54">
        <v>0</v>
      </c>
      <c r="AF200" s="32">
        <f>SUM(AG200:AI200)</f>
        <v>149059</v>
      </c>
      <c r="AG200" s="32">
        <f t="shared" ref="AG200:AI201" si="1378">+U200+Y200+AC200</f>
        <v>74632</v>
      </c>
      <c r="AH200" s="32">
        <f t="shared" si="1378"/>
        <v>74427</v>
      </c>
      <c r="AI200" s="32">
        <f t="shared" si="1378"/>
        <v>0</v>
      </c>
      <c r="AJ200" s="32">
        <f>SUM(AK200:AM200)</f>
        <v>49384</v>
      </c>
      <c r="AK200" s="32">
        <v>22989</v>
      </c>
      <c r="AL200" s="54">
        <v>26395</v>
      </c>
      <c r="AM200" s="54">
        <v>0</v>
      </c>
      <c r="AN200" s="32">
        <f>SUM(AO200:AQ200)</f>
        <v>44001</v>
      </c>
      <c r="AO200" s="32">
        <v>21466</v>
      </c>
      <c r="AP200" s="54">
        <v>22535</v>
      </c>
      <c r="AQ200" s="54">
        <v>0</v>
      </c>
      <c r="AR200" s="32">
        <f>SUM(AS200:AU200)</f>
        <v>31338</v>
      </c>
      <c r="AS200" s="32">
        <v>14915</v>
      </c>
      <c r="AT200" s="54">
        <v>16423</v>
      </c>
      <c r="AU200" s="54">
        <v>0</v>
      </c>
      <c r="AV200" s="32">
        <f>SUM(AW200:AY200)</f>
        <v>124723</v>
      </c>
      <c r="AW200" s="32">
        <f t="shared" ref="AW200:AY201" si="1379">+AK200+AO200+AS200</f>
        <v>59370</v>
      </c>
      <c r="AX200" s="32">
        <f t="shared" si="1379"/>
        <v>65353</v>
      </c>
      <c r="AY200" s="32">
        <f t="shared" si="1379"/>
        <v>0</v>
      </c>
      <c r="AZ200" s="32">
        <f>SUM(BA200:BC200)</f>
        <v>30132</v>
      </c>
      <c r="BA200" s="32">
        <v>15438</v>
      </c>
      <c r="BB200" s="54">
        <v>14694</v>
      </c>
      <c r="BC200" s="54">
        <v>0</v>
      </c>
      <c r="BD200" s="32">
        <f>SUM(BE200:BG200)</f>
        <v>27469</v>
      </c>
      <c r="BE200" s="32">
        <v>13837</v>
      </c>
      <c r="BF200" s="54">
        <v>13632</v>
      </c>
      <c r="BG200" s="54">
        <v>0</v>
      </c>
      <c r="BH200" s="32">
        <f>SUM(BI200:BK200)</f>
        <v>45150</v>
      </c>
      <c r="BI200" s="32">
        <v>26220</v>
      </c>
      <c r="BJ200" s="54">
        <v>18930</v>
      </c>
      <c r="BK200" s="54">
        <v>0</v>
      </c>
      <c r="BL200" s="32">
        <f>SUM(BM200:BO200)</f>
        <v>102751</v>
      </c>
      <c r="BM200" s="32">
        <f t="shared" ref="BM200:BO201" si="1380">+BA200+BE200+BI200</f>
        <v>55495</v>
      </c>
      <c r="BN200" s="32">
        <f t="shared" si="1380"/>
        <v>47256</v>
      </c>
      <c r="BO200" s="32">
        <f t="shared" si="1380"/>
        <v>0</v>
      </c>
      <c r="BP200" s="32">
        <f>SUM(BQ200:BS200)</f>
        <v>481413</v>
      </c>
      <c r="BQ200" s="32">
        <f t="shared" ref="BQ200:BS201" si="1381">+Q200+AG200+AW200+BM200</f>
        <v>243510</v>
      </c>
      <c r="BR200" s="32">
        <f t="shared" si="1381"/>
        <v>237903</v>
      </c>
      <c r="BS200" s="32">
        <f t="shared" si="1381"/>
        <v>0</v>
      </c>
    </row>
    <row r="201" spans="1:71" s="3" customFormat="1" ht="15" customHeight="1" x14ac:dyDescent="0.3">
      <c r="A201" s="36"/>
      <c r="B201" s="34"/>
      <c r="C201" s="38" t="s">
        <v>173</v>
      </c>
      <c r="D201" s="32">
        <f>SUM(E201:G201)</f>
        <v>9862</v>
      </c>
      <c r="E201" s="32">
        <v>5525</v>
      </c>
      <c r="F201" s="54">
        <v>4337</v>
      </c>
      <c r="G201" s="54">
        <v>0</v>
      </c>
      <c r="H201" s="32">
        <f>SUM(I201:K201)</f>
        <v>8944</v>
      </c>
      <c r="I201" s="32">
        <v>5044</v>
      </c>
      <c r="J201" s="54">
        <v>3900</v>
      </c>
      <c r="K201" s="54">
        <v>0</v>
      </c>
      <c r="L201" s="32">
        <f>SUM(M201:O201)</f>
        <v>13015</v>
      </c>
      <c r="M201" s="32">
        <v>6864</v>
      </c>
      <c r="N201" s="54">
        <v>6151</v>
      </c>
      <c r="O201" s="54">
        <v>0</v>
      </c>
      <c r="P201" s="32">
        <f>SUM(Q201:S201)</f>
        <v>31821</v>
      </c>
      <c r="Q201" s="32">
        <f t="shared" si="1377"/>
        <v>17433</v>
      </c>
      <c r="R201" s="32">
        <f t="shared" si="1377"/>
        <v>14388</v>
      </c>
      <c r="S201" s="32">
        <f t="shared" si="1377"/>
        <v>0</v>
      </c>
      <c r="T201" s="32">
        <f>SUM(U201:W201)</f>
        <v>15365</v>
      </c>
      <c r="U201" s="32">
        <v>8087</v>
      </c>
      <c r="V201" s="54">
        <v>7278</v>
      </c>
      <c r="W201" s="54">
        <v>0</v>
      </c>
      <c r="X201" s="32">
        <f>SUM(Y201:AA201)</f>
        <v>24912</v>
      </c>
      <c r="Y201" s="32">
        <v>12977</v>
      </c>
      <c r="Z201" s="54">
        <v>11935</v>
      </c>
      <c r="AA201" s="54">
        <v>0</v>
      </c>
      <c r="AB201" s="32">
        <f>SUM(AC201:AE201)</f>
        <v>22629</v>
      </c>
      <c r="AC201" s="32">
        <v>12340</v>
      </c>
      <c r="AD201" s="54">
        <v>10289</v>
      </c>
      <c r="AE201" s="54">
        <v>0</v>
      </c>
      <c r="AF201" s="32">
        <f>SUM(AG201:AI201)</f>
        <v>62906</v>
      </c>
      <c r="AG201" s="32">
        <f t="shared" si="1378"/>
        <v>33404</v>
      </c>
      <c r="AH201" s="32">
        <f t="shared" si="1378"/>
        <v>29502</v>
      </c>
      <c r="AI201" s="32">
        <f t="shared" si="1378"/>
        <v>0</v>
      </c>
      <c r="AJ201" s="32">
        <f>SUM(AK201:AM201)</f>
        <v>24578</v>
      </c>
      <c r="AK201" s="32">
        <v>13003</v>
      </c>
      <c r="AL201" s="54">
        <v>11575</v>
      </c>
      <c r="AM201" s="54">
        <v>0</v>
      </c>
      <c r="AN201" s="32">
        <f>SUM(AO201:AQ201)</f>
        <v>25621</v>
      </c>
      <c r="AO201" s="32">
        <v>13674</v>
      </c>
      <c r="AP201" s="54">
        <v>11947</v>
      </c>
      <c r="AQ201" s="54">
        <v>0</v>
      </c>
      <c r="AR201" s="32">
        <f>SUM(AS201:AU201)</f>
        <v>20191</v>
      </c>
      <c r="AS201" s="32">
        <v>10759</v>
      </c>
      <c r="AT201" s="54">
        <v>9432</v>
      </c>
      <c r="AU201" s="54">
        <v>0</v>
      </c>
      <c r="AV201" s="32">
        <f>SUM(AW201:AY201)</f>
        <v>70390</v>
      </c>
      <c r="AW201" s="32">
        <f t="shared" si="1379"/>
        <v>37436</v>
      </c>
      <c r="AX201" s="32">
        <f t="shared" si="1379"/>
        <v>32954</v>
      </c>
      <c r="AY201" s="32">
        <f t="shared" si="1379"/>
        <v>0</v>
      </c>
      <c r="AZ201" s="32">
        <f>SUM(BA201:BC201)</f>
        <v>18955</v>
      </c>
      <c r="BA201" s="32">
        <v>9989</v>
      </c>
      <c r="BB201" s="54">
        <v>8966</v>
      </c>
      <c r="BC201" s="54">
        <v>0</v>
      </c>
      <c r="BD201" s="32">
        <f>SUM(BE201:BG201)</f>
        <v>20777</v>
      </c>
      <c r="BE201" s="32">
        <v>11023</v>
      </c>
      <c r="BF201" s="54">
        <v>9754</v>
      </c>
      <c r="BG201" s="54">
        <v>0</v>
      </c>
      <c r="BH201" s="32">
        <f>SUM(BI201:BK201)</f>
        <v>24172</v>
      </c>
      <c r="BI201" s="32">
        <v>13592</v>
      </c>
      <c r="BJ201" s="54">
        <v>10580</v>
      </c>
      <c r="BK201" s="54">
        <v>0</v>
      </c>
      <c r="BL201" s="32">
        <f>SUM(BM201:BO201)</f>
        <v>63904</v>
      </c>
      <c r="BM201" s="32">
        <f t="shared" si="1380"/>
        <v>34604</v>
      </c>
      <c r="BN201" s="32">
        <f t="shared" si="1380"/>
        <v>29300</v>
      </c>
      <c r="BO201" s="32">
        <f t="shared" si="1380"/>
        <v>0</v>
      </c>
      <c r="BP201" s="32">
        <f>SUM(BQ201:BS201)</f>
        <v>229021</v>
      </c>
      <c r="BQ201" s="32">
        <f t="shared" si="1381"/>
        <v>122877</v>
      </c>
      <c r="BR201" s="32">
        <f t="shared" si="1381"/>
        <v>106144</v>
      </c>
      <c r="BS201" s="32">
        <f t="shared" si="1381"/>
        <v>0</v>
      </c>
    </row>
    <row r="202" spans="1:71" s="3" customFormat="1" ht="15" customHeight="1" x14ac:dyDescent="0.3">
      <c r="A202" s="36"/>
      <c r="B202" s="34"/>
      <c r="C202" s="35" t="s">
        <v>175</v>
      </c>
      <c r="D202" s="32">
        <f t="shared" ref="D202" si="1382">SUM(E202:G202)</f>
        <v>9861</v>
      </c>
      <c r="E202" s="32">
        <f>SUM(E203:E205)</f>
        <v>5017</v>
      </c>
      <c r="F202" s="32">
        <f>SUM(F203:F205)</f>
        <v>4844</v>
      </c>
      <c r="G202" s="32">
        <f>SUM(G203:G205)</f>
        <v>0</v>
      </c>
      <c r="H202" s="32">
        <f t="shared" ref="H202" si="1383">SUM(I202:K202)</f>
        <v>8355</v>
      </c>
      <c r="I202" s="32">
        <f t="shared" ref="I202:K202" si="1384">SUM(I203:I205)</f>
        <v>4417</v>
      </c>
      <c r="J202" s="32">
        <f t="shared" si="1384"/>
        <v>3938</v>
      </c>
      <c r="K202" s="32">
        <f t="shared" si="1384"/>
        <v>0</v>
      </c>
      <c r="L202" s="32">
        <f t="shared" ref="L202" si="1385">SUM(M202:O202)</f>
        <v>11032</v>
      </c>
      <c r="M202" s="32">
        <f t="shared" ref="M202:O202" si="1386">SUM(M203:M205)</f>
        <v>6176</v>
      </c>
      <c r="N202" s="32">
        <f t="shared" si="1386"/>
        <v>4856</v>
      </c>
      <c r="O202" s="32">
        <f t="shared" si="1386"/>
        <v>0</v>
      </c>
      <c r="P202" s="32">
        <f t="shared" ref="P202" si="1387">SUM(Q202:S202)</f>
        <v>29248</v>
      </c>
      <c r="Q202" s="32">
        <f>SUM(Q203:Q205)</f>
        <v>15610</v>
      </c>
      <c r="R202" s="32">
        <f>SUM(R203:R205)</f>
        <v>13638</v>
      </c>
      <c r="S202" s="32">
        <f>SUM(S203:S205)</f>
        <v>0</v>
      </c>
      <c r="T202" s="32">
        <f t="shared" ref="T202" si="1388">SUM(U202:W202)</f>
        <v>16604</v>
      </c>
      <c r="U202" s="32">
        <f t="shared" ref="U202:W202" si="1389">SUM(U203:U205)</f>
        <v>9517</v>
      </c>
      <c r="V202" s="32">
        <f t="shared" si="1389"/>
        <v>7087</v>
      </c>
      <c r="W202" s="32">
        <f t="shared" si="1389"/>
        <v>0</v>
      </c>
      <c r="X202" s="32">
        <f t="shared" ref="X202" si="1390">SUM(Y202:AA202)</f>
        <v>20087</v>
      </c>
      <c r="Y202" s="32">
        <f t="shared" ref="Y202:AA202" si="1391">SUM(Y203:Y205)</f>
        <v>9264</v>
      </c>
      <c r="Z202" s="32">
        <f t="shared" si="1391"/>
        <v>10823</v>
      </c>
      <c r="AA202" s="32">
        <f t="shared" si="1391"/>
        <v>0</v>
      </c>
      <c r="AB202" s="32">
        <f t="shared" ref="AB202" si="1392">SUM(AC202:AE202)</f>
        <v>11851</v>
      </c>
      <c r="AC202" s="32">
        <f t="shared" ref="AC202:AE202" si="1393">SUM(AC203:AC205)</f>
        <v>5646</v>
      </c>
      <c r="AD202" s="32">
        <f t="shared" si="1393"/>
        <v>6205</v>
      </c>
      <c r="AE202" s="32">
        <f t="shared" si="1393"/>
        <v>0</v>
      </c>
      <c r="AF202" s="32">
        <f t="shared" si="1358"/>
        <v>48542</v>
      </c>
      <c r="AG202" s="32">
        <f t="shared" ref="AG202:AI202" si="1394">SUM(AG203:AG205)</f>
        <v>24427</v>
      </c>
      <c r="AH202" s="32">
        <f t="shared" si="1394"/>
        <v>24115</v>
      </c>
      <c r="AI202" s="32">
        <f t="shared" si="1394"/>
        <v>0</v>
      </c>
      <c r="AJ202" s="32">
        <f t="shared" ref="AJ202" si="1395">SUM(AK202:AM202)</f>
        <v>12088</v>
      </c>
      <c r="AK202" s="32">
        <f t="shared" ref="AK202:AM202" si="1396">SUM(AK203:AK205)</f>
        <v>5753</v>
      </c>
      <c r="AL202" s="32">
        <f t="shared" si="1396"/>
        <v>6335</v>
      </c>
      <c r="AM202" s="32">
        <f t="shared" si="1396"/>
        <v>0</v>
      </c>
      <c r="AN202" s="32">
        <f t="shared" ref="AN202" si="1397">SUM(AO202:AQ202)</f>
        <v>10721</v>
      </c>
      <c r="AO202" s="32">
        <f t="shared" ref="AO202:AQ202" si="1398">SUM(AO203:AO205)</f>
        <v>5599</v>
      </c>
      <c r="AP202" s="32">
        <f t="shared" si="1398"/>
        <v>5122</v>
      </c>
      <c r="AQ202" s="32">
        <f t="shared" si="1398"/>
        <v>0</v>
      </c>
      <c r="AR202" s="32">
        <f t="shared" ref="AR202" si="1399">SUM(AS202:AU202)</f>
        <v>7349</v>
      </c>
      <c r="AS202" s="32">
        <f t="shared" ref="AS202:AU202" si="1400">SUM(AS203:AS205)</f>
        <v>3633</v>
      </c>
      <c r="AT202" s="32">
        <f t="shared" si="1400"/>
        <v>3716</v>
      </c>
      <c r="AU202" s="32">
        <f t="shared" si="1400"/>
        <v>0</v>
      </c>
      <c r="AV202" s="32">
        <f t="shared" si="1366"/>
        <v>30158</v>
      </c>
      <c r="AW202" s="32">
        <f t="shared" ref="AW202:AY202" si="1401">SUM(AW203:AW205)</f>
        <v>14985</v>
      </c>
      <c r="AX202" s="32">
        <f t="shared" si="1401"/>
        <v>15173</v>
      </c>
      <c r="AY202" s="32">
        <f t="shared" si="1401"/>
        <v>0</v>
      </c>
      <c r="AZ202" s="32">
        <f t="shared" ref="AZ202" si="1402">SUM(BA202:BC202)</f>
        <v>6872</v>
      </c>
      <c r="BA202" s="32">
        <f t="shared" ref="BA202:BC202" si="1403">SUM(BA203:BA205)</f>
        <v>3837</v>
      </c>
      <c r="BB202" s="32">
        <f t="shared" si="1403"/>
        <v>3035</v>
      </c>
      <c r="BC202" s="32">
        <f t="shared" si="1403"/>
        <v>0</v>
      </c>
      <c r="BD202" s="32">
        <f t="shared" ref="BD202" si="1404">SUM(BE202:BG202)</f>
        <v>8522</v>
      </c>
      <c r="BE202" s="32">
        <f t="shared" ref="BE202:BG202" si="1405">SUM(BE203:BE205)</f>
        <v>4336</v>
      </c>
      <c r="BF202" s="32">
        <f t="shared" si="1405"/>
        <v>4186</v>
      </c>
      <c r="BG202" s="32">
        <f t="shared" si="1405"/>
        <v>0</v>
      </c>
      <c r="BH202" s="32">
        <f t="shared" ref="BH202" si="1406">SUM(BI202:BK202)</f>
        <v>11453</v>
      </c>
      <c r="BI202" s="32">
        <f t="shared" ref="BI202:BK202" si="1407">SUM(BI203:BI205)</f>
        <v>6080</v>
      </c>
      <c r="BJ202" s="32">
        <f t="shared" si="1407"/>
        <v>5373</v>
      </c>
      <c r="BK202" s="32">
        <f t="shared" si="1407"/>
        <v>0</v>
      </c>
      <c r="BL202" s="32">
        <f t="shared" si="1374"/>
        <v>26847</v>
      </c>
      <c r="BM202" s="32">
        <f t="shared" ref="BM202:BO202" si="1408">SUM(BM203:BM205)</f>
        <v>14253</v>
      </c>
      <c r="BN202" s="32">
        <f t="shared" si="1408"/>
        <v>12594</v>
      </c>
      <c r="BO202" s="32">
        <f t="shared" si="1408"/>
        <v>0</v>
      </c>
      <c r="BP202" s="32">
        <f t="shared" ref="BP202" si="1409">SUM(BQ202:BS202)</f>
        <v>134795</v>
      </c>
      <c r="BQ202" s="32">
        <f>SUM(BQ203:BQ205)</f>
        <v>69275</v>
      </c>
      <c r="BR202" s="32">
        <f>SUM(BR203:BR205)</f>
        <v>65520</v>
      </c>
      <c r="BS202" s="32">
        <f>SUM(BS203:BS205)</f>
        <v>0</v>
      </c>
    </row>
    <row r="203" spans="1:71" s="3" customFormat="1" ht="15" customHeight="1" x14ac:dyDescent="0.3">
      <c r="A203" s="36"/>
      <c r="B203" s="34"/>
      <c r="C203" s="38" t="s">
        <v>176</v>
      </c>
      <c r="D203" s="32">
        <f>SUM(E203:G203)</f>
        <v>9472</v>
      </c>
      <c r="E203" s="32">
        <v>4841</v>
      </c>
      <c r="F203" s="54">
        <v>4631</v>
      </c>
      <c r="G203" s="54">
        <v>0</v>
      </c>
      <c r="H203" s="32">
        <f>SUM(I203:K203)</f>
        <v>8157</v>
      </c>
      <c r="I203" s="32">
        <v>4323</v>
      </c>
      <c r="J203" s="54">
        <v>3834</v>
      </c>
      <c r="K203" s="54">
        <v>0</v>
      </c>
      <c r="L203" s="32">
        <f>SUM(M203:O203)</f>
        <v>10597</v>
      </c>
      <c r="M203" s="32">
        <v>6020</v>
      </c>
      <c r="N203" s="54">
        <v>4577</v>
      </c>
      <c r="O203" s="54">
        <v>0</v>
      </c>
      <c r="P203" s="32">
        <f>SUM(Q203:S203)</f>
        <v>28226</v>
      </c>
      <c r="Q203" s="32">
        <f t="shared" ref="Q203:S207" si="1410">+E203+I203+M203</f>
        <v>15184</v>
      </c>
      <c r="R203" s="32">
        <f t="shared" si="1410"/>
        <v>13042</v>
      </c>
      <c r="S203" s="32">
        <f t="shared" si="1410"/>
        <v>0</v>
      </c>
      <c r="T203" s="32">
        <f>SUM(U203:W203)</f>
        <v>15994</v>
      </c>
      <c r="U203" s="32">
        <v>9270</v>
      </c>
      <c r="V203" s="54">
        <v>6724</v>
      </c>
      <c r="W203" s="54">
        <v>0</v>
      </c>
      <c r="X203" s="32">
        <f>SUM(Y203:AA203)</f>
        <v>19743</v>
      </c>
      <c r="Y203" s="32">
        <v>9151</v>
      </c>
      <c r="Z203" s="54">
        <v>10592</v>
      </c>
      <c r="AA203" s="54">
        <v>0</v>
      </c>
      <c r="AB203" s="32">
        <f>SUM(AC203:AE203)</f>
        <v>10410</v>
      </c>
      <c r="AC203" s="32">
        <v>5056</v>
      </c>
      <c r="AD203" s="54">
        <v>5354</v>
      </c>
      <c r="AE203" s="54">
        <v>0</v>
      </c>
      <c r="AF203" s="32">
        <f>SUM(AG203:AI203)</f>
        <v>46147</v>
      </c>
      <c r="AG203" s="32">
        <f t="shared" ref="AG203:AI207" si="1411">+U203+Y203+AC203</f>
        <v>23477</v>
      </c>
      <c r="AH203" s="32">
        <f t="shared" si="1411"/>
        <v>22670</v>
      </c>
      <c r="AI203" s="32">
        <f t="shared" si="1411"/>
        <v>0</v>
      </c>
      <c r="AJ203" s="32">
        <f>SUM(AK203:AM203)</f>
        <v>11357</v>
      </c>
      <c r="AK203" s="32">
        <v>5300</v>
      </c>
      <c r="AL203" s="54">
        <v>6057</v>
      </c>
      <c r="AM203" s="54">
        <v>0</v>
      </c>
      <c r="AN203" s="32">
        <f>SUM(AO203:AQ203)</f>
        <v>10006</v>
      </c>
      <c r="AO203" s="32">
        <v>5251</v>
      </c>
      <c r="AP203" s="54">
        <v>4755</v>
      </c>
      <c r="AQ203" s="54">
        <v>0</v>
      </c>
      <c r="AR203" s="32">
        <f>SUM(AS203:AU203)</f>
        <v>7242</v>
      </c>
      <c r="AS203" s="32">
        <v>3577</v>
      </c>
      <c r="AT203" s="54">
        <v>3665</v>
      </c>
      <c r="AU203" s="54">
        <v>0</v>
      </c>
      <c r="AV203" s="32">
        <f>SUM(AW203:AY203)</f>
        <v>28605</v>
      </c>
      <c r="AW203" s="32">
        <f t="shared" ref="AW203:AY207" si="1412">+AK203+AO203+AS203</f>
        <v>14128</v>
      </c>
      <c r="AX203" s="32">
        <f t="shared" si="1412"/>
        <v>14477</v>
      </c>
      <c r="AY203" s="32">
        <f t="shared" si="1412"/>
        <v>0</v>
      </c>
      <c r="AZ203" s="32">
        <f>SUM(BA203:BC203)</f>
        <v>6760</v>
      </c>
      <c r="BA203" s="32">
        <v>3803</v>
      </c>
      <c r="BB203" s="54">
        <v>2957</v>
      </c>
      <c r="BC203" s="54">
        <v>0</v>
      </c>
      <c r="BD203" s="32">
        <f>SUM(BE203:BG203)</f>
        <v>8342</v>
      </c>
      <c r="BE203" s="32">
        <v>4233</v>
      </c>
      <c r="BF203" s="54">
        <v>4109</v>
      </c>
      <c r="BG203" s="54">
        <v>0</v>
      </c>
      <c r="BH203" s="32">
        <f>SUM(BI203:BK203)</f>
        <v>11073</v>
      </c>
      <c r="BI203" s="32">
        <v>5824</v>
      </c>
      <c r="BJ203" s="54">
        <v>5249</v>
      </c>
      <c r="BK203" s="54">
        <v>0</v>
      </c>
      <c r="BL203" s="32">
        <f>SUM(BM203:BO203)</f>
        <v>26175</v>
      </c>
      <c r="BM203" s="32">
        <f t="shared" ref="BM203:BO207" si="1413">+BA203+BE203+BI203</f>
        <v>13860</v>
      </c>
      <c r="BN203" s="32">
        <f t="shared" si="1413"/>
        <v>12315</v>
      </c>
      <c r="BO203" s="32">
        <f t="shared" si="1413"/>
        <v>0</v>
      </c>
      <c r="BP203" s="32">
        <f>SUM(BQ203:BS203)</f>
        <v>129153</v>
      </c>
      <c r="BQ203" s="32">
        <f t="shared" ref="BQ203:BS207" si="1414">+Q203+AG203+AW203+BM203</f>
        <v>66649</v>
      </c>
      <c r="BR203" s="32">
        <f t="shared" si="1414"/>
        <v>62504</v>
      </c>
      <c r="BS203" s="32">
        <f t="shared" si="1414"/>
        <v>0</v>
      </c>
    </row>
    <row r="204" spans="1:71" s="3" customFormat="1" ht="15" customHeight="1" x14ac:dyDescent="0.3">
      <c r="A204" s="36"/>
      <c r="B204" s="34"/>
      <c r="C204" s="38" t="s">
        <v>177</v>
      </c>
      <c r="D204" s="32">
        <f>SUM(E204:G204)</f>
        <v>389</v>
      </c>
      <c r="E204" s="32">
        <v>176</v>
      </c>
      <c r="F204" s="54">
        <v>213</v>
      </c>
      <c r="G204" s="54">
        <v>0</v>
      </c>
      <c r="H204" s="32">
        <f>SUM(I204:K204)</f>
        <v>198</v>
      </c>
      <c r="I204" s="32">
        <v>94</v>
      </c>
      <c r="J204" s="54">
        <v>104</v>
      </c>
      <c r="K204" s="54">
        <v>0</v>
      </c>
      <c r="L204" s="32">
        <f>SUM(M204:O204)</f>
        <v>435</v>
      </c>
      <c r="M204" s="32">
        <v>156</v>
      </c>
      <c r="N204" s="54">
        <v>279</v>
      </c>
      <c r="O204" s="54">
        <v>0</v>
      </c>
      <c r="P204" s="32">
        <f>SUM(Q204:S204)</f>
        <v>1022</v>
      </c>
      <c r="Q204" s="32">
        <f t="shared" si="1410"/>
        <v>426</v>
      </c>
      <c r="R204" s="32">
        <f t="shared" si="1410"/>
        <v>596</v>
      </c>
      <c r="S204" s="32">
        <f t="shared" si="1410"/>
        <v>0</v>
      </c>
      <c r="T204" s="32">
        <f>SUM(U204:W204)</f>
        <v>610</v>
      </c>
      <c r="U204" s="32">
        <v>247</v>
      </c>
      <c r="V204" s="54">
        <v>363</v>
      </c>
      <c r="W204" s="54">
        <v>0</v>
      </c>
      <c r="X204" s="32">
        <f>SUM(Y204:AA204)</f>
        <v>344</v>
      </c>
      <c r="Y204" s="32">
        <v>113</v>
      </c>
      <c r="Z204" s="54">
        <v>231</v>
      </c>
      <c r="AA204" s="54">
        <v>0</v>
      </c>
      <c r="AB204" s="32">
        <f>SUM(AC204:AE204)</f>
        <v>1441</v>
      </c>
      <c r="AC204" s="32">
        <v>590</v>
      </c>
      <c r="AD204" s="54">
        <v>851</v>
      </c>
      <c r="AE204" s="54">
        <v>0</v>
      </c>
      <c r="AF204" s="32">
        <f>SUM(AG204:AI204)</f>
        <v>2395</v>
      </c>
      <c r="AG204" s="32">
        <f t="shared" si="1411"/>
        <v>950</v>
      </c>
      <c r="AH204" s="32">
        <f t="shared" si="1411"/>
        <v>1445</v>
      </c>
      <c r="AI204" s="32">
        <f t="shared" si="1411"/>
        <v>0</v>
      </c>
      <c r="AJ204" s="32">
        <f>SUM(AK204:AM204)</f>
        <v>731</v>
      </c>
      <c r="AK204" s="32">
        <v>453</v>
      </c>
      <c r="AL204" s="54">
        <v>278</v>
      </c>
      <c r="AM204" s="54">
        <v>0</v>
      </c>
      <c r="AN204" s="32">
        <f>SUM(AO204:AQ204)</f>
        <v>715</v>
      </c>
      <c r="AO204" s="32">
        <v>348</v>
      </c>
      <c r="AP204" s="54">
        <v>367</v>
      </c>
      <c r="AQ204" s="54">
        <v>0</v>
      </c>
      <c r="AR204" s="32">
        <f>SUM(AS204:AU204)</f>
        <v>107</v>
      </c>
      <c r="AS204" s="32">
        <v>56</v>
      </c>
      <c r="AT204" s="54">
        <v>51</v>
      </c>
      <c r="AU204" s="54">
        <v>0</v>
      </c>
      <c r="AV204" s="32">
        <f>SUM(AW204:AY204)</f>
        <v>1553</v>
      </c>
      <c r="AW204" s="32">
        <f t="shared" si="1412"/>
        <v>857</v>
      </c>
      <c r="AX204" s="32">
        <f t="shared" si="1412"/>
        <v>696</v>
      </c>
      <c r="AY204" s="32">
        <f t="shared" si="1412"/>
        <v>0</v>
      </c>
      <c r="AZ204" s="32">
        <f>SUM(BA204:BC204)</f>
        <v>112</v>
      </c>
      <c r="BA204" s="32">
        <v>34</v>
      </c>
      <c r="BB204" s="54">
        <v>78</v>
      </c>
      <c r="BC204" s="54">
        <v>0</v>
      </c>
      <c r="BD204" s="32">
        <f>SUM(BE204:BG204)</f>
        <v>180</v>
      </c>
      <c r="BE204" s="32">
        <v>103</v>
      </c>
      <c r="BF204" s="54">
        <v>77</v>
      </c>
      <c r="BG204" s="54">
        <v>0</v>
      </c>
      <c r="BH204" s="32">
        <f>SUM(BI204:BK204)</f>
        <v>380</v>
      </c>
      <c r="BI204" s="32">
        <v>256</v>
      </c>
      <c r="BJ204" s="54">
        <v>124</v>
      </c>
      <c r="BK204" s="54">
        <v>0</v>
      </c>
      <c r="BL204" s="32">
        <f>SUM(BM204:BO204)</f>
        <v>672</v>
      </c>
      <c r="BM204" s="32">
        <f t="shared" si="1413"/>
        <v>393</v>
      </c>
      <c r="BN204" s="32">
        <f t="shared" si="1413"/>
        <v>279</v>
      </c>
      <c r="BO204" s="32">
        <f t="shared" si="1413"/>
        <v>0</v>
      </c>
      <c r="BP204" s="32">
        <f>SUM(BQ204:BS204)</f>
        <v>5642</v>
      </c>
      <c r="BQ204" s="32">
        <f t="shared" si="1414"/>
        <v>2626</v>
      </c>
      <c r="BR204" s="32">
        <f t="shared" si="1414"/>
        <v>3016</v>
      </c>
      <c r="BS204" s="32">
        <f t="shared" si="1414"/>
        <v>0</v>
      </c>
    </row>
    <row r="205" spans="1:71" s="3" customFormat="1" ht="15" customHeight="1" x14ac:dyDescent="0.3">
      <c r="A205" s="36"/>
      <c r="B205" s="34"/>
      <c r="C205" s="38" t="s">
        <v>178</v>
      </c>
      <c r="D205" s="32">
        <f>SUM(E205:G205)</f>
        <v>0</v>
      </c>
      <c r="E205" s="32">
        <v>0</v>
      </c>
      <c r="F205" s="54">
        <v>0</v>
      </c>
      <c r="G205" s="54">
        <v>0</v>
      </c>
      <c r="H205" s="32">
        <f>SUM(I205:K205)</f>
        <v>0</v>
      </c>
      <c r="I205" s="32">
        <v>0</v>
      </c>
      <c r="J205" s="54">
        <v>0</v>
      </c>
      <c r="K205" s="54">
        <v>0</v>
      </c>
      <c r="L205" s="32">
        <f>SUM(M205:O205)</f>
        <v>0</v>
      </c>
      <c r="M205" s="32">
        <v>0</v>
      </c>
      <c r="N205" s="54">
        <v>0</v>
      </c>
      <c r="O205" s="54">
        <v>0</v>
      </c>
      <c r="P205" s="32">
        <f>SUM(Q205:S205)</f>
        <v>0</v>
      </c>
      <c r="Q205" s="32">
        <f t="shared" si="1410"/>
        <v>0</v>
      </c>
      <c r="R205" s="32">
        <f t="shared" si="1410"/>
        <v>0</v>
      </c>
      <c r="S205" s="32">
        <f t="shared" si="1410"/>
        <v>0</v>
      </c>
      <c r="T205" s="32">
        <f>SUM(U205:W205)</f>
        <v>0</v>
      </c>
      <c r="U205" s="32">
        <v>0</v>
      </c>
      <c r="V205" s="54">
        <v>0</v>
      </c>
      <c r="W205" s="54">
        <v>0</v>
      </c>
      <c r="X205" s="32">
        <f>SUM(Y205:AA205)</f>
        <v>0</v>
      </c>
      <c r="Y205" s="32">
        <v>0</v>
      </c>
      <c r="Z205" s="54">
        <v>0</v>
      </c>
      <c r="AA205" s="54">
        <v>0</v>
      </c>
      <c r="AB205" s="32">
        <f>SUM(AC205:AE205)</f>
        <v>0</v>
      </c>
      <c r="AC205" s="32">
        <v>0</v>
      </c>
      <c r="AD205" s="54">
        <v>0</v>
      </c>
      <c r="AE205" s="54">
        <v>0</v>
      </c>
      <c r="AF205" s="32">
        <f>SUM(AG205:AI205)</f>
        <v>0</v>
      </c>
      <c r="AG205" s="32">
        <f t="shared" si="1411"/>
        <v>0</v>
      </c>
      <c r="AH205" s="32">
        <f t="shared" si="1411"/>
        <v>0</v>
      </c>
      <c r="AI205" s="32">
        <f t="shared" si="1411"/>
        <v>0</v>
      </c>
      <c r="AJ205" s="32">
        <f>SUM(AK205:AM205)</f>
        <v>0</v>
      </c>
      <c r="AK205" s="32">
        <v>0</v>
      </c>
      <c r="AL205" s="54">
        <v>0</v>
      </c>
      <c r="AM205" s="54">
        <v>0</v>
      </c>
      <c r="AN205" s="32">
        <f>SUM(AO205:AQ205)</f>
        <v>0</v>
      </c>
      <c r="AO205" s="32">
        <v>0</v>
      </c>
      <c r="AP205" s="54">
        <v>0</v>
      </c>
      <c r="AQ205" s="54">
        <v>0</v>
      </c>
      <c r="AR205" s="32">
        <f>SUM(AS205:AU205)</f>
        <v>0</v>
      </c>
      <c r="AS205" s="32">
        <v>0</v>
      </c>
      <c r="AT205" s="54">
        <v>0</v>
      </c>
      <c r="AU205" s="54">
        <v>0</v>
      </c>
      <c r="AV205" s="32">
        <f>SUM(AW205:AY205)</f>
        <v>0</v>
      </c>
      <c r="AW205" s="32">
        <f t="shared" si="1412"/>
        <v>0</v>
      </c>
      <c r="AX205" s="32">
        <f t="shared" si="1412"/>
        <v>0</v>
      </c>
      <c r="AY205" s="32">
        <f t="shared" si="1412"/>
        <v>0</v>
      </c>
      <c r="AZ205" s="32">
        <f>SUM(BA205:BC205)</f>
        <v>0</v>
      </c>
      <c r="BA205" s="32">
        <v>0</v>
      </c>
      <c r="BB205" s="54">
        <v>0</v>
      </c>
      <c r="BC205" s="54">
        <v>0</v>
      </c>
      <c r="BD205" s="32">
        <f>SUM(BE205:BG205)</f>
        <v>0</v>
      </c>
      <c r="BE205" s="32">
        <v>0</v>
      </c>
      <c r="BF205" s="54">
        <v>0</v>
      </c>
      <c r="BG205" s="54">
        <v>0</v>
      </c>
      <c r="BH205" s="32">
        <f>SUM(BI205:BK205)</f>
        <v>0</v>
      </c>
      <c r="BI205" s="32">
        <v>0</v>
      </c>
      <c r="BJ205" s="54">
        <v>0</v>
      </c>
      <c r="BK205" s="54">
        <v>0</v>
      </c>
      <c r="BL205" s="32">
        <f>SUM(BM205:BO205)</f>
        <v>0</v>
      </c>
      <c r="BM205" s="32">
        <f t="shared" si="1413"/>
        <v>0</v>
      </c>
      <c r="BN205" s="32">
        <f t="shared" si="1413"/>
        <v>0</v>
      </c>
      <c r="BO205" s="32">
        <f t="shared" si="1413"/>
        <v>0</v>
      </c>
      <c r="BP205" s="32">
        <f>SUM(BQ205:BS205)</f>
        <v>0</v>
      </c>
      <c r="BQ205" s="32">
        <f t="shared" si="1414"/>
        <v>0</v>
      </c>
      <c r="BR205" s="32">
        <f t="shared" si="1414"/>
        <v>0</v>
      </c>
      <c r="BS205" s="32">
        <f t="shared" si="1414"/>
        <v>0</v>
      </c>
    </row>
    <row r="206" spans="1:71" s="3" customFormat="1" ht="15" customHeight="1" x14ac:dyDescent="0.3">
      <c r="A206" s="36"/>
      <c r="B206" s="34"/>
      <c r="C206" s="35" t="s">
        <v>66</v>
      </c>
      <c r="D206" s="32">
        <f>SUM(E206:G206)</f>
        <v>7673</v>
      </c>
      <c r="E206" s="32">
        <v>3474</v>
      </c>
      <c r="F206" s="54">
        <v>4199</v>
      </c>
      <c r="G206" s="54">
        <v>0</v>
      </c>
      <c r="H206" s="32">
        <f>SUM(I206:K206)</f>
        <v>6099</v>
      </c>
      <c r="I206" s="32">
        <v>2874</v>
      </c>
      <c r="J206" s="54">
        <v>3225</v>
      </c>
      <c r="K206" s="54">
        <v>0</v>
      </c>
      <c r="L206" s="32">
        <f>SUM(M206:O206)</f>
        <v>11017</v>
      </c>
      <c r="M206" s="32">
        <v>5583</v>
      </c>
      <c r="N206" s="54">
        <v>5434</v>
      </c>
      <c r="O206" s="54">
        <v>0</v>
      </c>
      <c r="P206" s="32">
        <f>SUM(Q206:S206)</f>
        <v>24789</v>
      </c>
      <c r="Q206" s="32">
        <f t="shared" si="1410"/>
        <v>11931</v>
      </c>
      <c r="R206" s="32">
        <f t="shared" si="1410"/>
        <v>12858</v>
      </c>
      <c r="S206" s="32">
        <f t="shared" si="1410"/>
        <v>0</v>
      </c>
      <c r="T206" s="32">
        <f>SUM(U206:W206)</f>
        <v>10780</v>
      </c>
      <c r="U206" s="32">
        <v>5781</v>
      </c>
      <c r="V206" s="54">
        <v>4999</v>
      </c>
      <c r="W206" s="54">
        <v>0</v>
      </c>
      <c r="X206" s="32">
        <f>SUM(Y206:AA206)</f>
        <v>13349</v>
      </c>
      <c r="Y206" s="32">
        <v>6992</v>
      </c>
      <c r="Z206" s="54">
        <v>6357</v>
      </c>
      <c r="AA206" s="54">
        <v>0</v>
      </c>
      <c r="AB206" s="32">
        <f>SUM(AC206:AE206)</f>
        <v>16207</v>
      </c>
      <c r="AC206" s="32">
        <v>7554</v>
      </c>
      <c r="AD206" s="54">
        <v>8653</v>
      </c>
      <c r="AE206" s="54">
        <v>0</v>
      </c>
      <c r="AF206" s="32">
        <f>SUM(AG206:AI206)</f>
        <v>40336</v>
      </c>
      <c r="AG206" s="32">
        <f t="shared" si="1411"/>
        <v>20327</v>
      </c>
      <c r="AH206" s="32">
        <f t="shared" si="1411"/>
        <v>20009</v>
      </c>
      <c r="AI206" s="32">
        <f t="shared" si="1411"/>
        <v>0</v>
      </c>
      <c r="AJ206" s="32">
        <f>SUM(AK206:AM206)</f>
        <v>17147</v>
      </c>
      <c r="AK206" s="32">
        <v>7216</v>
      </c>
      <c r="AL206" s="54">
        <v>9931</v>
      </c>
      <c r="AM206" s="54">
        <v>0</v>
      </c>
      <c r="AN206" s="32">
        <f>SUM(AO206:AQ206)</f>
        <v>14034</v>
      </c>
      <c r="AO206" s="32">
        <v>6631</v>
      </c>
      <c r="AP206" s="54">
        <v>7403</v>
      </c>
      <c r="AQ206" s="54">
        <v>0</v>
      </c>
      <c r="AR206" s="32">
        <f>SUM(AS206:AU206)</f>
        <v>9085</v>
      </c>
      <c r="AS206" s="32">
        <v>4130</v>
      </c>
      <c r="AT206" s="54">
        <v>4955</v>
      </c>
      <c r="AU206" s="54">
        <v>0</v>
      </c>
      <c r="AV206" s="32">
        <f>SUM(AW206:AY206)</f>
        <v>40266</v>
      </c>
      <c r="AW206" s="32">
        <f t="shared" si="1412"/>
        <v>17977</v>
      </c>
      <c r="AX206" s="32">
        <f t="shared" si="1412"/>
        <v>22289</v>
      </c>
      <c r="AY206" s="32">
        <f t="shared" si="1412"/>
        <v>0</v>
      </c>
      <c r="AZ206" s="32">
        <f>SUM(BA206:BC206)</f>
        <v>10017</v>
      </c>
      <c r="BA206" s="32">
        <v>4931</v>
      </c>
      <c r="BB206" s="54">
        <v>5086</v>
      </c>
      <c r="BC206" s="54">
        <v>0</v>
      </c>
      <c r="BD206" s="32">
        <f>SUM(BE206:BG206)</f>
        <v>12625</v>
      </c>
      <c r="BE206" s="32">
        <v>5222</v>
      </c>
      <c r="BF206" s="54">
        <v>7403</v>
      </c>
      <c r="BG206" s="54">
        <v>0</v>
      </c>
      <c r="BH206" s="32">
        <f>SUM(BI206:BK206)</f>
        <v>17907</v>
      </c>
      <c r="BI206" s="32">
        <v>9883</v>
      </c>
      <c r="BJ206" s="54">
        <v>8024</v>
      </c>
      <c r="BK206" s="54">
        <v>0</v>
      </c>
      <c r="BL206" s="32">
        <f>SUM(BM206:BO206)</f>
        <v>40549</v>
      </c>
      <c r="BM206" s="32">
        <f t="shared" si="1413"/>
        <v>20036</v>
      </c>
      <c r="BN206" s="32">
        <f t="shared" si="1413"/>
        <v>20513</v>
      </c>
      <c r="BO206" s="32">
        <f t="shared" si="1413"/>
        <v>0</v>
      </c>
      <c r="BP206" s="32">
        <f>SUM(BQ206:BS206)</f>
        <v>145940</v>
      </c>
      <c r="BQ206" s="32">
        <f t="shared" si="1414"/>
        <v>70271</v>
      </c>
      <c r="BR206" s="32">
        <f t="shared" si="1414"/>
        <v>75669</v>
      </c>
      <c r="BS206" s="32">
        <f t="shared" si="1414"/>
        <v>0</v>
      </c>
    </row>
    <row r="207" spans="1:71" s="3" customFormat="1" ht="15" customHeight="1" x14ac:dyDescent="0.3">
      <c r="A207" s="36"/>
      <c r="B207" s="34"/>
      <c r="C207" s="35" t="s">
        <v>28</v>
      </c>
      <c r="D207" s="32">
        <f>SUM(E207:G207)</f>
        <v>8811</v>
      </c>
      <c r="E207" s="32">
        <v>4391</v>
      </c>
      <c r="F207" s="54">
        <v>4420</v>
      </c>
      <c r="G207" s="54">
        <v>0</v>
      </c>
      <c r="H207" s="32">
        <f>SUM(I207:K207)</f>
        <v>7389</v>
      </c>
      <c r="I207" s="32">
        <v>3773</v>
      </c>
      <c r="J207" s="54">
        <v>3616</v>
      </c>
      <c r="K207" s="54">
        <v>0</v>
      </c>
      <c r="L207" s="32">
        <f>SUM(M207:O207)</f>
        <v>8605</v>
      </c>
      <c r="M207" s="32">
        <v>4568</v>
      </c>
      <c r="N207" s="54">
        <v>4037</v>
      </c>
      <c r="O207" s="54">
        <v>0</v>
      </c>
      <c r="P207" s="32">
        <f>SUM(Q207:S207)</f>
        <v>24805</v>
      </c>
      <c r="Q207" s="32">
        <f t="shared" si="1410"/>
        <v>12732</v>
      </c>
      <c r="R207" s="32">
        <f t="shared" si="1410"/>
        <v>12073</v>
      </c>
      <c r="S207" s="32">
        <f t="shared" si="1410"/>
        <v>0</v>
      </c>
      <c r="T207" s="32">
        <f>SUM(U207:W207)</f>
        <v>9655</v>
      </c>
      <c r="U207" s="32">
        <v>5503</v>
      </c>
      <c r="V207" s="54">
        <v>4152</v>
      </c>
      <c r="W207" s="54">
        <v>0</v>
      </c>
      <c r="X207" s="32">
        <f>SUM(Y207:AA207)</f>
        <v>20238</v>
      </c>
      <c r="Y207" s="32">
        <v>11674</v>
      </c>
      <c r="Z207" s="54">
        <v>8564</v>
      </c>
      <c r="AA207" s="54">
        <v>0</v>
      </c>
      <c r="AB207" s="32">
        <f>SUM(AC207:AE207)</f>
        <v>17468</v>
      </c>
      <c r="AC207" s="32">
        <v>9697</v>
      </c>
      <c r="AD207" s="54">
        <v>7771</v>
      </c>
      <c r="AE207" s="54">
        <v>0</v>
      </c>
      <c r="AF207" s="32">
        <f>SUM(AG207:AI207)</f>
        <v>47361</v>
      </c>
      <c r="AG207" s="32">
        <f t="shared" si="1411"/>
        <v>26874</v>
      </c>
      <c r="AH207" s="32">
        <f t="shared" si="1411"/>
        <v>20487</v>
      </c>
      <c r="AI207" s="32">
        <f t="shared" si="1411"/>
        <v>0</v>
      </c>
      <c r="AJ207" s="32">
        <f>SUM(AK207:AM207)</f>
        <v>19437</v>
      </c>
      <c r="AK207" s="32">
        <v>11218</v>
      </c>
      <c r="AL207" s="54">
        <v>8219</v>
      </c>
      <c r="AM207" s="54">
        <v>0</v>
      </c>
      <c r="AN207" s="32">
        <f>SUM(AO207:AQ207)</f>
        <v>16776</v>
      </c>
      <c r="AO207" s="32">
        <v>10192</v>
      </c>
      <c r="AP207" s="54">
        <v>6584</v>
      </c>
      <c r="AQ207" s="54">
        <v>0</v>
      </c>
      <c r="AR207" s="32">
        <f>SUM(AS207:AU207)</f>
        <v>12803</v>
      </c>
      <c r="AS207" s="32">
        <v>7875</v>
      </c>
      <c r="AT207" s="54">
        <v>4928</v>
      </c>
      <c r="AU207" s="54">
        <v>0</v>
      </c>
      <c r="AV207" s="32">
        <f>SUM(AW207:AY207)</f>
        <v>49016</v>
      </c>
      <c r="AW207" s="32">
        <f t="shared" si="1412"/>
        <v>29285</v>
      </c>
      <c r="AX207" s="32">
        <f t="shared" si="1412"/>
        <v>19731</v>
      </c>
      <c r="AY207" s="32">
        <f t="shared" si="1412"/>
        <v>0</v>
      </c>
      <c r="AZ207" s="32">
        <f>SUM(BA207:BC207)</f>
        <v>12099</v>
      </c>
      <c r="BA207" s="32">
        <v>7524</v>
      </c>
      <c r="BB207" s="54">
        <v>4575</v>
      </c>
      <c r="BC207" s="54">
        <v>0</v>
      </c>
      <c r="BD207" s="32">
        <f>SUM(BE207:BG207)</f>
        <v>12407</v>
      </c>
      <c r="BE207" s="32">
        <v>8215</v>
      </c>
      <c r="BF207" s="54">
        <v>4192</v>
      </c>
      <c r="BG207" s="54">
        <v>0</v>
      </c>
      <c r="BH207" s="32">
        <f>SUM(BI207:BK207)</f>
        <v>18209</v>
      </c>
      <c r="BI207" s="32">
        <v>13727</v>
      </c>
      <c r="BJ207" s="54">
        <v>4482</v>
      </c>
      <c r="BK207" s="54">
        <v>0</v>
      </c>
      <c r="BL207" s="32">
        <f>SUM(BM207:BO207)</f>
        <v>42715</v>
      </c>
      <c r="BM207" s="32">
        <f t="shared" si="1413"/>
        <v>29466</v>
      </c>
      <c r="BN207" s="32">
        <f t="shared" si="1413"/>
        <v>13249</v>
      </c>
      <c r="BO207" s="32">
        <f t="shared" si="1413"/>
        <v>0</v>
      </c>
      <c r="BP207" s="32">
        <f>SUM(BQ207:BS207)</f>
        <v>163897</v>
      </c>
      <c r="BQ207" s="32">
        <f t="shared" si="1414"/>
        <v>98357</v>
      </c>
      <c r="BR207" s="32">
        <f t="shared" si="1414"/>
        <v>65540</v>
      </c>
      <c r="BS207" s="32">
        <f t="shared" si="1414"/>
        <v>0</v>
      </c>
    </row>
    <row r="208" spans="1:71" s="3" customFormat="1" ht="15" customHeight="1" x14ac:dyDescent="0.3">
      <c r="A208" s="36"/>
      <c r="B208" s="34"/>
      <c r="C208" s="38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1:71" s="3" customFormat="1" ht="15" customHeight="1" x14ac:dyDescent="0.3">
      <c r="A209" s="33" t="s">
        <v>179</v>
      </c>
      <c r="B209" s="34"/>
      <c r="C209" s="35"/>
      <c r="D209" s="32">
        <f>SUM(E209:G209)</f>
        <v>1310390</v>
      </c>
      <c r="E209" s="32">
        <f>E211+E227+E259+E282+E302+E330</f>
        <v>639446</v>
      </c>
      <c r="F209" s="32">
        <f>F211+F227+F259+F282+F302+F330</f>
        <v>670944</v>
      </c>
      <c r="G209" s="32">
        <f>G211+G227+G259+G282+G302+G330</f>
        <v>0</v>
      </c>
      <c r="H209" s="32">
        <f t="shared" ref="H209" si="1415">SUM(I209:K209)</f>
        <v>1410429</v>
      </c>
      <c r="I209" s="32">
        <f>I211+I227+I259+I282+I302+I330</f>
        <v>718744</v>
      </c>
      <c r="J209" s="32">
        <f>J211+J227+J259+J282+J302+J330</f>
        <v>691685</v>
      </c>
      <c r="K209" s="32">
        <f>K211+K227+K259+K282+K302+K330</f>
        <v>0</v>
      </c>
      <c r="L209" s="32">
        <f t="shared" ref="L209" si="1416">SUM(M209:O209)</f>
        <v>1926026</v>
      </c>
      <c r="M209" s="32">
        <f>M211+M227+M259+M282+M302+M330</f>
        <v>981215</v>
      </c>
      <c r="N209" s="32">
        <f>N211+N227+N259+N282+N302+N330</f>
        <v>944811</v>
      </c>
      <c r="O209" s="32">
        <f>O211+O227+O259+O282+O302+O330</f>
        <v>0</v>
      </c>
      <c r="P209" s="32">
        <f>SUM(Q209:S209)</f>
        <v>4646845</v>
      </c>
      <c r="Q209" s="32">
        <f>Q211+Q227+Q259+Q282+Q302+Q330</f>
        <v>2339405</v>
      </c>
      <c r="R209" s="32">
        <f>R211+R227+R259+R282+R302+R330</f>
        <v>2307440</v>
      </c>
      <c r="S209" s="32">
        <f>S211+S227+S259+S282+S302+S330</f>
        <v>0</v>
      </c>
      <c r="T209" s="32">
        <f t="shared" ref="T209" si="1417">SUM(U209:W209)</f>
        <v>2153921</v>
      </c>
      <c r="U209" s="32">
        <f>U211+U227+U259+U282+U302+U330</f>
        <v>1110804</v>
      </c>
      <c r="V209" s="32">
        <f>V211+V227+V259+V282+V302+V330</f>
        <v>1043117</v>
      </c>
      <c r="W209" s="32">
        <f>W211+W227+W259+W282+W302+W330</f>
        <v>0</v>
      </c>
      <c r="X209" s="32">
        <f t="shared" ref="X209" si="1418">SUM(Y209:AA209)</f>
        <v>3040195</v>
      </c>
      <c r="Y209" s="32">
        <f>Y211+Y227+Y259+Y282+Y302+Y330</f>
        <v>1543720</v>
      </c>
      <c r="Z209" s="32">
        <f>Z211+Z227+Z259+Z282+Z302+Z330</f>
        <v>1496475</v>
      </c>
      <c r="AA209" s="32">
        <f>AA211+AA227+AA259+AA282+AA302+AA330</f>
        <v>0</v>
      </c>
      <c r="AB209" s="32">
        <f t="shared" ref="AB209" si="1419">SUM(AC209:AE209)</f>
        <v>2598286</v>
      </c>
      <c r="AC209" s="32">
        <f>AC211+AC227+AC259+AC282+AC302+AC330</f>
        <v>1282947</v>
      </c>
      <c r="AD209" s="32">
        <f>AD211+AD227+AD259+AD282+AD302+AD330</f>
        <v>1315339</v>
      </c>
      <c r="AE209" s="32">
        <f>AE211+AE227+AE259+AE282+AE302+AE330</f>
        <v>0</v>
      </c>
      <c r="AF209" s="32">
        <f t="shared" ref="AF209" si="1420">SUM(AG209:AI209)</f>
        <v>7792402</v>
      </c>
      <c r="AG209" s="32">
        <f>AG211+AG227+AG259+AG282+AG302+AG330</f>
        <v>3937471</v>
      </c>
      <c r="AH209" s="32">
        <f>AH211+AH227+AH259+AH282+AH302+AH330</f>
        <v>3854931</v>
      </c>
      <c r="AI209" s="32">
        <f>AI211+AI227+AI259+AI282+AI302+AI330</f>
        <v>0</v>
      </c>
      <c r="AJ209" s="32">
        <f t="shared" ref="AJ209" si="1421">SUM(AK209:AM209)</f>
        <v>2647364</v>
      </c>
      <c r="AK209" s="32">
        <f>AK211+AK227+AK259+AK282+AK302+AK330</f>
        <v>1315863</v>
      </c>
      <c r="AL209" s="32">
        <f>AL211+AL227+AL259+AL282+AL302+AL330</f>
        <v>1331501</v>
      </c>
      <c r="AM209" s="32">
        <f>AM211+AM227+AM259+AM282+AM302+AM330</f>
        <v>0</v>
      </c>
      <c r="AN209" s="32">
        <f t="shared" ref="AN209" si="1422">SUM(AO209:AQ209)</f>
        <v>2529283</v>
      </c>
      <c r="AO209" s="32">
        <f>AO211+AO227+AO259+AO282+AO302+AO330</f>
        <v>1256566</v>
      </c>
      <c r="AP209" s="32">
        <f>AP211+AP227+AP259+AP282+AP302+AP330</f>
        <v>1272717</v>
      </c>
      <c r="AQ209" s="32">
        <f>AQ211+AQ227+AQ259+AQ282+AQ302+AQ330</f>
        <v>0</v>
      </c>
      <c r="AR209" s="32">
        <f t="shared" ref="AR209" si="1423">SUM(AS209:AU209)</f>
        <v>2120732</v>
      </c>
      <c r="AS209" s="32">
        <f>AS211+AS227+AS259+AS282+AS302+AS330</f>
        <v>1057833</v>
      </c>
      <c r="AT209" s="32">
        <f>AT211+AT227+AT259+AT282+AT302+AT330</f>
        <v>1062899</v>
      </c>
      <c r="AU209" s="32">
        <f>AU211+AU227+AU259+AU282+AU302+AU330</f>
        <v>0</v>
      </c>
      <c r="AV209" s="32">
        <f t="shared" ref="AV209" si="1424">SUM(AW209:AY209)</f>
        <v>7297379</v>
      </c>
      <c r="AW209" s="32">
        <f>AW211+AW227+AW259+AW282+AW302+AW330</f>
        <v>3630262</v>
      </c>
      <c r="AX209" s="32">
        <f>AX211+AX227+AX259+AX282+AX302+AX330</f>
        <v>3667117</v>
      </c>
      <c r="AY209" s="32">
        <f>AY211+AY227+AY259+AY282+AY302+AY330</f>
        <v>0</v>
      </c>
      <c r="AZ209" s="32">
        <f t="shared" ref="AZ209" si="1425">SUM(BA209:BC209)</f>
        <v>2133080</v>
      </c>
      <c r="BA209" s="32">
        <f>BA211+BA227+BA259+BA282+BA302+BA330</f>
        <v>1085859</v>
      </c>
      <c r="BB209" s="32">
        <f>BB211+BB227+BB259+BB282+BB302+BB330</f>
        <v>1047221</v>
      </c>
      <c r="BC209" s="32">
        <f>BC211+BC227+BC259+BC282+BC302+BC330</f>
        <v>0</v>
      </c>
      <c r="BD209" s="32">
        <f t="shared" ref="BD209" si="1426">SUM(BE209:BG209)</f>
        <v>2206582</v>
      </c>
      <c r="BE209" s="32">
        <f>BE211+BE227+BE259+BE282+BE302+BE330</f>
        <v>1079649</v>
      </c>
      <c r="BF209" s="32">
        <f>BF211+BF227+BF259+BF282+BF302+BF330</f>
        <v>1126933</v>
      </c>
      <c r="BG209" s="32">
        <f>BG211+BG227+BG259+BG282+BG302+BG330</f>
        <v>0</v>
      </c>
      <c r="BH209" s="32">
        <f t="shared" ref="BH209" si="1427">SUM(BI209:BK209)</f>
        <v>2976992</v>
      </c>
      <c r="BI209" s="32">
        <f>BI211+BI227+BI259+BI282+BI302+BI330</f>
        <v>1547591</v>
      </c>
      <c r="BJ209" s="32">
        <f>BJ211+BJ227+BJ259+BJ282+BJ302+BJ330</f>
        <v>1429401</v>
      </c>
      <c r="BK209" s="32">
        <f>BK211+BK227+BK259+BK282+BK302+BK330</f>
        <v>0</v>
      </c>
      <c r="BL209" s="32">
        <f t="shared" ref="BL209" si="1428">SUM(BM209:BO209)</f>
        <v>7316654</v>
      </c>
      <c r="BM209" s="32">
        <f>BM211+BM227+BM259+BM282+BM302+BM330</f>
        <v>3713099</v>
      </c>
      <c r="BN209" s="32">
        <f>BN211+BN227+BN259+BN282+BN302+BN330</f>
        <v>3603555</v>
      </c>
      <c r="BO209" s="32">
        <f>BO211+BO227+BO259+BO282+BO302+BO330</f>
        <v>0</v>
      </c>
      <c r="BP209" s="32">
        <f>SUM(BQ209:BS209)</f>
        <v>27053280</v>
      </c>
      <c r="BQ209" s="32">
        <f>BQ211+BQ227+BQ259+BQ282+BQ302+BQ330</f>
        <v>13620237</v>
      </c>
      <c r="BR209" s="32">
        <f>BR211+BR227+BR259+BR282+BR302+BR330</f>
        <v>13433043</v>
      </c>
      <c r="BS209" s="32">
        <f>BS211+BS227+BS259+BS282+BS302+BS330</f>
        <v>0</v>
      </c>
    </row>
    <row r="210" spans="1:71" s="3" customFormat="1" ht="15" customHeight="1" x14ac:dyDescent="0.3">
      <c r="A210" s="33"/>
      <c r="B210" s="34"/>
      <c r="C210" s="35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1:71" s="3" customFormat="1" ht="15" customHeight="1" x14ac:dyDescent="0.3">
      <c r="A211" s="33"/>
      <c r="B211" s="34" t="s">
        <v>180</v>
      </c>
      <c r="C211" s="35"/>
      <c r="D211" s="32">
        <f t="shared" ref="D211:D216" si="1429">SUM(E211:G211)</f>
        <v>173344</v>
      </c>
      <c r="E211" s="32">
        <f>E212+E216+E220+E224+E225</f>
        <v>85384</v>
      </c>
      <c r="F211" s="32">
        <f>F212+F216+F220+F224+F225</f>
        <v>87960</v>
      </c>
      <c r="G211" s="32">
        <f>G212+G216+G220+G224+G225</f>
        <v>0</v>
      </c>
      <c r="H211" s="32">
        <f t="shared" ref="H211:H219" si="1430">SUM(I211:K211)</f>
        <v>181798</v>
      </c>
      <c r="I211" s="32">
        <f t="shared" ref="I211:K211" si="1431">I212+I216+I220+I224+I225</f>
        <v>95765</v>
      </c>
      <c r="J211" s="32">
        <f t="shared" si="1431"/>
        <v>86033</v>
      </c>
      <c r="K211" s="32">
        <f t="shared" si="1431"/>
        <v>0</v>
      </c>
      <c r="L211" s="32">
        <f t="shared" ref="L211:L219" si="1432">SUM(M211:O211)</f>
        <v>258254</v>
      </c>
      <c r="M211" s="32">
        <f t="shared" ref="M211:O211" si="1433">M212+M216+M220+M224+M225</f>
        <v>135860</v>
      </c>
      <c r="N211" s="32">
        <f t="shared" si="1433"/>
        <v>122394</v>
      </c>
      <c r="O211" s="32">
        <f t="shared" si="1433"/>
        <v>0</v>
      </c>
      <c r="P211" s="32">
        <f t="shared" ref="P211:P216" si="1434">SUM(Q211:S211)</f>
        <v>613396</v>
      </c>
      <c r="Q211" s="32">
        <f>Q212+Q216+Q220+Q224+Q225</f>
        <v>317009</v>
      </c>
      <c r="R211" s="32">
        <f>R212+R216+R220+R224+R225</f>
        <v>296387</v>
      </c>
      <c r="S211" s="32">
        <f>S212+S216+S220+S224+S225</f>
        <v>0</v>
      </c>
      <c r="T211" s="32">
        <f t="shared" ref="T211:T219" si="1435">SUM(U211:W211)</f>
        <v>322360</v>
      </c>
      <c r="U211" s="32">
        <f t="shared" ref="U211:W211" si="1436">U212+U216+U220+U224+U225</f>
        <v>167786</v>
      </c>
      <c r="V211" s="32">
        <f t="shared" si="1436"/>
        <v>154574</v>
      </c>
      <c r="W211" s="32">
        <f t="shared" si="1436"/>
        <v>0</v>
      </c>
      <c r="X211" s="32">
        <f t="shared" ref="X211:X219" si="1437">SUM(Y211:AA211)</f>
        <v>406510</v>
      </c>
      <c r="Y211" s="32">
        <f t="shared" ref="Y211:AA211" si="1438">Y212+Y216+Y220+Y224+Y225</f>
        <v>214028</v>
      </c>
      <c r="Z211" s="32">
        <f t="shared" si="1438"/>
        <v>192482</v>
      </c>
      <c r="AA211" s="32">
        <f t="shared" si="1438"/>
        <v>0</v>
      </c>
      <c r="AB211" s="32">
        <f t="shared" ref="AB211:AB219" si="1439">SUM(AC211:AE211)</f>
        <v>338634</v>
      </c>
      <c r="AC211" s="32">
        <f t="shared" ref="AC211:AE211" si="1440">AC212+AC216+AC220+AC224+AC225</f>
        <v>176938</v>
      </c>
      <c r="AD211" s="32">
        <f t="shared" si="1440"/>
        <v>161696</v>
      </c>
      <c r="AE211" s="32">
        <f t="shared" si="1440"/>
        <v>0</v>
      </c>
      <c r="AF211" s="32">
        <f t="shared" ref="AF211:AF219" si="1441">SUM(AG211:AI211)</f>
        <v>1067504</v>
      </c>
      <c r="AG211" s="32">
        <f t="shared" ref="AG211:AI211" si="1442">AG212+AG216+AG220+AG224+AG225</f>
        <v>558752</v>
      </c>
      <c r="AH211" s="32">
        <f t="shared" si="1442"/>
        <v>508752</v>
      </c>
      <c r="AI211" s="32">
        <f t="shared" si="1442"/>
        <v>0</v>
      </c>
      <c r="AJ211" s="32">
        <f t="shared" ref="AJ211:AJ219" si="1443">SUM(AK211:AM211)</f>
        <v>383911</v>
      </c>
      <c r="AK211" s="32">
        <f t="shared" ref="AK211:AM211" si="1444">AK212+AK216+AK220+AK224+AK225</f>
        <v>197498</v>
      </c>
      <c r="AL211" s="32">
        <f t="shared" si="1444"/>
        <v>186413</v>
      </c>
      <c r="AM211" s="32">
        <f t="shared" si="1444"/>
        <v>0</v>
      </c>
      <c r="AN211" s="32">
        <f t="shared" ref="AN211:AN219" si="1445">SUM(AO211:AQ211)</f>
        <v>349797</v>
      </c>
      <c r="AO211" s="32">
        <f t="shared" ref="AO211:AQ211" si="1446">AO212+AO216+AO220+AO224+AO225</f>
        <v>178480</v>
      </c>
      <c r="AP211" s="32">
        <f t="shared" si="1446"/>
        <v>171317</v>
      </c>
      <c r="AQ211" s="32">
        <f t="shared" si="1446"/>
        <v>0</v>
      </c>
      <c r="AR211" s="32">
        <f t="shared" ref="AR211:AR219" si="1447">SUM(AS211:AU211)</f>
        <v>273797</v>
      </c>
      <c r="AS211" s="32">
        <f t="shared" ref="AS211:AU211" si="1448">AS212+AS216+AS220+AS224+AS225</f>
        <v>139224</v>
      </c>
      <c r="AT211" s="32">
        <f t="shared" si="1448"/>
        <v>134573</v>
      </c>
      <c r="AU211" s="32">
        <f t="shared" si="1448"/>
        <v>0</v>
      </c>
      <c r="AV211" s="32">
        <f t="shared" ref="AV211:AV219" si="1449">SUM(AW211:AY211)</f>
        <v>1007505</v>
      </c>
      <c r="AW211" s="32">
        <f t="shared" ref="AW211:AY211" si="1450">AW212+AW216+AW220+AW224+AW225</f>
        <v>515202</v>
      </c>
      <c r="AX211" s="32">
        <f t="shared" si="1450"/>
        <v>492303</v>
      </c>
      <c r="AY211" s="32">
        <f t="shared" si="1450"/>
        <v>0</v>
      </c>
      <c r="AZ211" s="32">
        <f t="shared" ref="AZ211:AZ219" si="1451">SUM(BA211:BC211)</f>
        <v>289724</v>
      </c>
      <c r="BA211" s="32">
        <f t="shared" ref="BA211:BC211" si="1452">BA212+BA216+BA220+BA224+BA225</f>
        <v>149640</v>
      </c>
      <c r="BB211" s="32">
        <f t="shared" si="1452"/>
        <v>140084</v>
      </c>
      <c r="BC211" s="32">
        <f t="shared" si="1452"/>
        <v>0</v>
      </c>
      <c r="BD211" s="32">
        <f t="shared" ref="BD211:BD219" si="1453">SUM(BE211:BG211)</f>
        <v>303339</v>
      </c>
      <c r="BE211" s="32">
        <f t="shared" ref="BE211:BG211" si="1454">BE212+BE216+BE220+BE224+BE225</f>
        <v>150631</v>
      </c>
      <c r="BF211" s="32">
        <f t="shared" si="1454"/>
        <v>152708</v>
      </c>
      <c r="BG211" s="32">
        <f t="shared" si="1454"/>
        <v>0</v>
      </c>
      <c r="BH211" s="32">
        <f t="shared" ref="BH211:BH219" si="1455">SUM(BI211:BK211)</f>
        <v>392374</v>
      </c>
      <c r="BI211" s="32">
        <f t="shared" ref="BI211:BK211" si="1456">BI212+BI216+BI220+BI224+BI225</f>
        <v>209432</v>
      </c>
      <c r="BJ211" s="32">
        <f t="shared" si="1456"/>
        <v>182942</v>
      </c>
      <c r="BK211" s="32">
        <f t="shared" si="1456"/>
        <v>0</v>
      </c>
      <c r="BL211" s="32">
        <f t="shared" ref="BL211:BL219" si="1457">SUM(BM211:BO211)</f>
        <v>985437</v>
      </c>
      <c r="BM211" s="32">
        <f t="shared" ref="BM211:BO211" si="1458">BM212+BM216+BM220+BM224+BM225</f>
        <v>509703</v>
      </c>
      <c r="BN211" s="32">
        <f t="shared" si="1458"/>
        <v>475734</v>
      </c>
      <c r="BO211" s="32">
        <f t="shared" si="1458"/>
        <v>0</v>
      </c>
      <c r="BP211" s="32">
        <f t="shared" ref="BP211:BP216" si="1459">SUM(BQ211:BS211)</f>
        <v>3673842</v>
      </c>
      <c r="BQ211" s="32">
        <f>BQ212+BQ216+BQ220+BQ224+BQ225</f>
        <v>1900666</v>
      </c>
      <c r="BR211" s="32">
        <f>BR212+BR216+BR220+BR224+BR225</f>
        <v>1773176</v>
      </c>
      <c r="BS211" s="32">
        <f>BS212+BS216+BS220+BS224+BS225</f>
        <v>0</v>
      </c>
    </row>
    <row r="212" spans="1:71" s="3" customFormat="1" ht="15" customHeight="1" x14ac:dyDescent="0.3">
      <c r="A212" s="36"/>
      <c r="B212" s="34"/>
      <c r="C212" s="35" t="s">
        <v>181</v>
      </c>
      <c r="D212" s="32">
        <f t="shared" si="1429"/>
        <v>40557</v>
      </c>
      <c r="E212" s="32">
        <f>SUM(E213:E215)</f>
        <v>23085</v>
      </c>
      <c r="F212" s="32">
        <f>SUM(F213:F215)</f>
        <v>17472</v>
      </c>
      <c r="G212" s="32">
        <f>SUM(G213:G215)</f>
        <v>0</v>
      </c>
      <c r="H212" s="32">
        <f t="shared" si="1430"/>
        <v>43025</v>
      </c>
      <c r="I212" s="32">
        <f t="shared" ref="I212:K212" si="1460">SUM(I213:I215)</f>
        <v>23830</v>
      </c>
      <c r="J212" s="32">
        <f t="shared" si="1460"/>
        <v>19195</v>
      </c>
      <c r="K212" s="32">
        <f t="shared" si="1460"/>
        <v>0</v>
      </c>
      <c r="L212" s="32">
        <f t="shared" si="1432"/>
        <v>70794</v>
      </c>
      <c r="M212" s="32">
        <f t="shared" ref="M212:O212" si="1461">SUM(M213:M215)</f>
        <v>39034</v>
      </c>
      <c r="N212" s="32">
        <f t="shared" si="1461"/>
        <v>31760</v>
      </c>
      <c r="O212" s="32">
        <f t="shared" si="1461"/>
        <v>0</v>
      </c>
      <c r="P212" s="32">
        <f t="shared" si="1434"/>
        <v>154376</v>
      </c>
      <c r="Q212" s="32">
        <f>SUM(Q213:Q215)</f>
        <v>85949</v>
      </c>
      <c r="R212" s="32">
        <f>SUM(R213:R215)</f>
        <v>68427</v>
      </c>
      <c r="S212" s="32">
        <f>SUM(S213:S215)</f>
        <v>0</v>
      </c>
      <c r="T212" s="32">
        <f t="shared" si="1435"/>
        <v>99787</v>
      </c>
      <c r="U212" s="32">
        <f t="shared" ref="U212:W212" si="1462">SUM(U213:U215)</f>
        <v>52750</v>
      </c>
      <c r="V212" s="32">
        <f t="shared" si="1462"/>
        <v>47037</v>
      </c>
      <c r="W212" s="32">
        <f t="shared" si="1462"/>
        <v>0</v>
      </c>
      <c r="X212" s="32">
        <f t="shared" si="1437"/>
        <v>130498</v>
      </c>
      <c r="Y212" s="32">
        <f t="shared" ref="Y212:AA212" si="1463">SUM(Y213:Y215)</f>
        <v>74600</v>
      </c>
      <c r="Z212" s="32">
        <f t="shared" si="1463"/>
        <v>55898</v>
      </c>
      <c r="AA212" s="32">
        <f t="shared" si="1463"/>
        <v>0</v>
      </c>
      <c r="AB212" s="32">
        <f t="shared" si="1439"/>
        <v>112500</v>
      </c>
      <c r="AC212" s="32">
        <f t="shared" ref="AC212:AE212" si="1464">SUM(AC213:AC215)</f>
        <v>61212</v>
      </c>
      <c r="AD212" s="32">
        <f t="shared" si="1464"/>
        <v>51288</v>
      </c>
      <c r="AE212" s="32">
        <f t="shared" si="1464"/>
        <v>0</v>
      </c>
      <c r="AF212" s="32">
        <f t="shared" si="1441"/>
        <v>342785</v>
      </c>
      <c r="AG212" s="32">
        <f t="shared" ref="AG212:AI212" si="1465">SUM(AG213:AG215)</f>
        <v>188562</v>
      </c>
      <c r="AH212" s="32">
        <f t="shared" si="1465"/>
        <v>154223</v>
      </c>
      <c r="AI212" s="32">
        <f t="shared" si="1465"/>
        <v>0</v>
      </c>
      <c r="AJ212" s="32">
        <f t="shared" si="1443"/>
        <v>134522</v>
      </c>
      <c r="AK212" s="32">
        <f t="shared" ref="AK212:AM212" si="1466">SUM(AK213:AK215)</f>
        <v>73964</v>
      </c>
      <c r="AL212" s="32">
        <f t="shared" si="1466"/>
        <v>60558</v>
      </c>
      <c r="AM212" s="32">
        <f t="shared" si="1466"/>
        <v>0</v>
      </c>
      <c r="AN212" s="32">
        <f t="shared" si="1445"/>
        <v>116480</v>
      </c>
      <c r="AO212" s="32">
        <f t="shared" ref="AO212:AQ212" si="1467">SUM(AO213:AO215)</f>
        <v>64108</v>
      </c>
      <c r="AP212" s="32">
        <f t="shared" si="1467"/>
        <v>52372</v>
      </c>
      <c r="AQ212" s="32">
        <f t="shared" si="1467"/>
        <v>0</v>
      </c>
      <c r="AR212" s="32">
        <f t="shared" si="1447"/>
        <v>81257</v>
      </c>
      <c r="AS212" s="32">
        <f t="shared" ref="AS212:AU212" si="1468">SUM(AS213:AS215)</f>
        <v>45347</v>
      </c>
      <c r="AT212" s="32">
        <f t="shared" si="1468"/>
        <v>35910</v>
      </c>
      <c r="AU212" s="32">
        <f t="shared" si="1468"/>
        <v>0</v>
      </c>
      <c r="AV212" s="32">
        <f t="shared" si="1449"/>
        <v>332259</v>
      </c>
      <c r="AW212" s="32">
        <f t="shared" ref="AW212:AY212" si="1469">SUM(AW213:AW215)</f>
        <v>183419</v>
      </c>
      <c r="AX212" s="32">
        <f t="shared" si="1469"/>
        <v>148840</v>
      </c>
      <c r="AY212" s="32">
        <f t="shared" si="1469"/>
        <v>0</v>
      </c>
      <c r="AZ212" s="32">
        <f t="shared" si="1451"/>
        <v>87766</v>
      </c>
      <c r="BA212" s="32">
        <f t="shared" ref="BA212:BC212" si="1470">SUM(BA213:BA215)</f>
        <v>48036</v>
      </c>
      <c r="BB212" s="32">
        <f t="shared" si="1470"/>
        <v>39730</v>
      </c>
      <c r="BC212" s="32">
        <f t="shared" si="1470"/>
        <v>0</v>
      </c>
      <c r="BD212" s="32">
        <f t="shared" si="1453"/>
        <v>95969</v>
      </c>
      <c r="BE212" s="32">
        <f t="shared" ref="BE212:BG212" si="1471">SUM(BE213:BE215)</f>
        <v>52704</v>
      </c>
      <c r="BF212" s="32">
        <f t="shared" si="1471"/>
        <v>43265</v>
      </c>
      <c r="BG212" s="32">
        <f t="shared" si="1471"/>
        <v>0</v>
      </c>
      <c r="BH212" s="32">
        <f t="shared" si="1455"/>
        <v>130664</v>
      </c>
      <c r="BI212" s="32">
        <f t="shared" ref="BI212:BK212" si="1472">SUM(BI213:BI215)</f>
        <v>70980</v>
      </c>
      <c r="BJ212" s="32">
        <f t="shared" si="1472"/>
        <v>59684</v>
      </c>
      <c r="BK212" s="32">
        <f t="shared" si="1472"/>
        <v>0</v>
      </c>
      <c r="BL212" s="32">
        <f t="shared" si="1457"/>
        <v>314399</v>
      </c>
      <c r="BM212" s="32">
        <f t="shared" ref="BM212:BO212" si="1473">SUM(BM213:BM215)</f>
        <v>171720</v>
      </c>
      <c r="BN212" s="32">
        <f t="shared" si="1473"/>
        <v>142679</v>
      </c>
      <c r="BO212" s="32">
        <f t="shared" si="1473"/>
        <v>0</v>
      </c>
      <c r="BP212" s="32">
        <f t="shared" si="1459"/>
        <v>1143819</v>
      </c>
      <c r="BQ212" s="32">
        <f>SUM(BQ213:BQ215)</f>
        <v>629650</v>
      </c>
      <c r="BR212" s="32">
        <f>SUM(BR213:BR215)</f>
        <v>514169</v>
      </c>
      <c r="BS212" s="32">
        <f>SUM(BS213:BS215)</f>
        <v>0</v>
      </c>
    </row>
    <row r="213" spans="1:71" s="3" customFormat="1" ht="15" customHeight="1" x14ac:dyDescent="0.3">
      <c r="A213" s="36"/>
      <c r="B213" s="34"/>
      <c r="C213" s="38" t="s">
        <v>182</v>
      </c>
      <c r="D213" s="32">
        <f>SUM(E213:G213)</f>
        <v>40490</v>
      </c>
      <c r="E213" s="32">
        <v>23053</v>
      </c>
      <c r="F213" s="54">
        <v>17437</v>
      </c>
      <c r="G213" s="54">
        <v>0</v>
      </c>
      <c r="H213" s="32">
        <f>SUM(I213:K213)</f>
        <v>42959</v>
      </c>
      <c r="I213" s="32">
        <v>23809</v>
      </c>
      <c r="J213" s="54">
        <v>19150</v>
      </c>
      <c r="K213" s="54">
        <v>0</v>
      </c>
      <c r="L213" s="32">
        <f>SUM(M213:O213)</f>
        <v>70418</v>
      </c>
      <c r="M213" s="32">
        <v>38814</v>
      </c>
      <c r="N213" s="54">
        <v>31604</v>
      </c>
      <c r="O213" s="54">
        <v>0</v>
      </c>
      <c r="P213" s="32">
        <f>SUM(Q213:S213)</f>
        <v>153867</v>
      </c>
      <c r="Q213" s="32">
        <f t="shared" ref="Q213:S215" si="1474">+E213+I213+M213</f>
        <v>85676</v>
      </c>
      <c r="R213" s="32">
        <f t="shared" si="1474"/>
        <v>68191</v>
      </c>
      <c r="S213" s="32">
        <f t="shared" si="1474"/>
        <v>0</v>
      </c>
      <c r="T213" s="32">
        <f>SUM(U213:W213)</f>
        <v>84955</v>
      </c>
      <c r="U213" s="32">
        <v>44930</v>
      </c>
      <c r="V213" s="54">
        <v>40025</v>
      </c>
      <c r="W213" s="54">
        <v>0</v>
      </c>
      <c r="X213" s="32">
        <f>SUM(Y213:AA213)</f>
        <v>102607</v>
      </c>
      <c r="Y213" s="32">
        <v>58796</v>
      </c>
      <c r="Z213" s="54">
        <v>43811</v>
      </c>
      <c r="AA213" s="54">
        <v>0</v>
      </c>
      <c r="AB213" s="32">
        <f>SUM(AC213:AE213)</f>
        <v>90045</v>
      </c>
      <c r="AC213" s="32">
        <v>48465</v>
      </c>
      <c r="AD213" s="54">
        <v>41580</v>
      </c>
      <c r="AE213" s="54">
        <v>0</v>
      </c>
      <c r="AF213" s="32">
        <f>SUM(AG213:AI213)</f>
        <v>277607</v>
      </c>
      <c r="AG213" s="32">
        <f t="shared" ref="AG213:AI215" si="1475">+U213+Y213+AC213</f>
        <v>152191</v>
      </c>
      <c r="AH213" s="32">
        <f t="shared" si="1475"/>
        <v>125416</v>
      </c>
      <c r="AI213" s="32">
        <f t="shared" si="1475"/>
        <v>0</v>
      </c>
      <c r="AJ213" s="32">
        <f>SUM(AK213:AM213)</f>
        <v>108554</v>
      </c>
      <c r="AK213" s="32">
        <v>58688</v>
      </c>
      <c r="AL213" s="54">
        <v>49866</v>
      </c>
      <c r="AM213" s="54">
        <v>0</v>
      </c>
      <c r="AN213" s="32">
        <f>SUM(AO213:AQ213)</f>
        <v>92132</v>
      </c>
      <c r="AO213" s="32">
        <v>49172</v>
      </c>
      <c r="AP213" s="54">
        <v>42960</v>
      </c>
      <c r="AQ213" s="54">
        <v>0</v>
      </c>
      <c r="AR213" s="32">
        <f>SUM(AS213:AU213)</f>
        <v>65802</v>
      </c>
      <c r="AS213" s="32">
        <v>36124</v>
      </c>
      <c r="AT213" s="54">
        <v>29678</v>
      </c>
      <c r="AU213" s="54">
        <v>0</v>
      </c>
      <c r="AV213" s="32">
        <f>SUM(AW213:AY213)</f>
        <v>266488</v>
      </c>
      <c r="AW213" s="32">
        <f t="shared" ref="AW213:AY215" si="1476">+AK213+AO213+AS213</f>
        <v>143984</v>
      </c>
      <c r="AX213" s="32">
        <f t="shared" si="1476"/>
        <v>122504</v>
      </c>
      <c r="AY213" s="32">
        <f t="shared" si="1476"/>
        <v>0</v>
      </c>
      <c r="AZ213" s="32">
        <f>SUM(BA213:BC213)</f>
        <v>71226</v>
      </c>
      <c r="BA213" s="32">
        <v>38536</v>
      </c>
      <c r="BB213" s="54">
        <v>32690</v>
      </c>
      <c r="BC213" s="54">
        <v>0</v>
      </c>
      <c r="BD213" s="32">
        <f>SUM(BE213:BG213)</f>
        <v>68908</v>
      </c>
      <c r="BE213" s="32">
        <v>37949</v>
      </c>
      <c r="BF213" s="54">
        <v>30959</v>
      </c>
      <c r="BG213" s="54">
        <v>0</v>
      </c>
      <c r="BH213" s="32">
        <f>SUM(BI213:BK213)</f>
        <v>99451</v>
      </c>
      <c r="BI213" s="32">
        <v>54883</v>
      </c>
      <c r="BJ213" s="54">
        <v>44568</v>
      </c>
      <c r="BK213" s="54">
        <v>0</v>
      </c>
      <c r="BL213" s="32">
        <f>SUM(BM213:BO213)</f>
        <v>239585</v>
      </c>
      <c r="BM213" s="32">
        <f t="shared" ref="BM213:BO215" si="1477">+BA213+BE213+BI213</f>
        <v>131368</v>
      </c>
      <c r="BN213" s="32">
        <f t="shared" si="1477"/>
        <v>108217</v>
      </c>
      <c r="BO213" s="32">
        <f t="shared" si="1477"/>
        <v>0</v>
      </c>
      <c r="BP213" s="32">
        <f>SUM(BQ213:BS213)</f>
        <v>937547</v>
      </c>
      <c r="BQ213" s="32">
        <f t="shared" ref="BQ213:BS215" si="1478">+Q213+AG213+AW213+BM213</f>
        <v>513219</v>
      </c>
      <c r="BR213" s="32">
        <f t="shared" si="1478"/>
        <v>424328</v>
      </c>
      <c r="BS213" s="32">
        <f t="shared" si="1478"/>
        <v>0</v>
      </c>
    </row>
    <row r="214" spans="1:71" s="3" customFormat="1" ht="15" customHeight="1" x14ac:dyDescent="0.3">
      <c r="A214" s="36"/>
      <c r="B214" s="34"/>
      <c r="C214" s="38" t="s">
        <v>181</v>
      </c>
      <c r="D214" s="32">
        <f>SUM(E214:G214)</f>
        <v>67</v>
      </c>
      <c r="E214" s="32">
        <v>32</v>
      </c>
      <c r="F214" s="54">
        <v>35</v>
      </c>
      <c r="G214" s="54">
        <v>0</v>
      </c>
      <c r="H214" s="32">
        <f>SUM(I214:K214)</f>
        <v>66</v>
      </c>
      <c r="I214" s="32">
        <v>21</v>
      </c>
      <c r="J214" s="54">
        <v>45</v>
      </c>
      <c r="K214" s="54">
        <v>0</v>
      </c>
      <c r="L214" s="32">
        <f>SUM(M214:O214)</f>
        <v>376</v>
      </c>
      <c r="M214" s="32">
        <v>220</v>
      </c>
      <c r="N214" s="54">
        <v>156</v>
      </c>
      <c r="O214" s="54">
        <v>0</v>
      </c>
      <c r="P214" s="32">
        <f>SUM(Q214:S214)</f>
        <v>509</v>
      </c>
      <c r="Q214" s="32">
        <f t="shared" si="1474"/>
        <v>273</v>
      </c>
      <c r="R214" s="32">
        <f t="shared" si="1474"/>
        <v>236</v>
      </c>
      <c r="S214" s="32">
        <f t="shared" si="1474"/>
        <v>0</v>
      </c>
      <c r="T214" s="32">
        <f>SUM(U214:W214)</f>
        <v>14832</v>
      </c>
      <c r="U214" s="32">
        <v>7820</v>
      </c>
      <c r="V214" s="54">
        <v>7012</v>
      </c>
      <c r="W214" s="54">
        <v>0</v>
      </c>
      <c r="X214" s="32">
        <f>SUM(Y214:AA214)</f>
        <v>27891</v>
      </c>
      <c r="Y214" s="32">
        <v>15804</v>
      </c>
      <c r="Z214" s="54">
        <v>12087</v>
      </c>
      <c r="AA214" s="54">
        <v>0</v>
      </c>
      <c r="AB214" s="32">
        <f>SUM(AC214:AE214)</f>
        <v>22455</v>
      </c>
      <c r="AC214" s="32">
        <v>12747</v>
      </c>
      <c r="AD214" s="54">
        <v>9708</v>
      </c>
      <c r="AE214" s="54">
        <v>0</v>
      </c>
      <c r="AF214" s="32">
        <f>SUM(AG214:AI214)</f>
        <v>65178</v>
      </c>
      <c r="AG214" s="32">
        <f t="shared" si="1475"/>
        <v>36371</v>
      </c>
      <c r="AH214" s="32">
        <f t="shared" si="1475"/>
        <v>28807</v>
      </c>
      <c r="AI214" s="32">
        <f t="shared" si="1475"/>
        <v>0</v>
      </c>
      <c r="AJ214" s="32">
        <f>SUM(AK214:AM214)</f>
        <v>25968</v>
      </c>
      <c r="AK214" s="32">
        <v>15276</v>
      </c>
      <c r="AL214" s="54">
        <v>10692</v>
      </c>
      <c r="AM214" s="54">
        <v>0</v>
      </c>
      <c r="AN214" s="32">
        <f>SUM(AO214:AQ214)</f>
        <v>24348</v>
      </c>
      <c r="AO214" s="32">
        <v>14936</v>
      </c>
      <c r="AP214" s="54">
        <v>9412</v>
      </c>
      <c r="AQ214" s="54">
        <v>0</v>
      </c>
      <c r="AR214" s="32">
        <f>SUM(AS214:AU214)</f>
        <v>15455</v>
      </c>
      <c r="AS214" s="32">
        <v>9223</v>
      </c>
      <c r="AT214" s="54">
        <v>6232</v>
      </c>
      <c r="AU214" s="54">
        <v>0</v>
      </c>
      <c r="AV214" s="32">
        <f>SUM(AW214:AY214)</f>
        <v>65771</v>
      </c>
      <c r="AW214" s="32">
        <f t="shared" si="1476"/>
        <v>39435</v>
      </c>
      <c r="AX214" s="32">
        <f t="shared" si="1476"/>
        <v>26336</v>
      </c>
      <c r="AY214" s="32">
        <f t="shared" si="1476"/>
        <v>0</v>
      </c>
      <c r="AZ214" s="32">
        <f>SUM(BA214:BC214)</f>
        <v>16540</v>
      </c>
      <c r="BA214" s="32">
        <v>9500</v>
      </c>
      <c r="BB214" s="54">
        <v>7040</v>
      </c>
      <c r="BC214" s="54">
        <v>0</v>
      </c>
      <c r="BD214" s="32">
        <f>SUM(BE214:BG214)</f>
        <v>27061</v>
      </c>
      <c r="BE214" s="32">
        <v>14755</v>
      </c>
      <c r="BF214" s="54">
        <v>12306</v>
      </c>
      <c r="BG214" s="54">
        <v>0</v>
      </c>
      <c r="BH214" s="32">
        <f>SUM(BI214:BK214)</f>
        <v>31213</v>
      </c>
      <c r="BI214" s="32">
        <v>16097</v>
      </c>
      <c r="BJ214" s="54">
        <v>15116</v>
      </c>
      <c r="BK214" s="54">
        <v>0</v>
      </c>
      <c r="BL214" s="32">
        <f>SUM(BM214:BO214)</f>
        <v>74814</v>
      </c>
      <c r="BM214" s="32">
        <f t="shared" si="1477"/>
        <v>40352</v>
      </c>
      <c r="BN214" s="32">
        <f t="shared" si="1477"/>
        <v>34462</v>
      </c>
      <c r="BO214" s="32">
        <f t="shared" si="1477"/>
        <v>0</v>
      </c>
      <c r="BP214" s="32">
        <f>SUM(BQ214:BS214)</f>
        <v>206272</v>
      </c>
      <c r="BQ214" s="32">
        <f t="shared" si="1478"/>
        <v>116431</v>
      </c>
      <c r="BR214" s="32">
        <f t="shared" si="1478"/>
        <v>89841</v>
      </c>
      <c r="BS214" s="32">
        <f t="shared" si="1478"/>
        <v>0</v>
      </c>
    </row>
    <row r="215" spans="1:71" s="3" customFormat="1" ht="15" customHeight="1" x14ac:dyDescent="0.3">
      <c r="A215" s="36"/>
      <c r="B215" s="34"/>
      <c r="C215" s="38" t="s">
        <v>413</v>
      </c>
      <c r="D215" s="32">
        <f>SUM(E215:G215)</f>
        <v>0</v>
      </c>
      <c r="E215" s="32">
        <v>0</v>
      </c>
      <c r="F215" s="54">
        <v>0</v>
      </c>
      <c r="G215" s="54">
        <v>0</v>
      </c>
      <c r="H215" s="32">
        <f>SUM(I215:K215)</f>
        <v>0</v>
      </c>
      <c r="I215" s="32">
        <v>0</v>
      </c>
      <c r="J215" s="54">
        <v>0</v>
      </c>
      <c r="K215" s="54">
        <v>0</v>
      </c>
      <c r="L215" s="32">
        <f>SUM(M215:O215)</f>
        <v>0</v>
      </c>
      <c r="M215" s="32">
        <v>0</v>
      </c>
      <c r="N215" s="54">
        <v>0</v>
      </c>
      <c r="O215" s="54">
        <v>0</v>
      </c>
      <c r="P215" s="32">
        <f>SUM(Q215:S215)</f>
        <v>0</v>
      </c>
      <c r="Q215" s="32">
        <f t="shared" si="1474"/>
        <v>0</v>
      </c>
      <c r="R215" s="32">
        <f t="shared" si="1474"/>
        <v>0</v>
      </c>
      <c r="S215" s="32">
        <f t="shared" si="1474"/>
        <v>0</v>
      </c>
      <c r="T215" s="32">
        <f>SUM(U215:W215)</f>
        <v>0</v>
      </c>
      <c r="U215" s="32">
        <v>0</v>
      </c>
      <c r="V215" s="54">
        <v>0</v>
      </c>
      <c r="W215" s="54">
        <v>0</v>
      </c>
      <c r="X215" s="32">
        <f>SUM(Y215:AA215)</f>
        <v>0</v>
      </c>
      <c r="Y215" s="32">
        <v>0</v>
      </c>
      <c r="Z215" s="54">
        <v>0</v>
      </c>
      <c r="AA215" s="54">
        <v>0</v>
      </c>
      <c r="AB215" s="32">
        <f>SUM(AC215:AE215)</f>
        <v>0</v>
      </c>
      <c r="AC215" s="32">
        <v>0</v>
      </c>
      <c r="AD215" s="54">
        <v>0</v>
      </c>
      <c r="AE215" s="54">
        <v>0</v>
      </c>
      <c r="AF215" s="32">
        <f>SUM(AG215:AI215)</f>
        <v>0</v>
      </c>
      <c r="AG215" s="32">
        <f t="shared" si="1475"/>
        <v>0</v>
      </c>
      <c r="AH215" s="32">
        <f t="shared" si="1475"/>
        <v>0</v>
      </c>
      <c r="AI215" s="32">
        <f t="shared" si="1475"/>
        <v>0</v>
      </c>
      <c r="AJ215" s="32">
        <f>SUM(AK215:AM215)</f>
        <v>0</v>
      </c>
      <c r="AK215" s="32">
        <v>0</v>
      </c>
      <c r="AL215" s="54">
        <v>0</v>
      </c>
      <c r="AM215" s="54">
        <v>0</v>
      </c>
      <c r="AN215" s="32">
        <f>SUM(AO215:AQ215)</f>
        <v>0</v>
      </c>
      <c r="AO215" s="32">
        <v>0</v>
      </c>
      <c r="AP215" s="54">
        <v>0</v>
      </c>
      <c r="AQ215" s="54">
        <v>0</v>
      </c>
      <c r="AR215" s="32">
        <f>SUM(AS215:AU215)</f>
        <v>0</v>
      </c>
      <c r="AS215" s="32">
        <v>0</v>
      </c>
      <c r="AT215" s="54">
        <v>0</v>
      </c>
      <c r="AU215" s="54">
        <v>0</v>
      </c>
      <c r="AV215" s="32">
        <f>SUM(AW215:AY215)</f>
        <v>0</v>
      </c>
      <c r="AW215" s="32">
        <f t="shared" si="1476"/>
        <v>0</v>
      </c>
      <c r="AX215" s="32">
        <f t="shared" si="1476"/>
        <v>0</v>
      </c>
      <c r="AY215" s="32">
        <f t="shared" si="1476"/>
        <v>0</v>
      </c>
      <c r="AZ215" s="32">
        <f>SUM(BA215:BC215)</f>
        <v>0</v>
      </c>
      <c r="BA215" s="32">
        <v>0</v>
      </c>
      <c r="BB215" s="54">
        <v>0</v>
      </c>
      <c r="BC215" s="54">
        <v>0</v>
      </c>
      <c r="BD215" s="32">
        <f>SUM(BE215:BG215)</f>
        <v>0</v>
      </c>
      <c r="BE215" s="32">
        <v>0</v>
      </c>
      <c r="BF215" s="54">
        <v>0</v>
      </c>
      <c r="BG215" s="54">
        <v>0</v>
      </c>
      <c r="BH215" s="32">
        <f>SUM(BI215:BK215)</f>
        <v>0</v>
      </c>
      <c r="BI215" s="32">
        <v>0</v>
      </c>
      <c r="BJ215" s="54">
        <v>0</v>
      </c>
      <c r="BK215" s="54">
        <v>0</v>
      </c>
      <c r="BL215" s="32">
        <f>SUM(BM215:BO215)</f>
        <v>0</v>
      </c>
      <c r="BM215" s="32">
        <f t="shared" si="1477"/>
        <v>0</v>
      </c>
      <c r="BN215" s="32">
        <f t="shared" si="1477"/>
        <v>0</v>
      </c>
      <c r="BO215" s="32">
        <f t="shared" si="1477"/>
        <v>0</v>
      </c>
      <c r="BP215" s="32">
        <f>SUM(BQ215:BS215)</f>
        <v>0</v>
      </c>
      <c r="BQ215" s="32">
        <f t="shared" si="1478"/>
        <v>0</v>
      </c>
      <c r="BR215" s="32">
        <f t="shared" si="1478"/>
        <v>0</v>
      </c>
      <c r="BS215" s="32">
        <f t="shared" si="1478"/>
        <v>0</v>
      </c>
    </row>
    <row r="216" spans="1:71" s="3" customFormat="1" ht="15" customHeight="1" x14ac:dyDescent="0.3">
      <c r="A216" s="36"/>
      <c r="B216" s="34"/>
      <c r="C216" s="35" t="s">
        <v>184</v>
      </c>
      <c r="D216" s="32">
        <f t="shared" si="1429"/>
        <v>8014</v>
      </c>
      <c r="E216" s="32">
        <f>SUM(E217:E219)</f>
        <v>3465</v>
      </c>
      <c r="F216" s="32">
        <f>SUM(F217:F219)</f>
        <v>4549</v>
      </c>
      <c r="G216" s="32">
        <f>SUM(G217:G219)</f>
        <v>0</v>
      </c>
      <c r="H216" s="32">
        <f t="shared" si="1430"/>
        <v>6627</v>
      </c>
      <c r="I216" s="32">
        <f t="shared" ref="I216:K216" si="1479">SUM(I217:I219)</f>
        <v>3221</v>
      </c>
      <c r="J216" s="32">
        <f t="shared" si="1479"/>
        <v>3406</v>
      </c>
      <c r="K216" s="32">
        <f t="shared" si="1479"/>
        <v>0</v>
      </c>
      <c r="L216" s="32">
        <f t="shared" si="1432"/>
        <v>10447</v>
      </c>
      <c r="M216" s="32">
        <f t="shared" ref="M216:O216" si="1480">SUM(M217:M219)</f>
        <v>5362</v>
      </c>
      <c r="N216" s="32">
        <f t="shared" si="1480"/>
        <v>5085</v>
      </c>
      <c r="O216" s="32">
        <f t="shared" si="1480"/>
        <v>0</v>
      </c>
      <c r="P216" s="32">
        <f t="shared" si="1434"/>
        <v>25088</v>
      </c>
      <c r="Q216" s="32">
        <f>SUM(Q217:Q219)</f>
        <v>12048</v>
      </c>
      <c r="R216" s="32">
        <f>SUM(R217:R219)</f>
        <v>13040</v>
      </c>
      <c r="S216" s="32">
        <f>SUM(S217:S219)</f>
        <v>0</v>
      </c>
      <c r="T216" s="32">
        <f t="shared" si="1435"/>
        <v>11689</v>
      </c>
      <c r="U216" s="32">
        <f t="shared" ref="U216:W216" si="1481">SUM(U217:U219)</f>
        <v>6433</v>
      </c>
      <c r="V216" s="32">
        <f t="shared" si="1481"/>
        <v>5256</v>
      </c>
      <c r="W216" s="32">
        <f t="shared" si="1481"/>
        <v>0</v>
      </c>
      <c r="X216" s="32">
        <f t="shared" si="1437"/>
        <v>18033</v>
      </c>
      <c r="Y216" s="32">
        <f t="shared" ref="Y216:AA216" si="1482">SUM(Y217:Y219)</f>
        <v>8723</v>
      </c>
      <c r="Z216" s="32">
        <f t="shared" si="1482"/>
        <v>9310</v>
      </c>
      <c r="AA216" s="32">
        <f t="shared" si="1482"/>
        <v>0</v>
      </c>
      <c r="AB216" s="32">
        <f t="shared" si="1439"/>
        <v>12152</v>
      </c>
      <c r="AC216" s="32">
        <f t="shared" ref="AC216:AE216" si="1483">SUM(AC217:AC219)</f>
        <v>6133</v>
      </c>
      <c r="AD216" s="32">
        <f t="shared" si="1483"/>
        <v>6019</v>
      </c>
      <c r="AE216" s="32">
        <f t="shared" si="1483"/>
        <v>0</v>
      </c>
      <c r="AF216" s="32">
        <f t="shared" si="1441"/>
        <v>41874</v>
      </c>
      <c r="AG216" s="32">
        <f t="shared" ref="AG216:AI216" si="1484">SUM(AG217:AG219)</f>
        <v>21289</v>
      </c>
      <c r="AH216" s="32">
        <f t="shared" si="1484"/>
        <v>20585</v>
      </c>
      <c r="AI216" s="32">
        <f t="shared" si="1484"/>
        <v>0</v>
      </c>
      <c r="AJ216" s="32">
        <f t="shared" si="1443"/>
        <v>12749</v>
      </c>
      <c r="AK216" s="32">
        <f t="shared" ref="AK216:AM216" si="1485">SUM(AK217:AK219)</f>
        <v>6122</v>
      </c>
      <c r="AL216" s="32">
        <f t="shared" si="1485"/>
        <v>6627</v>
      </c>
      <c r="AM216" s="32">
        <f t="shared" si="1485"/>
        <v>0</v>
      </c>
      <c r="AN216" s="32">
        <f t="shared" si="1445"/>
        <v>12137</v>
      </c>
      <c r="AO216" s="32">
        <f t="shared" ref="AO216:AQ216" si="1486">SUM(AO217:AO219)</f>
        <v>6248</v>
      </c>
      <c r="AP216" s="32">
        <f t="shared" si="1486"/>
        <v>5889</v>
      </c>
      <c r="AQ216" s="32">
        <f t="shared" si="1486"/>
        <v>0</v>
      </c>
      <c r="AR216" s="32">
        <f t="shared" si="1447"/>
        <v>9656</v>
      </c>
      <c r="AS216" s="32">
        <f t="shared" ref="AS216:AU216" si="1487">SUM(AS217:AS219)</f>
        <v>4955</v>
      </c>
      <c r="AT216" s="32">
        <f t="shared" si="1487"/>
        <v>4701</v>
      </c>
      <c r="AU216" s="32">
        <f t="shared" si="1487"/>
        <v>0</v>
      </c>
      <c r="AV216" s="32">
        <f t="shared" si="1449"/>
        <v>34542</v>
      </c>
      <c r="AW216" s="32">
        <f t="shared" ref="AW216:AY216" si="1488">SUM(AW217:AW219)</f>
        <v>17325</v>
      </c>
      <c r="AX216" s="32">
        <f t="shared" si="1488"/>
        <v>17217</v>
      </c>
      <c r="AY216" s="32">
        <f t="shared" si="1488"/>
        <v>0</v>
      </c>
      <c r="AZ216" s="32">
        <f t="shared" si="1451"/>
        <v>9883</v>
      </c>
      <c r="BA216" s="32">
        <f t="shared" ref="BA216:BC216" si="1489">SUM(BA217:BA219)</f>
        <v>4788</v>
      </c>
      <c r="BB216" s="32">
        <f t="shared" si="1489"/>
        <v>5095</v>
      </c>
      <c r="BC216" s="32">
        <f t="shared" si="1489"/>
        <v>0</v>
      </c>
      <c r="BD216" s="32">
        <f t="shared" si="1453"/>
        <v>9430</v>
      </c>
      <c r="BE216" s="32">
        <f t="shared" ref="BE216:BG216" si="1490">SUM(BE217:BE219)</f>
        <v>4596</v>
      </c>
      <c r="BF216" s="32">
        <f t="shared" si="1490"/>
        <v>4834</v>
      </c>
      <c r="BG216" s="32">
        <f t="shared" si="1490"/>
        <v>0</v>
      </c>
      <c r="BH216" s="32">
        <f t="shared" si="1455"/>
        <v>14559</v>
      </c>
      <c r="BI216" s="32">
        <f t="shared" ref="BI216:BK216" si="1491">SUM(BI217:BI219)</f>
        <v>7492</v>
      </c>
      <c r="BJ216" s="32">
        <f t="shared" si="1491"/>
        <v>7067</v>
      </c>
      <c r="BK216" s="32">
        <f t="shared" si="1491"/>
        <v>0</v>
      </c>
      <c r="BL216" s="32">
        <f t="shared" si="1457"/>
        <v>33872</v>
      </c>
      <c r="BM216" s="32">
        <f t="shared" ref="BM216:BO216" si="1492">SUM(BM217:BM219)</f>
        <v>16876</v>
      </c>
      <c r="BN216" s="32">
        <f t="shared" si="1492"/>
        <v>16996</v>
      </c>
      <c r="BO216" s="32">
        <f t="shared" si="1492"/>
        <v>0</v>
      </c>
      <c r="BP216" s="32">
        <f t="shared" si="1459"/>
        <v>135376</v>
      </c>
      <c r="BQ216" s="32">
        <f>SUM(BQ217:BQ219)</f>
        <v>67538</v>
      </c>
      <c r="BR216" s="32">
        <f>SUM(BR217:BR219)</f>
        <v>67838</v>
      </c>
      <c r="BS216" s="32">
        <f>SUM(BS217:BS219)</f>
        <v>0</v>
      </c>
    </row>
    <row r="217" spans="1:71" s="3" customFormat="1" ht="15" customHeight="1" x14ac:dyDescent="0.3">
      <c r="A217" s="36"/>
      <c r="B217" s="34"/>
      <c r="C217" s="38" t="s">
        <v>185</v>
      </c>
      <c r="D217" s="32">
        <f>SUM(E217:G217)</f>
        <v>8014</v>
      </c>
      <c r="E217" s="32">
        <v>3465</v>
      </c>
      <c r="F217" s="54">
        <v>4549</v>
      </c>
      <c r="G217" s="54">
        <v>0</v>
      </c>
      <c r="H217" s="32">
        <f>SUM(I217:K217)</f>
        <v>6627</v>
      </c>
      <c r="I217" s="32">
        <v>3221</v>
      </c>
      <c r="J217" s="54">
        <v>3406</v>
      </c>
      <c r="K217" s="54">
        <v>0</v>
      </c>
      <c r="L217" s="32">
        <f>SUM(M217:O217)</f>
        <v>10447</v>
      </c>
      <c r="M217" s="32">
        <v>5362</v>
      </c>
      <c r="N217" s="54">
        <v>5085</v>
      </c>
      <c r="O217" s="54">
        <v>0</v>
      </c>
      <c r="P217" s="32">
        <f>SUM(Q217:S217)</f>
        <v>25088</v>
      </c>
      <c r="Q217" s="32">
        <f t="shared" ref="Q217:S219" si="1493">+E217+I217+M217</f>
        <v>12048</v>
      </c>
      <c r="R217" s="32">
        <f t="shared" si="1493"/>
        <v>13040</v>
      </c>
      <c r="S217" s="32">
        <f t="shared" si="1493"/>
        <v>0</v>
      </c>
      <c r="T217" s="32">
        <f>SUM(U217:W217)</f>
        <v>11689</v>
      </c>
      <c r="U217" s="32">
        <v>6433</v>
      </c>
      <c r="V217" s="54">
        <v>5256</v>
      </c>
      <c r="W217" s="54">
        <v>0</v>
      </c>
      <c r="X217" s="32">
        <f>SUM(Y217:AA217)</f>
        <v>18033</v>
      </c>
      <c r="Y217" s="32">
        <v>8723</v>
      </c>
      <c r="Z217" s="54">
        <v>9310</v>
      </c>
      <c r="AA217" s="54">
        <v>0</v>
      </c>
      <c r="AB217" s="32">
        <f>SUM(AC217:AE217)</f>
        <v>12152</v>
      </c>
      <c r="AC217" s="32">
        <v>6133</v>
      </c>
      <c r="AD217" s="54">
        <v>6019</v>
      </c>
      <c r="AE217" s="54">
        <v>0</v>
      </c>
      <c r="AF217" s="32">
        <f>SUM(AG217:AI217)</f>
        <v>41874</v>
      </c>
      <c r="AG217" s="32">
        <f t="shared" ref="AG217:AI219" si="1494">+U217+Y217+AC217</f>
        <v>21289</v>
      </c>
      <c r="AH217" s="32">
        <f t="shared" si="1494"/>
        <v>20585</v>
      </c>
      <c r="AI217" s="32">
        <f t="shared" si="1494"/>
        <v>0</v>
      </c>
      <c r="AJ217" s="32">
        <f>SUM(AK217:AM217)</f>
        <v>12749</v>
      </c>
      <c r="AK217" s="32">
        <v>6122</v>
      </c>
      <c r="AL217" s="54">
        <v>6627</v>
      </c>
      <c r="AM217" s="54">
        <v>0</v>
      </c>
      <c r="AN217" s="32">
        <f>SUM(AO217:AQ217)</f>
        <v>12137</v>
      </c>
      <c r="AO217" s="32">
        <v>6248</v>
      </c>
      <c r="AP217" s="54">
        <v>5889</v>
      </c>
      <c r="AQ217" s="54">
        <v>0</v>
      </c>
      <c r="AR217" s="32">
        <f>SUM(AS217:AU217)</f>
        <v>9656</v>
      </c>
      <c r="AS217" s="32">
        <v>4955</v>
      </c>
      <c r="AT217" s="54">
        <v>4701</v>
      </c>
      <c r="AU217" s="54">
        <v>0</v>
      </c>
      <c r="AV217" s="32">
        <f>SUM(AW217:AY217)</f>
        <v>34542</v>
      </c>
      <c r="AW217" s="32">
        <f t="shared" ref="AW217:AY219" si="1495">+AK217+AO217+AS217</f>
        <v>17325</v>
      </c>
      <c r="AX217" s="32">
        <f t="shared" si="1495"/>
        <v>17217</v>
      </c>
      <c r="AY217" s="32">
        <f t="shared" si="1495"/>
        <v>0</v>
      </c>
      <c r="AZ217" s="32">
        <f>SUM(BA217:BC217)</f>
        <v>9883</v>
      </c>
      <c r="BA217" s="32">
        <v>4788</v>
      </c>
      <c r="BB217" s="54">
        <v>5095</v>
      </c>
      <c r="BC217" s="54">
        <v>0</v>
      </c>
      <c r="BD217" s="32">
        <f>SUM(BE217:BG217)</f>
        <v>9358</v>
      </c>
      <c r="BE217" s="32">
        <v>4524</v>
      </c>
      <c r="BF217" s="54">
        <v>4834</v>
      </c>
      <c r="BG217" s="54">
        <v>0</v>
      </c>
      <c r="BH217" s="32">
        <f>SUM(BI217:BK217)</f>
        <v>14396</v>
      </c>
      <c r="BI217" s="32">
        <v>7329</v>
      </c>
      <c r="BJ217" s="54">
        <v>7067</v>
      </c>
      <c r="BK217" s="54">
        <v>0</v>
      </c>
      <c r="BL217" s="32">
        <f>SUM(BM217:BO217)</f>
        <v>33637</v>
      </c>
      <c r="BM217" s="32">
        <f t="shared" ref="BM217:BO219" si="1496">+BA217+BE217+BI217</f>
        <v>16641</v>
      </c>
      <c r="BN217" s="32">
        <f t="shared" si="1496"/>
        <v>16996</v>
      </c>
      <c r="BO217" s="32">
        <f t="shared" si="1496"/>
        <v>0</v>
      </c>
      <c r="BP217" s="32">
        <f>SUM(BQ217:BS217)</f>
        <v>135141</v>
      </c>
      <c r="BQ217" s="32">
        <f t="shared" ref="BQ217:BS219" si="1497">+Q217+AG217+AW217+BM217</f>
        <v>67303</v>
      </c>
      <c r="BR217" s="32">
        <f t="shared" si="1497"/>
        <v>67838</v>
      </c>
      <c r="BS217" s="32">
        <f t="shared" si="1497"/>
        <v>0</v>
      </c>
    </row>
    <row r="218" spans="1:71" s="3" customFormat="1" ht="15" customHeight="1" x14ac:dyDescent="0.3">
      <c r="A218" s="36"/>
      <c r="B218" s="34"/>
      <c r="C218" s="38" t="s">
        <v>186</v>
      </c>
      <c r="D218" s="32">
        <f>SUM(E218:G218)</f>
        <v>0</v>
      </c>
      <c r="E218" s="32">
        <v>0</v>
      </c>
      <c r="F218" s="54">
        <v>0</v>
      </c>
      <c r="G218" s="54">
        <v>0</v>
      </c>
      <c r="H218" s="32">
        <f>SUM(I218:K218)</f>
        <v>0</v>
      </c>
      <c r="I218" s="32">
        <v>0</v>
      </c>
      <c r="J218" s="54">
        <v>0</v>
      </c>
      <c r="K218" s="54">
        <v>0</v>
      </c>
      <c r="L218" s="32">
        <f>SUM(M218:O218)</f>
        <v>0</v>
      </c>
      <c r="M218" s="32">
        <v>0</v>
      </c>
      <c r="N218" s="54">
        <v>0</v>
      </c>
      <c r="O218" s="54">
        <v>0</v>
      </c>
      <c r="P218" s="32">
        <f>SUM(Q218:S218)</f>
        <v>0</v>
      </c>
      <c r="Q218" s="32">
        <f t="shared" si="1493"/>
        <v>0</v>
      </c>
      <c r="R218" s="32">
        <f t="shared" si="1493"/>
        <v>0</v>
      </c>
      <c r="S218" s="32">
        <f t="shared" si="1493"/>
        <v>0</v>
      </c>
      <c r="T218" s="32">
        <f>SUM(U218:W218)</f>
        <v>0</v>
      </c>
      <c r="U218" s="32">
        <v>0</v>
      </c>
      <c r="V218" s="54">
        <v>0</v>
      </c>
      <c r="W218" s="54">
        <v>0</v>
      </c>
      <c r="X218" s="32">
        <f>SUM(Y218:AA218)</f>
        <v>0</v>
      </c>
      <c r="Y218" s="32">
        <v>0</v>
      </c>
      <c r="Z218" s="54">
        <v>0</v>
      </c>
      <c r="AA218" s="54">
        <v>0</v>
      </c>
      <c r="AB218" s="32">
        <f>SUM(AC218:AE218)</f>
        <v>0</v>
      </c>
      <c r="AC218" s="32">
        <v>0</v>
      </c>
      <c r="AD218" s="54">
        <v>0</v>
      </c>
      <c r="AE218" s="54">
        <v>0</v>
      </c>
      <c r="AF218" s="32">
        <f>SUM(AG218:AI218)</f>
        <v>0</v>
      </c>
      <c r="AG218" s="32">
        <f t="shared" si="1494"/>
        <v>0</v>
      </c>
      <c r="AH218" s="32">
        <f t="shared" si="1494"/>
        <v>0</v>
      </c>
      <c r="AI218" s="32">
        <f t="shared" si="1494"/>
        <v>0</v>
      </c>
      <c r="AJ218" s="32">
        <f>SUM(AK218:AM218)</f>
        <v>0</v>
      </c>
      <c r="AK218" s="32">
        <v>0</v>
      </c>
      <c r="AL218" s="54">
        <v>0</v>
      </c>
      <c r="AM218" s="54">
        <v>0</v>
      </c>
      <c r="AN218" s="32">
        <f>SUM(AO218:AQ218)</f>
        <v>0</v>
      </c>
      <c r="AO218" s="32">
        <v>0</v>
      </c>
      <c r="AP218" s="54">
        <v>0</v>
      </c>
      <c r="AQ218" s="54">
        <v>0</v>
      </c>
      <c r="AR218" s="32">
        <f>SUM(AS218:AU218)</f>
        <v>0</v>
      </c>
      <c r="AS218" s="32">
        <v>0</v>
      </c>
      <c r="AT218" s="54">
        <v>0</v>
      </c>
      <c r="AU218" s="54">
        <v>0</v>
      </c>
      <c r="AV218" s="32">
        <f>SUM(AW218:AY218)</f>
        <v>0</v>
      </c>
      <c r="AW218" s="32">
        <f t="shared" si="1495"/>
        <v>0</v>
      </c>
      <c r="AX218" s="32">
        <f t="shared" si="1495"/>
        <v>0</v>
      </c>
      <c r="AY218" s="32">
        <f t="shared" si="1495"/>
        <v>0</v>
      </c>
      <c r="AZ218" s="32">
        <f>SUM(BA218:BC218)</f>
        <v>0</v>
      </c>
      <c r="BA218" s="32">
        <v>0</v>
      </c>
      <c r="BB218" s="54">
        <v>0</v>
      </c>
      <c r="BC218" s="54">
        <v>0</v>
      </c>
      <c r="BD218" s="32">
        <f>SUM(BE218:BG218)</f>
        <v>72</v>
      </c>
      <c r="BE218" s="32">
        <v>72</v>
      </c>
      <c r="BF218" s="54">
        <v>0</v>
      </c>
      <c r="BG218" s="54">
        <v>0</v>
      </c>
      <c r="BH218" s="32">
        <f>SUM(BI218:BK218)</f>
        <v>163</v>
      </c>
      <c r="BI218" s="32">
        <v>163</v>
      </c>
      <c r="BJ218" s="54">
        <v>0</v>
      </c>
      <c r="BK218" s="54">
        <v>0</v>
      </c>
      <c r="BL218" s="32">
        <f>SUM(BM218:BO218)</f>
        <v>235</v>
      </c>
      <c r="BM218" s="32">
        <f t="shared" si="1496"/>
        <v>235</v>
      </c>
      <c r="BN218" s="32">
        <f t="shared" si="1496"/>
        <v>0</v>
      </c>
      <c r="BO218" s="32">
        <f t="shared" si="1496"/>
        <v>0</v>
      </c>
      <c r="BP218" s="32">
        <f>SUM(BQ218:BS218)</f>
        <v>235</v>
      </c>
      <c r="BQ218" s="32">
        <f t="shared" si="1497"/>
        <v>235</v>
      </c>
      <c r="BR218" s="32">
        <f t="shared" si="1497"/>
        <v>0</v>
      </c>
      <c r="BS218" s="32">
        <f t="shared" si="1497"/>
        <v>0</v>
      </c>
    </row>
    <row r="219" spans="1:71" s="3" customFormat="1" ht="15" customHeight="1" x14ac:dyDescent="0.3">
      <c r="A219" s="36"/>
      <c r="B219" s="34"/>
      <c r="C219" s="38" t="s">
        <v>187</v>
      </c>
      <c r="D219" s="32">
        <f>SUM(E219:G219)</f>
        <v>0</v>
      </c>
      <c r="E219" s="32">
        <v>0</v>
      </c>
      <c r="F219" s="54">
        <v>0</v>
      </c>
      <c r="G219" s="54">
        <v>0</v>
      </c>
      <c r="H219" s="32">
        <f t="shared" si="1430"/>
        <v>0</v>
      </c>
      <c r="I219" s="32">
        <v>0</v>
      </c>
      <c r="J219" s="54">
        <v>0</v>
      </c>
      <c r="K219" s="54">
        <v>0</v>
      </c>
      <c r="L219" s="32">
        <f t="shared" si="1432"/>
        <v>0</v>
      </c>
      <c r="M219" s="32">
        <v>0</v>
      </c>
      <c r="N219" s="54">
        <v>0</v>
      </c>
      <c r="O219" s="54">
        <v>0</v>
      </c>
      <c r="P219" s="32">
        <f>SUM(Q219:S219)</f>
        <v>0</v>
      </c>
      <c r="Q219" s="32">
        <f t="shared" si="1493"/>
        <v>0</v>
      </c>
      <c r="R219" s="32">
        <f t="shared" si="1493"/>
        <v>0</v>
      </c>
      <c r="S219" s="32">
        <f t="shared" si="1493"/>
        <v>0</v>
      </c>
      <c r="T219" s="32">
        <f t="shared" si="1435"/>
        <v>0</v>
      </c>
      <c r="U219" s="32">
        <v>0</v>
      </c>
      <c r="V219" s="54">
        <v>0</v>
      </c>
      <c r="W219" s="54">
        <v>0</v>
      </c>
      <c r="X219" s="32">
        <f t="shared" si="1437"/>
        <v>0</v>
      </c>
      <c r="Y219" s="32">
        <v>0</v>
      </c>
      <c r="Z219" s="54">
        <v>0</v>
      </c>
      <c r="AA219" s="54">
        <v>0</v>
      </c>
      <c r="AB219" s="32">
        <f t="shared" si="1439"/>
        <v>0</v>
      </c>
      <c r="AC219" s="32">
        <v>0</v>
      </c>
      <c r="AD219" s="54">
        <v>0</v>
      </c>
      <c r="AE219" s="54">
        <v>0</v>
      </c>
      <c r="AF219" s="32">
        <f t="shared" si="1441"/>
        <v>0</v>
      </c>
      <c r="AG219" s="32">
        <f t="shared" si="1494"/>
        <v>0</v>
      </c>
      <c r="AH219" s="32">
        <f t="shared" si="1494"/>
        <v>0</v>
      </c>
      <c r="AI219" s="32">
        <f t="shared" si="1494"/>
        <v>0</v>
      </c>
      <c r="AJ219" s="32">
        <f t="shared" si="1443"/>
        <v>0</v>
      </c>
      <c r="AK219" s="32">
        <v>0</v>
      </c>
      <c r="AL219" s="54">
        <v>0</v>
      </c>
      <c r="AM219" s="54">
        <v>0</v>
      </c>
      <c r="AN219" s="32">
        <f t="shared" si="1445"/>
        <v>0</v>
      </c>
      <c r="AO219" s="32">
        <v>0</v>
      </c>
      <c r="AP219" s="54">
        <v>0</v>
      </c>
      <c r="AQ219" s="54">
        <v>0</v>
      </c>
      <c r="AR219" s="32">
        <f t="shared" si="1447"/>
        <v>0</v>
      </c>
      <c r="AS219" s="32">
        <v>0</v>
      </c>
      <c r="AT219" s="54">
        <v>0</v>
      </c>
      <c r="AU219" s="54">
        <v>0</v>
      </c>
      <c r="AV219" s="32">
        <f t="shared" si="1449"/>
        <v>0</v>
      </c>
      <c r="AW219" s="32">
        <f t="shared" si="1495"/>
        <v>0</v>
      </c>
      <c r="AX219" s="32">
        <f t="shared" si="1495"/>
        <v>0</v>
      </c>
      <c r="AY219" s="32">
        <f t="shared" si="1495"/>
        <v>0</v>
      </c>
      <c r="AZ219" s="32">
        <f t="shared" si="1451"/>
        <v>0</v>
      </c>
      <c r="BA219" s="32">
        <v>0</v>
      </c>
      <c r="BB219" s="54">
        <v>0</v>
      </c>
      <c r="BC219" s="54">
        <v>0</v>
      </c>
      <c r="BD219" s="32">
        <f t="shared" si="1453"/>
        <v>0</v>
      </c>
      <c r="BE219" s="32">
        <v>0</v>
      </c>
      <c r="BF219" s="54">
        <v>0</v>
      </c>
      <c r="BG219" s="54">
        <v>0</v>
      </c>
      <c r="BH219" s="32">
        <f t="shared" si="1455"/>
        <v>0</v>
      </c>
      <c r="BI219" s="32">
        <v>0</v>
      </c>
      <c r="BJ219" s="54">
        <v>0</v>
      </c>
      <c r="BK219" s="54">
        <v>0</v>
      </c>
      <c r="BL219" s="32">
        <f t="shared" si="1457"/>
        <v>0</v>
      </c>
      <c r="BM219" s="32">
        <f t="shared" si="1496"/>
        <v>0</v>
      </c>
      <c r="BN219" s="32">
        <f t="shared" si="1496"/>
        <v>0</v>
      </c>
      <c r="BO219" s="32">
        <f t="shared" si="1496"/>
        <v>0</v>
      </c>
      <c r="BP219" s="32">
        <f>SUM(BQ219:BS219)</f>
        <v>0</v>
      </c>
      <c r="BQ219" s="32">
        <f t="shared" si="1497"/>
        <v>0</v>
      </c>
      <c r="BR219" s="32">
        <f t="shared" si="1497"/>
        <v>0</v>
      </c>
      <c r="BS219" s="32">
        <f t="shared" si="1497"/>
        <v>0</v>
      </c>
    </row>
    <row r="220" spans="1:71" s="3" customFormat="1" ht="15" customHeight="1" x14ac:dyDescent="0.3">
      <c r="A220" s="36"/>
      <c r="B220" s="34"/>
      <c r="C220" s="35" t="s">
        <v>188</v>
      </c>
      <c r="D220" s="32">
        <f t="shared" ref="D220" si="1498">SUM(E220:G220)</f>
        <v>0</v>
      </c>
      <c r="E220" s="32">
        <f>SUM(E221:E223)</f>
        <v>0</v>
      </c>
      <c r="F220" s="32">
        <f>SUM(F221:F223)</f>
        <v>0</v>
      </c>
      <c r="G220" s="32">
        <f>SUM(G221:G223)</f>
        <v>0</v>
      </c>
      <c r="H220" s="32">
        <f t="shared" ref="H220:H221" si="1499">SUM(I220:K220)</f>
        <v>0</v>
      </c>
      <c r="I220" s="32">
        <f t="shared" ref="I220:K220" si="1500">SUM(I221:I223)</f>
        <v>0</v>
      </c>
      <c r="J220" s="32">
        <f t="shared" si="1500"/>
        <v>0</v>
      </c>
      <c r="K220" s="32">
        <f t="shared" si="1500"/>
        <v>0</v>
      </c>
      <c r="L220" s="32">
        <f t="shared" ref="L220:L221" si="1501">SUM(M220:O220)</f>
        <v>0</v>
      </c>
      <c r="M220" s="32">
        <f t="shared" ref="M220:O220" si="1502">SUM(M221:M223)</f>
        <v>0</v>
      </c>
      <c r="N220" s="32">
        <f t="shared" si="1502"/>
        <v>0</v>
      </c>
      <c r="O220" s="32">
        <f t="shared" si="1502"/>
        <v>0</v>
      </c>
      <c r="P220" s="32">
        <f t="shared" ref="P220" si="1503">SUM(Q220:S220)</f>
        <v>0</v>
      </c>
      <c r="Q220" s="32">
        <f>SUM(Q221:Q223)</f>
        <v>0</v>
      </c>
      <c r="R220" s="32">
        <f>SUM(R221:R223)</f>
        <v>0</v>
      </c>
      <c r="S220" s="32">
        <f>SUM(S221:S223)</f>
        <v>0</v>
      </c>
      <c r="T220" s="32">
        <f t="shared" ref="T220:T221" si="1504">SUM(U220:W220)</f>
        <v>0</v>
      </c>
      <c r="U220" s="32">
        <f t="shared" ref="U220:W220" si="1505">SUM(U221:U223)</f>
        <v>0</v>
      </c>
      <c r="V220" s="32">
        <f t="shared" si="1505"/>
        <v>0</v>
      </c>
      <c r="W220" s="32">
        <f t="shared" si="1505"/>
        <v>0</v>
      </c>
      <c r="X220" s="32">
        <f t="shared" ref="X220:X221" si="1506">SUM(Y220:AA220)</f>
        <v>0</v>
      </c>
      <c r="Y220" s="32">
        <f t="shared" ref="Y220:AA220" si="1507">SUM(Y221:Y223)</f>
        <v>0</v>
      </c>
      <c r="Z220" s="32">
        <f t="shared" si="1507"/>
        <v>0</v>
      </c>
      <c r="AA220" s="32">
        <f t="shared" si="1507"/>
        <v>0</v>
      </c>
      <c r="AB220" s="32">
        <f t="shared" ref="AB220:AB221" si="1508">SUM(AC220:AE220)</f>
        <v>0</v>
      </c>
      <c r="AC220" s="32">
        <f t="shared" ref="AC220:AE220" si="1509">SUM(AC221:AC223)</f>
        <v>0</v>
      </c>
      <c r="AD220" s="32">
        <f t="shared" si="1509"/>
        <v>0</v>
      </c>
      <c r="AE220" s="32">
        <f t="shared" si="1509"/>
        <v>0</v>
      </c>
      <c r="AF220" s="32">
        <f t="shared" ref="AF220:AF221" si="1510">SUM(AG220:AI220)</f>
        <v>0</v>
      </c>
      <c r="AG220" s="32">
        <f t="shared" ref="AG220:AI220" si="1511">SUM(AG221:AG223)</f>
        <v>0</v>
      </c>
      <c r="AH220" s="32">
        <f t="shared" si="1511"/>
        <v>0</v>
      </c>
      <c r="AI220" s="32">
        <f t="shared" si="1511"/>
        <v>0</v>
      </c>
      <c r="AJ220" s="32">
        <f t="shared" ref="AJ220:AJ221" si="1512">SUM(AK220:AM220)</f>
        <v>0</v>
      </c>
      <c r="AK220" s="32">
        <f t="shared" ref="AK220:AM220" si="1513">SUM(AK221:AK223)</f>
        <v>0</v>
      </c>
      <c r="AL220" s="32">
        <f t="shared" si="1513"/>
        <v>0</v>
      </c>
      <c r="AM220" s="32">
        <f t="shared" si="1513"/>
        <v>0</v>
      </c>
      <c r="AN220" s="32">
        <f t="shared" ref="AN220:AN221" si="1514">SUM(AO220:AQ220)</f>
        <v>0</v>
      </c>
      <c r="AO220" s="32">
        <f t="shared" ref="AO220:AQ220" si="1515">SUM(AO221:AO223)</f>
        <v>0</v>
      </c>
      <c r="AP220" s="32">
        <f t="shared" si="1515"/>
        <v>0</v>
      </c>
      <c r="AQ220" s="32">
        <f t="shared" si="1515"/>
        <v>0</v>
      </c>
      <c r="AR220" s="32">
        <f t="shared" ref="AR220:AR221" si="1516">SUM(AS220:AU220)</f>
        <v>0</v>
      </c>
      <c r="AS220" s="32">
        <f t="shared" ref="AS220:AU220" si="1517">SUM(AS221:AS223)</f>
        <v>0</v>
      </c>
      <c r="AT220" s="32">
        <f t="shared" si="1517"/>
        <v>0</v>
      </c>
      <c r="AU220" s="32">
        <f t="shared" si="1517"/>
        <v>0</v>
      </c>
      <c r="AV220" s="32">
        <f t="shared" ref="AV220:AV221" si="1518">SUM(AW220:AY220)</f>
        <v>0</v>
      </c>
      <c r="AW220" s="32">
        <f t="shared" ref="AW220:AY220" si="1519">SUM(AW221:AW223)</f>
        <v>0</v>
      </c>
      <c r="AX220" s="32">
        <f t="shared" si="1519"/>
        <v>0</v>
      </c>
      <c r="AY220" s="32">
        <f t="shared" si="1519"/>
        <v>0</v>
      </c>
      <c r="AZ220" s="32">
        <f t="shared" ref="AZ220:AZ221" si="1520">SUM(BA220:BC220)</f>
        <v>0</v>
      </c>
      <c r="BA220" s="32">
        <f t="shared" ref="BA220:BC220" si="1521">SUM(BA221:BA223)</f>
        <v>0</v>
      </c>
      <c r="BB220" s="32">
        <f t="shared" si="1521"/>
        <v>0</v>
      </c>
      <c r="BC220" s="32">
        <f t="shared" si="1521"/>
        <v>0</v>
      </c>
      <c r="BD220" s="32">
        <f t="shared" ref="BD220:BD221" si="1522">SUM(BE220:BG220)</f>
        <v>0</v>
      </c>
      <c r="BE220" s="32">
        <f t="shared" ref="BE220:BG220" si="1523">SUM(BE221:BE223)</f>
        <v>0</v>
      </c>
      <c r="BF220" s="32">
        <f t="shared" si="1523"/>
        <v>0</v>
      </c>
      <c r="BG220" s="32">
        <f t="shared" si="1523"/>
        <v>0</v>
      </c>
      <c r="BH220" s="32">
        <f t="shared" ref="BH220:BH221" si="1524">SUM(BI220:BK220)</f>
        <v>0</v>
      </c>
      <c r="BI220" s="32">
        <f t="shared" ref="BI220:BK220" si="1525">SUM(BI221:BI223)</f>
        <v>0</v>
      </c>
      <c r="BJ220" s="32">
        <f t="shared" si="1525"/>
        <v>0</v>
      </c>
      <c r="BK220" s="32">
        <f t="shared" si="1525"/>
        <v>0</v>
      </c>
      <c r="BL220" s="32">
        <f t="shared" ref="BL220:BL221" si="1526">SUM(BM220:BO220)</f>
        <v>0</v>
      </c>
      <c r="BM220" s="32">
        <f t="shared" ref="BM220:BO220" si="1527">SUM(BM221:BM223)</f>
        <v>0</v>
      </c>
      <c r="BN220" s="32">
        <f t="shared" si="1527"/>
        <v>0</v>
      </c>
      <c r="BO220" s="32">
        <f t="shared" si="1527"/>
        <v>0</v>
      </c>
      <c r="BP220" s="32">
        <f t="shared" ref="BP220" si="1528">SUM(BQ220:BS220)</f>
        <v>0</v>
      </c>
      <c r="BQ220" s="32">
        <f>SUM(BQ221:BQ223)</f>
        <v>0</v>
      </c>
      <c r="BR220" s="32">
        <f>SUM(BR221:BR223)</f>
        <v>0</v>
      </c>
      <c r="BS220" s="32">
        <f>SUM(BS221:BS223)</f>
        <v>0</v>
      </c>
    </row>
    <row r="221" spans="1:71" s="3" customFormat="1" ht="15" customHeight="1" x14ac:dyDescent="0.3">
      <c r="A221" s="36"/>
      <c r="B221" s="34"/>
      <c r="C221" s="38" t="s">
        <v>189</v>
      </c>
      <c r="D221" s="32">
        <f>SUM(E221:G221)</f>
        <v>0</v>
      </c>
      <c r="E221" s="32">
        <v>0</v>
      </c>
      <c r="F221" s="32">
        <v>0</v>
      </c>
      <c r="G221" s="32">
        <v>0</v>
      </c>
      <c r="H221" s="32">
        <f t="shared" si="1499"/>
        <v>0</v>
      </c>
      <c r="I221" s="32">
        <v>0</v>
      </c>
      <c r="J221" s="32">
        <v>0</v>
      </c>
      <c r="K221" s="32">
        <v>0</v>
      </c>
      <c r="L221" s="32">
        <f t="shared" si="1501"/>
        <v>0</v>
      </c>
      <c r="M221" s="32">
        <v>0</v>
      </c>
      <c r="N221" s="32">
        <v>0</v>
      </c>
      <c r="O221" s="32">
        <v>0</v>
      </c>
      <c r="P221" s="32">
        <f>SUM(Q221:S221)</f>
        <v>0</v>
      </c>
      <c r="Q221" s="32">
        <f t="shared" ref="Q221:S225" si="1529">+E221+I221+M221</f>
        <v>0</v>
      </c>
      <c r="R221" s="32">
        <f t="shared" si="1529"/>
        <v>0</v>
      </c>
      <c r="S221" s="32">
        <f t="shared" si="1529"/>
        <v>0</v>
      </c>
      <c r="T221" s="32">
        <f t="shared" si="1504"/>
        <v>0</v>
      </c>
      <c r="U221" s="32">
        <v>0</v>
      </c>
      <c r="V221" s="32">
        <v>0</v>
      </c>
      <c r="W221" s="32">
        <v>0</v>
      </c>
      <c r="X221" s="32">
        <f t="shared" si="1506"/>
        <v>0</v>
      </c>
      <c r="Y221" s="32">
        <v>0</v>
      </c>
      <c r="Z221" s="32">
        <v>0</v>
      </c>
      <c r="AA221" s="32">
        <v>0</v>
      </c>
      <c r="AB221" s="32">
        <f t="shared" si="1508"/>
        <v>0</v>
      </c>
      <c r="AC221" s="32">
        <v>0</v>
      </c>
      <c r="AD221" s="32">
        <v>0</v>
      </c>
      <c r="AE221" s="32">
        <v>0</v>
      </c>
      <c r="AF221" s="32">
        <f t="shared" si="1510"/>
        <v>0</v>
      </c>
      <c r="AG221" s="32">
        <f t="shared" ref="AG221:AI225" si="1530">+U221+Y221+AC221</f>
        <v>0</v>
      </c>
      <c r="AH221" s="32">
        <f t="shared" si="1530"/>
        <v>0</v>
      </c>
      <c r="AI221" s="32">
        <f t="shared" si="1530"/>
        <v>0</v>
      </c>
      <c r="AJ221" s="32">
        <f t="shared" si="1512"/>
        <v>0</v>
      </c>
      <c r="AK221" s="32">
        <v>0</v>
      </c>
      <c r="AL221" s="32">
        <v>0</v>
      </c>
      <c r="AM221" s="32">
        <v>0</v>
      </c>
      <c r="AN221" s="32">
        <f t="shared" si="1514"/>
        <v>0</v>
      </c>
      <c r="AO221" s="32">
        <v>0</v>
      </c>
      <c r="AP221" s="32">
        <v>0</v>
      </c>
      <c r="AQ221" s="32">
        <v>0</v>
      </c>
      <c r="AR221" s="32">
        <f t="shared" si="1516"/>
        <v>0</v>
      </c>
      <c r="AS221" s="32">
        <v>0</v>
      </c>
      <c r="AT221" s="32">
        <v>0</v>
      </c>
      <c r="AU221" s="32">
        <v>0</v>
      </c>
      <c r="AV221" s="32">
        <f t="shared" si="1518"/>
        <v>0</v>
      </c>
      <c r="AW221" s="32">
        <f t="shared" ref="AW221:AY225" si="1531">+AK221+AO221+AS221</f>
        <v>0</v>
      </c>
      <c r="AX221" s="32">
        <f t="shared" si="1531"/>
        <v>0</v>
      </c>
      <c r="AY221" s="32">
        <f t="shared" si="1531"/>
        <v>0</v>
      </c>
      <c r="AZ221" s="32">
        <f t="shared" si="1520"/>
        <v>0</v>
      </c>
      <c r="BA221" s="32">
        <v>0</v>
      </c>
      <c r="BB221" s="32">
        <v>0</v>
      </c>
      <c r="BC221" s="32">
        <v>0</v>
      </c>
      <c r="BD221" s="32">
        <f t="shared" si="1522"/>
        <v>0</v>
      </c>
      <c r="BE221" s="32">
        <v>0</v>
      </c>
      <c r="BF221" s="32">
        <v>0</v>
      </c>
      <c r="BG221" s="32">
        <v>0</v>
      </c>
      <c r="BH221" s="32">
        <f t="shared" si="1524"/>
        <v>0</v>
      </c>
      <c r="BI221" s="32">
        <v>0</v>
      </c>
      <c r="BJ221" s="32">
        <v>0</v>
      </c>
      <c r="BK221" s="32">
        <v>0</v>
      </c>
      <c r="BL221" s="32">
        <f t="shared" si="1526"/>
        <v>0</v>
      </c>
      <c r="BM221" s="32">
        <f t="shared" ref="BM221:BO225" si="1532">+BA221+BE221+BI221</f>
        <v>0</v>
      </c>
      <c r="BN221" s="32">
        <f t="shared" si="1532"/>
        <v>0</v>
      </c>
      <c r="BO221" s="32">
        <f t="shared" si="1532"/>
        <v>0</v>
      </c>
      <c r="BP221" s="32">
        <f>SUM(BQ221:BS221)</f>
        <v>0</v>
      </c>
      <c r="BQ221" s="32">
        <f t="shared" ref="BQ221:BS225" si="1533">+Q221+AG221+AW221+BM221</f>
        <v>0</v>
      </c>
      <c r="BR221" s="32">
        <f t="shared" si="1533"/>
        <v>0</v>
      </c>
      <c r="BS221" s="32">
        <f t="shared" si="1533"/>
        <v>0</v>
      </c>
    </row>
    <row r="222" spans="1:71" s="3" customFormat="1" ht="15" customHeight="1" x14ac:dyDescent="0.3">
      <c r="A222" s="36"/>
      <c r="B222" s="34"/>
      <c r="C222" s="38" t="s">
        <v>190</v>
      </c>
      <c r="D222" s="32">
        <f>SUM(E222:G222)</f>
        <v>0</v>
      </c>
      <c r="E222" s="32">
        <v>0</v>
      </c>
      <c r="F222" s="54">
        <v>0</v>
      </c>
      <c r="G222" s="54">
        <v>0</v>
      </c>
      <c r="H222" s="32">
        <f>SUM(I222:K222)</f>
        <v>0</v>
      </c>
      <c r="I222" s="32">
        <v>0</v>
      </c>
      <c r="J222" s="54">
        <v>0</v>
      </c>
      <c r="K222" s="54">
        <v>0</v>
      </c>
      <c r="L222" s="32">
        <f>SUM(M222:O222)</f>
        <v>0</v>
      </c>
      <c r="M222" s="32">
        <v>0</v>
      </c>
      <c r="N222" s="54">
        <v>0</v>
      </c>
      <c r="O222" s="54">
        <v>0</v>
      </c>
      <c r="P222" s="32">
        <f>SUM(Q222:S222)</f>
        <v>0</v>
      </c>
      <c r="Q222" s="32">
        <f t="shared" si="1529"/>
        <v>0</v>
      </c>
      <c r="R222" s="32">
        <f t="shared" si="1529"/>
        <v>0</v>
      </c>
      <c r="S222" s="32">
        <f t="shared" si="1529"/>
        <v>0</v>
      </c>
      <c r="T222" s="32">
        <f>SUM(U222:W222)</f>
        <v>0</v>
      </c>
      <c r="U222" s="32">
        <v>0</v>
      </c>
      <c r="V222" s="54">
        <v>0</v>
      </c>
      <c r="W222" s="54">
        <v>0</v>
      </c>
      <c r="X222" s="32">
        <f>SUM(Y222:AA222)</f>
        <v>0</v>
      </c>
      <c r="Y222" s="32">
        <v>0</v>
      </c>
      <c r="Z222" s="54">
        <v>0</v>
      </c>
      <c r="AA222" s="54">
        <v>0</v>
      </c>
      <c r="AB222" s="32">
        <f>SUM(AC222:AE222)</f>
        <v>0</v>
      </c>
      <c r="AC222" s="32">
        <v>0</v>
      </c>
      <c r="AD222" s="54">
        <v>0</v>
      </c>
      <c r="AE222" s="54">
        <v>0</v>
      </c>
      <c r="AF222" s="32">
        <f>SUM(AG222:AI222)</f>
        <v>0</v>
      </c>
      <c r="AG222" s="32">
        <f t="shared" si="1530"/>
        <v>0</v>
      </c>
      <c r="AH222" s="32">
        <f t="shared" si="1530"/>
        <v>0</v>
      </c>
      <c r="AI222" s="32">
        <f t="shared" si="1530"/>
        <v>0</v>
      </c>
      <c r="AJ222" s="32">
        <f>SUM(AK222:AM222)</f>
        <v>0</v>
      </c>
      <c r="AK222" s="32">
        <v>0</v>
      </c>
      <c r="AL222" s="54">
        <v>0</v>
      </c>
      <c r="AM222" s="54">
        <v>0</v>
      </c>
      <c r="AN222" s="32">
        <f>SUM(AO222:AQ222)</f>
        <v>0</v>
      </c>
      <c r="AO222" s="32">
        <v>0</v>
      </c>
      <c r="AP222" s="54">
        <v>0</v>
      </c>
      <c r="AQ222" s="54">
        <v>0</v>
      </c>
      <c r="AR222" s="32">
        <f>SUM(AS222:AU222)</f>
        <v>0</v>
      </c>
      <c r="AS222" s="32">
        <v>0</v>
      </c>
      <c r="AT222" s="54">
        <v>0</v>
      </c>
      <c r="AU222" s="54">
        <v>0</v>
      </c>
      <c r="AV222" s="32">
        <f>SUM(AW222:AY222)</f>
        <v>0</v>
      </c>
      <c r="AW222" s="32">
        <f t="shared" si="1531"/>
        <v>0</v>
      </c>
      <c r="AX222" s="32">
        <f t="shared" si="1531"/>
        <v>0</v>
      </c>
      <c r="AY222" s="32">
        <f t="shared" si="1531"/>
        <v>0</v>
      </c>
      <c r="AZ222" s="32">
        <f>SUM(BA222:BC222)</f>
        <v>0</v>
      </c>
      <c r="BA222" s="32">
        <v>0</v>
      </c>
      <c r="BB222" s="54">
        <v>0</v>
      </c>
      <c r="BC222" s="54">
        <v>0</v>
      </c>
      <c r="BD222" s="32">
        <f>SUM(BE222:BG222)</f>
        <v>0</v>
      </c>
      <c r="BE222" s="32">
        <v>0</v>
      </c>
      <c r="BF222" s="54">
        <v>0</v>
      </c>
      <c r="BG222" s="54">
        <v>0</v>
      </c>
      <c r="BH222" s="32">
        <f>SUM(BI222:BK222)</f>
        <v>0</v>
      </c>
      <c r="BI222" s="32">
        <v>0</v>
      </c>
      <c r="BJ222" s="54">
        <v>0</v>
      </c>
      <c r="BK222" s="54">
        <v>0</v>
      </c>
      <c r="BL222" s="32">
        <f>SUM(BM222:BO222)</f>
        <v>0</v>
      </c>
      <c r="BM222" s="32">
        <f t="shared" si="1532"/>
        <v>0</v>
      </c>
      <c r="BN222" s="32">
        <f t="shared" si="1532"/>
        <v>0</v>
      </c>
      <c r="BO222" s="32">
        <f t="shared" si="1532"/>
        <v>0</v>
      </c>
      <c r="BP222" s="32">
        <f>SUM(BQ222:BS222)</f>
        <v>0</v>
      </c>
      <c r="BQ222" s="32">
        <f t="shared" si="1533"/>
        <v>0</v>
      </c>
      <c r="BR222" s="32">
        <f t="shared" si="1533"/>
        <v>0</v>
      </c>
      <c r="BS222" s="32">
        <f t="shared" si="1533"/>
        <v>0</v>
      </c>
    </row>
    <row r="223" spans="1:71" s="3" customFormat="1" ht="15" customHeight="1" x14ac:dyDescent="0.3">
      <c r="A223" s="36"/>
      <c r="B223" s="34"/>
      <c r="C223" s="38" t="s">
        <v>191</v>
      </c>
      <c r="D223" s="32">
        <f>SUM(E223:G223)</f>
        <v>0</v>
      </c>
      <c r="E223" s="32">
        <v>0</v>
      </c>
      <c r="F223" s="54">
        <v>0</v>
      </c>
      <c r="G223" s="54">
        <v>0</v>
      </c>
      <c r="H223" s="32">
        <f>SUM(I223:K223)</f>
        <v>0</v>
      </c>
      <c r="I223" s="32">
        <v>0</v>
      </c>
      <c r="J223" s="54">
        <v>0</v>
      </c>
      <c r="K223" s="54">
        <v>0</v>
      </c>
      <c r="L223" s="32">
        <f>SUM(M223:O223)</f>
        <v>0</v>
      </c>
      <c r="M223" s="32">
        <v>0</v>
      </c>
      <c r="N223" s="54">
        <v>0</v>
      </c>
      <c r="O223" s="54">
        <v>0</v>
      </c>
      <c r="P223" s="32">
        <f>SUM(Q223:S223)</f>
        <v>0</v>
      </c>
      <c r="Q223" s="32">
        <f t="shared" si="1529"/>
        <v>0</v>
      </c>
      <c r="R223" s="32">
        <f t="shared" si="1529"/>
        <v>0</v>
      </c>
      <c r="S223" s="32">
        <f t="shared" si="1529"/>
        <v>0</v>
      </c>
      <c r="T223" s="32">
        <f>SUM(U223:W223)</f>
        <v>0</v>
      </c>
      <c r="U223" s="32">
        <v>0</v>
      </c>
      <c r="V223" s="54">
        <v>0</v>
      </c>
      <c r="W223" s="54">
        <v>0</v>
      </c>
      <c r="X223" s="32">
        <f>SUM(Y223:AA223)</f>
        <v>0</v>
      </c>
      <c r="Y223" s="32">
        <v>0</v>
      </c>
      <c r="Z223" s="54">
        <v>0</v>
      </c>
      <c r="AA223" s="54">
        <v>0</v>
      </c>
      <c r="AB223" s="32">
        <f>SUM(AC223:AE223)</f>
        <v>0</v>
      </c>
      <c r="AC223" s="32">
        <v>0</v>
      </c>
      <c r="AD223" s="54">
        <v>0</v>
      </c>
      <c r="AE223" s="54">
        <v>0</v>
      </c>
      <c r="AF223" s="32">
        <f>SUM(AG223:AI223)</f>
        <v>0</v>
      </c>
      <c r="AG223" s="32">
        <f t="shared" si="1530"/>
        <v>0</v>
      </c>
      <c r="AH223" s="32">
        <f t="shared" si="1530"/>
        <v>0</v>
      </c>
      <c r="AI223" s="32">
        <f t="shared" si="1530"/>
        <v>0</v>
      </c>
      <c r="AJ223" s="32">
        <f>SUM(AK223:AM223)</f>
        <v>0</v>
      </c>
      <c r="AK223" s="32">
        <v>0</v>
      </c>
      <c r="AL223" s="54">
        <v>0</v>
      </c>
      <c r="AM223" s="54">
        <v>0</v>
      </c>
      <c r="AN223" s="32">
        <f>SUM(AO223:AQ223)</f>
        <v>0</v>
      </c>
      <c r="AO223" s="32">
        <v>0</v>
      </c>
      <c r="AP223" s="54">
        <v>0</v>
      </c>
      <c r="AQ223" s="54">
        <v>0</v>
      </c>
      <c r="AR223" s="32">
        <f>SUM(AS223:AU223)</f>
        <v>0</v>
      </c>
      <c r="AS223" s="32">
        <v>0</v>
      </c>
      <c r="AT223" s="54">
        <v>0</v>
      </c>
      <c r="AU223" s="54">
        <v>0</v>
      </c>
      <c r="AV223" s="32">
        <f>SUM(AW223:AY223)</f>
        <v>0</v>
      </c>
      <c r="AW223" s="32">
        <f t="shared" si="1531"/>
        <v>0</v>
      </c>
      <c r="AX223" s="32">
        <f t="shared" si="1531"/>
        <v>0</v>
      </c>
      <c r="AY223" s="32">
        <f t="shared" si="1531"/>
        <v>0</v>
      </c>
      <c r="AZ223" s="32">
        <f>SUM(BA223:BC223)</f>
        <v>0</v>
      </c>
      <c r="BA223" s="32">
        <v>0</v>
      </c>
      <c r="BB223" s="54">
        <v>0</v>
      </c>
      <c r="BC223" s="54">
        <v>0</v>
      </c>
      <c r="BD223" s="32">
        <f>SUM(BE223:BG223)</f>
        <v>0</v>
      </c>
      <c r="BE223" s="32">
        <v>0</v>
      </c>
      <c r="BF223" s="54">
        <v>0</v>
      </c>
      <c r="BG223" s="54">
        <v>0</v>
      </c>
      <c r="BH223" s="32">
        <f>SUM(BI223:BK223)</f>
        <v>0</v>
      </c>
      <c r="BI223" s="32">
        <v>0</v>
      </c>
      <c r="BJ223" s="54">
        <v>0</v>
      </c>
      <c r="BK223" s="54">
        <v>0</v>
      </c>
      <c r="BL223" s="32">
        <f>SUM(BM223:BO223)</f>
        <v>0</v>
      </c>
      <c r="BM223" s="32">
        <f t="shared" si="1532"/>
        <v>0</v>
      </c>
      <c r="BN223" s="32">
        <f t="shared" si="1532"/>
        <v>0</v>
      </c>
      <c r="BO223" s="32">
        <f t="shared" si="1532"/>
        <v>0</v>
      </c>
      <c r="BP223" s="32">
        <f>SUM(BQ223:BS223)</f>
        <v>0</v>
      </c>
      <c r="BQ223" s="32">
        <f t="shared" si="1533"/>
        <v>0</v>
      </c>
      <c r="BR223" s="32">
        <f t="shared" si="1533"/>
        <v>0</v>
      </c>
      <c r="BS223" s="32">
        <f t="shared" si="1533"/>
        <v>0</v>
      </c>
    </row>
    <row r="224" spans="1:71" s="3" customFormat="1" ht="15" customHeight="1" x14ac:dyDescent="0.3">
      <c r="A224" s="36"/>
      <c r="B224" s="34"/>
      <c r="C224" s="35" t="s">
        <v>66</v>
      </c>
      <c r="D224" s="32">
        <f>SUM(E224:G224)</f>
        <v>33341</v>
      </c>
      <c r="E224" s="32">
        <v>14865</v>
      </c>
      <c r="F224" s="54">
        <v>18476</v>
      </c>
      <c r="G224" s="54">
        <v>0</v>
      </c>
      <c r="H224" s="32">
        <f>SUM(I224:K224)</f>
        <v>40934</v>
      </c>
      <c r="I224" s="32">
        <v>20434</v>
      </c>
      <c r="J224" s="54">
        <v>20500</v>
      </c>
      <c r="K224" s="54">
        <v>0</v>
      </c>
      <c r="L224" s="32">
        <f>SUM(M224:O224)</f>
        <v>63754</v>
      </c>
      <c r="M224" s="32">
        <v>32351</v>
      </c>
      <c r="N224" s="54">
        <v>31403</v>
      </c>
      <c r="O224" s="54">
        <v>0</v>
      </c>
      <c r="P224" s="32">
        <f>SUM(Q224:S224)</f>
        <v>138029</v>
      </c>
      <c r="Q224" s="32">
        <f t="shared" si="1529"/>
        <v>67650</v>
      </c>
      <c r="R224" s="32">
        <f t="shared" si="1529"/>
        <v>70379</v>
      </c>
      <c r="S224" s="32">
        <f t="shared" si="1529"/>
        <v>0</v>
      </c>
      <c r="T224" s="32">
        <f>SUM(U224:W224)</f>
        <v>86011</v>
      </c>
      <c r="U224" s="32">
        <v>43859</v>
      </c>
      <c r="V224" s="54">
        <v>42152</v>
      </c>
      <c r="W224" s="54">
        <v>0</v>
      </c>
      <c r="X224" s="32">
        <f>SUM(Y224:AA224)</f>
        <v>118129</v>
      </c>
      <c r="Y224" s="32">
        <v>58992</v>
      </c>
      <c r="Z224" s="54">
        <v>59137</v>
      </c>
      <c r="AA224" s="54">
        <v>0</v>
      </c>
      <c r="AB224" s="32">
        <f>SUM(AC224:AE224)</f>
        <v>89249</v>
      </c>
      <c r="AC224" s="32">
        <v>46397</v>
      </c>
      <c r="AD224" s="54">
        <v>42852</v>
      </c>
      <c r="AE224" s="54">
        <v>0</v>
      </c>
      <c r="AF224" s="32">
        <f>SUM(AG224:AI224)</f>
        <v>293389</v>
      </c>
      <c r="AG224" s="32">
        <f t="shared" si="1530"/>
        <v>149248</v>
      </c>
      <c r="AH224" s="32">
        <f t="shared" si="1530"/>
        <v>144141</v>
      </c>
      <c r="AI224" s="32">
        <f t="shared" si="1530"/>
        <v>0</v>
      </c>
      <c r="AJ224" s="32">
        <f>SUM(AK224:AM224)</f>
        <v>124226</v>
      </c>
      <c r="AK224" s="32">
        <v>61446</v>
      </c>
      <c r="AL224" s="54">
        <v>62780</v>
      </c>
      <c r="AM224" s="54">
        <v>0</v>
      </c>
      <c r="AN224" s="32">
        <f>SUM(AO224:AQ224)</f>
        <v>113574</v>
      </c>
      <c r="AO224" s="32">
        <v>55983</v>
      </c>
      <c r="AP224" s="54">
        <v>57591</v>
      </c>
      <c r="AQ224" s="54">
        <v>0</v>
      </c>
      <c r="AR224" s="32">
        <f>SUM(AS224:AU224)</f>
        <v>91296</v>
      </c>
      <c r="AS224" s="32">
        <v>44131</v>
      </c>
      <c r="AT224" s="54">
        <v>47165</v>
      </c>
      <c r="AU224" s="54">
        <v>0</v>
      </c>
      <c r="AV224" s="32">
        <f>SUM(AW224:AY224)</f>
        <v>329096</v>
      </c>
      <c r="AW224" s="32">
        <f t="shared" si="1531"/>
        <v>161560</v>
      </c>
      <c r="AX224" s="32">
        <f t="shared" si="1531"/>
        <v>167536</v>
      </c>
      <c r="AY224" s="32">
        <f t="shared" si="1531"/>
        <v>0</v>
      </c>
      <c r="AZ224" s="32">
        <f>SUM(BA224:BC224)</f>
        <v>97246</v>
      </c>
      <c r="BA224" s="32">
        <v>48833</v>
      </c>
      <c r="BB224" s="54">
        <v>48413</v>
      </c>
      <c r="BC224" s="54">
        <v>0</v>
      </c>
      <c r="BD224" s="32">
        <f>SUM(BE224:BG224)</f>
        <v>101459</v>
      </c>
      <c r="BE224" s="32">
        <v>47183</v>
      </c>
      <c r="BF224" s="54">
        <v>54276</v>
      </c>
      <c r="BG224" s="54">
        <v>0</v>
      </c>
      <c r="BH224" s="32">
        <f>SUM(BI224:BK224)</f>
        <v>119275</v>
      </c>
      <c r="BI224" s="32">
        <v>61037</v>
      </c>
      <c r="BJ224" s="54">
        <v>58238</v>
      </c>
      <c r="BK224" s="54">
        <v>0</v>
      </c>
      <c r="BL224" s="32">
        <f>SUM(BM224:BO224)</f>
        <v>317980</v>
      </c>
      <c r="BM224" s="32">
        <f t="shared" si="1532"/>
        <v>157053</v>
      </c>
      <c r="BN224" s="32">
        <f t="shared" si="1532"/>
        <v>160927</v>
      </c>
      <c r="BO224" s="32">
        <f t="shared" si="1532"/>
        <v>0</v>
      </c>
      <c r="BP224" s="32">
        <f>SUM(BQ224:BS224)</f>
        <v>1078494</v>
      </c>
      <c r="BQ224" s="32">
        <f t="shared" si="1533"/>
        <v>535511</v>
      </c>
      <c r="BR224" s="32">
        <f t="shared" si="1533"/>
        <v>542983</v>
      </c>
      <c r="BS224" s="32">
        <f t="shared" si="1533"/>
        <v>0</v>
      </c>
    </row>
    <row r="225" spans="1:71" s="3" customFormat="1" ht="15" customHeight="1" x14ac:dyDescent="0.3">
      <c r="A225" s="36"/>
      <c r="B225" s="34"/>
      <c r="C225" s="35" t="s">
        <v>28</v>
      </c>
      <c r="D225" s="32">
        <f>SUM(E225:G225)</f>
        <v>91432</v>
      </c>
      <c r="E225" s="32">
        <v>43969</v>
      </c>
      <c r="F225" s="54">
        <v>47463</v>
      </c>
      <c r="G225" s="54">
        <v>0</v>
      </c>
      <c r="H225" s="32">
        <f>SUM(I225:K225)</f>
        <v>91212</v>
      </c>
      <c r="I225" s="32">
        <v>48280</v>
      </c>
      <c r="J225" s="54">
        <v>42932</v>
      </c>
      <c r="K225" s="54">
        <v>0</v>
      </c>
      <c r="L225" s="32">
        <f>SUM(M225:O225)</f>
        <v>113259</v>
      </c>
      <c r="M225" s="32">
        <v>59113</v>
      </c>
      <c r="N225" s="54">
        <v>54146</v>
      </c>
      <c r="O225" s="54">
        <v>0</v>
      </c>
      <c r="P225" s="32">
        <f>SUM(Q225:S225)</f>
        <v>295903</v>
      </c>
      <c r="Q225" s="32">
        <f t="shared" si="1529"/>
        <v>151362</v>
      </c>
      <c r="R225" s="32">
        <f t="shared" si="1529"/>
        <v>144541</v>
      </c>
      <c r="S225" s="32">
        <f t="shared" si="1529"/>
        <v>0</v>
      </c>
      <c r="T225" s="32">
        <f>SUM(U225:W225)</f>
        <v>124873</v>
      </c>
      <c r="U225" s="32">
        <v>64744</v>
      </c>
      <c r="V225" s="54">
        <v>60129</v>
      </c>
      <c r="W225" s="54">
        <v>0</v>
      </c>
      <c r="X225" s="32">
        <f>SUM(Y225:AA225)</f>
        <v>139850</v>
      </c>
      <c r="Y225" s="32">
        <v>71713</v>
      </c>
      <c r="Z225" s="54">
        <v>68137</v>
      </c>
      <c r="AA225" s="54">
        <v>0</v>
      </c>
      <c r="AB225" s="32">
        <f>SUM(AC225:AE225)</f>
        <v>124733</v>
      </c>
      <c r="AC225" s="32">
        <v>63196</v>
      </c>
      <c r="AD225" s="54">
        <v>61537</v>
      </c>
      <c r="AE225" s="54">
        <v>0</v>
      </c>
      <c r="AF225" s="32">
        <f>SUM(AG225:AI225)</f>
        <v>389456</v>
      </c>
      <c r="AG225" s="32">
        <f t="shared" si="1530"/>
        <v>199653</v>
      </c>
      <c r="AH225" s="32">
        <f t="shared" si="1530"/>
        <v>189803</v>
      </c>
      <c r="AI225" s="32">
        <f t="shared" si="1530"/>
        <v>0</v>
      </c>
      <c r="AJ225" s="32">
        <f>SUM(AK225:AM225)</f>
        <v>112414</v>
      </c>
      <c r="AK225" s="32">
        <v>55966</v>
      </c>
      <c r="AL225" s="54">
        <v>56448</v>
      </c>
      <c r="AM225" s="54">
        <v>0</v>
      </c>
      <c r="AN225" s="32">
        <f>SUM(AO225:AQ225)</f>
        <v>107606</v>
      </c>
      <c r="AO225" s="32">
        <v>52141</v>
      </c>
      <c r="AP225" s="54">
        <v>55465</v>
      </c>
      <c r="AQ225" s="54">
        <v>0</v>
      </c>
      <c r="AR225" s="32">
        <f>SUM(AS225:AU225)</f>
        <v>91588</v>
      </c>
      <c r="AS225" s="32">
        <v>44791</v>
      </c>
      <c r="AT225" s="54">
        <v>46797</v>
      </c>
      <c r="AU225" s="54">
        <v>0</v>
      </c>
      <c r="AV225" s="32">
        <f>SUM(AW225:AY225)</f>
        <v>311608</v>
      </c>
      <c r="AW225" s="32">
        <f t="shared" si="1531"/>
        <v>152898</v>
      </c>
      <c r="AX225" s="32">
        <f t="shared" si="1531"/>
        <v>158710</v>
      </c>
      <c r="AY225" s="32">
        <f t="shared" si="1531"/>
        <v>0</v>
      </c>
      <c r="AZ225" s="32">
        <f>SUM(BA225:BC225)</f>
        <v>94829</v>
      </c>
      <c r="BA225" s="32">
        <v>47983</v>
      </c>
      <c r="BB225" s="54">
        <v>46846</v>
      </c>
      <c r="BC225" s="54">
        <v>0</v>
      </c>
      <c r="BD225" s="32">
        <f>SUM(BE225:BG225)</f>
        <v>96481</v>
      </c>
      <c r="BE225" s="32">
        <v>46148</v>
      </c>
      <c r="BF225" s="54">
        <v>50333</v>
      </c>
      <c r="BG225" s="54">
        <v>0</v>
      </c>
      <c r="BH225" s="32">
        <f>SUM(BI225:BK225)</f>
        <v>127876</v>
      </c>
      <c r="BI225" s="32">
        <v>69923</v>
      </c>
      <c r="BJ225" s="54">
        <v>57953</v>
      </c>
      <c r="BK225" s="54">
        <v>0</v>
      </c>
      <c r="BL225" s="32">
        <f>SUM(BM225:BO225)</f>
        <v>319186</v>
      </c>
      <c r="BM225" s="32">
        <f t="shared" si="1532"/>
        <v>164054</v>
      </c>
      <c r="BN225" s="32">
        <f t="shared" si="1532"/>
        <v>155132</v>
      </c>
      <c r="BO225" s="32">
        <f t="shared" si="1532"/>
        <v>0</v>
      </c>
      <c r="BP225" s="32">
        <f>SUM(BQ225:BS225)</f>
        <v>1316153</v>
      </c>
      <c r="BQ225" s="32">
        <f t="shared" si="1533"/>
        <v>667967</v>
      </c>
      <c r="BR225" s="32">
        <f t="shared" si="1533"/>
        <v>648186</v>
      </c>
      <c r="BS225" s="32">
        <f t="shared" si="1533"/>
        <v>0</v>
      </c>
    </row>
    <row r="226" spans="1:71" s="3" customFormat="1" ht="15" customHeight="1" x14ac:dyDescent="0.3">
      <c r="A226" s="36"/>
      <c r="B226" s="34"/>
      <c r="C226" s="38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1:71" s="3" customFormat="1" ht="15" customHeight="1" x14ac:dyDescent="0.3">
      <c r="A227" s="33"/>
      <c r="B227" s="34" t="s">
        <v>192</v>
      </c>
      <c r="C227" s="35"/>
      <c r="D227" s="32">
        <f t="shared" ref="D227:D236" si="1534">SUM(E227:G227)</f>
        <v>544451</v>
      </c>
      <c r="E227" s="32">
        <f>E228+E237+E240+E243+E247+E250+E256+E257</f>
        <v>277251</v>
      </c>
      <c r="F227" s="32">
        <f t="shared" ref="F227:G227" si="1535">F228+F237+F240+F243+F247+F250+F256+F257</f>
        <v>267200</v>
      </c>
      <c r="G227" s="32">
        <f t="shared" si="1535"/>
        <v>0</v>
      </c>
      <c r="H227" s="32">
        <f t="shared" ref="H227" si="1536">SUM(I227:K227)</f>
        <v>619716</v>
      </c>
      <c r="I227" s="32">
        <f t="shared" ref="I227:K227" si="1537">I228+I237+I240+I243+I247+I250+I256+I257</f>
        <v>314228</v>
      </c>
      <c r="J227" s="32">
        <f t="shared" si="1537"/>
        <v>305488</v>
      </c>
      <c r="K227" s="32">
        <f t="shared" si="1537"/>
        <v>0</v>
      </c>
      <c r="L227" s="32">
        <f t="shared" ref="L227" si="1538">SUM(M227:O227)</f>
        <v>852491</v>
      </c>
      <c r="M227" s="32">
        <f t="shared" ref="M227:O227" si="1539">M228+M237+M240+M243+M247+M250+M256+M257</f>
        <v>429972</v>
      </c>
      <c r="N227" s="32">
        <f t="shared" si="1539"/>
        <v>422519</v>
      </c>
      <c r="O227" s="32">
        <f t="shared" si="1539"/>
        <v>0</v>
      </c>
      <c r="P227" s="32">
        <f t="shared" ref="P227" si="1540">SUM(Q227:S227)</f>
        <v>2016658</v>
      </c>
      <c r="Q227" s="32">
        <f t="shared" ref="Q227:S227" si="1541">Q228+Q237+Q240+Q243+Q247+Q250+Q256+Q257</f>
        <v>1021451</v>
      </c>
      <c r="R227" s="32">
        <f t="shared" si="1541"/>
        <v>995207</v>
      </c>
      <c r="S227" s="32">
        <f t="shared" si="1541"/>
        <v>0</v>
      </c>
      <c r="T227" s="32">
        <f t="shared" ref="T227" si="1542">SUM(U227:W227)</f>
        <v>904763</v>
      </c>
      <c r="U227" s="32">
        <f t="shared" ref="U227:W227" si="1543">U228+U237+U240+U243+U247+U250+U256+U257</f>
        <v>452630</v>
      </c>
      <c r="V227" s="32">
        <f t="shared" si="1543"/>
        <v>452133</v>
      </c>
      <c r="W227" s="32">
        <f t="shared" si="1543"/>
        <v>0</v>
      </c>
      <c r="X227" s="32">
        <f t="shared" ref="X227" si="1544">SUM(Y227:AA227)</f>
        <v>1198464</v>
      </c>
      <c r="Y227" s="32">
        <f t="shared" ref="Y227:AA227" si="1545">Y228+Y237+Y240+Y243+Y247+Y250+Y256+Y257</f>
        <v>598572</v>
      </c>
      <c r="Z227" s="32">
        <f t="shared" si="1545"/>
        <v>599892</v>
      </c>
      <c r="AA227" s="32">
        <f t="shared" si="1545"/>
        <v>0</v>
      </c>
      <c r="AB227" s="32">
        <f t="shared" ref="AB227" si="1546">SUM(AC227:AE227)</f>
        <v>1083750</v>
      </c>
      <c r="AC227" s="32">
        <f t="shared" ref="AC227:AE227" si="1547">AC228+AC237+AC240+AC243+AC247+AC250+AC256+AC257</f>
        <v>525996</v>
      </c>
      <c r="AD227" s="32">
        <f t="shared" si="1547"/>
        <v>557754</v>
      </c>
      <c r="AE227" s="32">
        <f t="shared" si="1547"/>
        <v>0</v>
      </c>
      <c r="AF227" s="32">
        <f t="shared" ref="AF227" si="1548">SUM(AG227:AI227)</f>
        <v>3186977</v>
      </c>
      <c r="AG227" s="32">
        <f t="shared" ref="AG227:AI227" si="1549">AG228+AG237+AG240+AG243+AG247+AG250+AG256+AG257</f>
        <v>1577198</v>
      </c>
      <c r="AH227" s="32">
        <f t="shared" si="1549"/>
        <v>1609779</v>
      </c>
      <c r="AI227" s="32">
        <f t="shared" si="1549"/>
        <v>0</v>
      </c>
      <c r="AJ227" s="32">
        <f t="shared" ref="AJ227" si="1550">SUM(AK227:AM227)</f>
        <v>1012942</v>
      </c>
      <c r="AK227" s="32">
        <f t="shared" ref="AK227:AM227" si="1551">AK228+AK237+AK240+AK243+AK247+AK250+AK256+AK257</f>
        <v>504190</v>
      </c>
      <c r="AL227" s="32">
        <f t="shared" si="1551"/>
        <v>508752</v>
      </c>
      <c r="AM227" s="32">
        <f t="shared" si="1551"/>
        <v>0</v>
      </c>
      <c r="AN227" s="32">
        <f t="shared" ref="AN227" si="1552">SUM(AO227:AQ227)</f>
        <v>998313</v>
      </c>
      <c r="AO227" s="32">
        <f t="shared" ref="AO227:AQ227" si="1553">AO228+AO237+AO240+AO243+AO247+AO250+AO256+AO257</f>
        <v>486396</v>
      </c>
      <c r="AP227" s="32">
        <f t="shared" si="1553"/>
        <v>511917</v>
      </c>
      <c r="AQ227" s="32">
        <f t="shared" si="1553"/>
        <v>0</v>
      </c>
      <c r="AR227" s="32">
        <f t="shared" ref="AR227" si="1554">SUM(AS227:AU227)</f>
        <v>927929</v>
      </c>
      <c r="AS227" s="32">
        <f t="shared" ref="AS227:AU227" si="1555">AS228+AS237+AS240+AS243+AS247+AS250+AS256+AS257</f>
        <v>457767</v>
      </c>
      <c r="AT227" s="32">
        <f t="shared" si="1555"/>
        <v>470162</v>
      </c>
      <c r="AU227" s="32">
        <f t="shared" si="1555"/>
        <v>0</v>
      </c>
      <c r="AV227" s="32">
        <f t="shared" ref="AV227" si="1556">SUM(AW227:AY227)</f>
        <v>2939184</v>
      </c>
      <c r="AW227" s="32">
        <f t="shared" ref="AW227:AY227" si="1557">AW228+AW237+AW240+AW243+AW247+AW250+AW256+AW257</f>
        <v>1448353</v>
      </c>
      <c r="AX227" s="32">
        <f t="shared" si="1557"/>
        <v>1490831</v>
      </c>
      <c r="AY227" s="32">
        <f t="shared" si="1557"/>
        <v>0</v>
      </c>
      <c r="AZ227" s="32">
        <f t="shared" ref="AZ227" si="1558">SUM(BA227:BC227)</f>
        <v>910092</v>
      </c>
      <c r="BA227" s="32">
        <f t="shared" ref="BA227:BC227" si="1559">BA228+BA237+BA240+BA243+BA247+BA250+BA256+BA257</f>
        <v>452943</v>
      </c>
      <c r="BB227" s="32">
        <f t="shared" si="1559"/>
        <v>457149</v>
      </c>
      <c r="BC227" s="32">
        <f t="shared" si="1559"/>
        <v>0</v>
      </c>
      <c r="BD227" s="32">
        <f t="shared" ref="BD227" si="1560">SUM(BE227:BG227)</f>
        <v>950716</v>
      </c>
      <c r="BE227" s="32">
        <f t="shared" ref="BE227:BG227" si="1561">BE228+BE237+BE240+BE243+BE247+BE250+BE256+BE257</f>
        <v>464198</v>
      </c>
      <c r="BF227" s="32">
        <f t="shared" si="1561"/>
        <v>486518</v>
      </c>
      <c r="BG227" s="32">
        <f t="shared" si="1561"/>
        <v>0</v>
      </c>
      <c r="BH227" s="32">
        <f t="shared" ref="BH227" si="1562">SUM(BI227:BK227)</f>
        <v>1258231</v>
      </c>
      <c r="BI227" s="32">
        <f t="shared" ref="BI227:BK227" si="1563">BI228+BI237+BI240+BI243+BI247+BI250+BI256+BI257</f>
        <v>615285</v>
      </c>
      <c r="BJ227" s="32">
        <f t="shared" si="1563"/>
        <v>642946</v>
      </c>
      <c r="BK227" s="32">
        <f t="shared" si="1563"/>
        <v>0</v>
      </c>
      <c r="BL227" s="32">
        <f t="shared" ref="BL227" si="1564">SUM(BM227:BO227)</f>
        <v>3119039</v>
      </c>
      <c r="BM227" s="32">
        <f t="shared" ref="BM227:BO227" si="1565">BM228+BM237+BM240+BM243+BM247+BM250+BM256+BM257</f>
        <v>1532426</v>
      </c>
      <c r="BN227" s="32">
        <f t="shared" si="1565"/>
        <v>1586613</v>
      </c>
      <c r="BO227" s="32">
        <f t="shared" si="1565"/>
        <v>0</v>
      </c>
      <c r="BP227" s="32">
        <f t="shared" ref="BP227" si="1566">SUM(BQ227:BS227)</f>
        <v>11261858</v>
      </c>
      <c r="BQ227" s="32">
        <f t="shared" ref="BQ227:BS227" si="1567">BQ228+BQ237+BQ240+BQ243+BQ247+BQ250+BQ256+BQ257</f>
        <v>5579428</v>
      </c>
      <c r="BR227" s="32">
        <f t="shared" si="1567"/>
        <v>5682430</v>
      </c>
      <c r="BS227" s="32">
        <f t="shared" si="1567"/>
        <v>0</v>
      </c>
    </row>
    <row r="228" spans="1:71" s="3" customFormat="1" ht="15" customHeight="1" x14ac:dyDescent="0.3">
      <c r="A228" s="36"/>
      <c r="B228" s="34"/>
      <c r="C228" s="35" t="s">
        <v>193</v>
      </c>
      <c r="D228" s="32">
        <f t="shared" si="1534"/>
        <v>287964</v>
      </c>
      <c r="E228" s="32">
        <f>SUM(E229:E236)</f>
        <v>146794</v>
      </c>
      <c r="F228" s="32">
        <f>SUM(F229:F236)</f>
        <v>141170</v>
      </c>
      <c r="G228" s="32">
        <f>SUM(G229:G236)</f>
        <v>0</v>
      </c>
      <c r="H228" s="32">
        <f t="shared" ref="H228:H250" si="1568">SUM(I228:K228)</f>
        <v>328802</v>
      </c>
      <c r="I228" s="32">
        <f t="shared" ref="I228:K228" si="1569">SUM(I229:I236)</f>
        <v>165422</v>
      </c>
      <c r="J228" s="32">
        <f t="shared" si="1569"/>
        <v>163380</v>
      </c>
      <c r="K228" s="32">
        <f t="shared" si="1569"/>
        <v>0</v>
      </c>
      <c r="L228" s="32">
        <f t="shared" ref="L228:L250" si="1570">SUM(M228:O228)</f>
        <v>463976</v>
      </c>
      <c r="M228" s="32">
        <f t="shared" ref="M228:O228" si="1571">SUM(M229:M236)</f>
        <v>230829</v>
      </c>
      <c r="N228" s="32">
        <f t="shared" si="1571"/>
        <v>233147</v>
      </c>
      <c r="O228" s="32">
        <f t="shared" si="1571"/>
        <v>0</v>
      </c>
      <c r="P228" s="32">
        <f t="shared" ref="P228:P250" si="1572">SUM(Q228:S228)</f>
        <v>1080742</v>
      </c>
      <c r="Q228" s="32">
        <f>SUM(Q229:Q236)</f>
        <v>543045</v>
      </c>
      <c r="R228" s="32">
        <f>SUM(R229:R236)</f>
        <v>537697</v>
      </c>
      <c r="S228" s="32">
        <f>SUM(S229:S236)</f>
        <v>0</v>
      </c>
      <c r="T228" s="32">
        <f t="shared" ref="T228" si="1573">SUM(U228:W228)</f>
        <v>485398</v>
      </c>
      <c r="U228" s="32">
        <f t="shared" ref="U228:W228" si="1574">SUM(U229:U236)</f>
        <v>239006</v>
      </c>
      <c r="V228" s="32">
        <f t="shared" si="1574"/>
        <v>246392</v>
      </c>
      <c r="W228" s="32">
        <f t="shared" si="1574"/>
        <v>0</v>
      </c>
      <c r="X228" s="32">
        <f t="shared" ref="X228:X250" si="1575">SUM(Y228:AA228)</f>
        <v>624505</v>
      </c>
      <c r="Y228" s="32">
        <f t="shared" ref="Y228:AA228" si="1576">SUM(Y229:Y236)</f>
        <v>315033</v>
      </c>
      <c r="Z228" s="32">
        <f t="shared" si="1576"/>
        <v>309472</v>
      </c>
      <c r="AA228" s="32">
        <f t="shared" si="1576"/>
        <v>0</v>
      </c>
      <c r="AB228" s="32">
        <f t="shared" ref="AB228:AB250" si="1577">SUM(AC228:AE228)</f>
        <v>562550</v>
      </c>
      <c r="AC228" s="32">
        <f t="shared" ref="AC228:AE228" si="1578">SUM(AC229:AC236)</f>
        <v>283597</v>
      </c>
      <c r="AD228" s="32">
        <f t="shared" si="1578"/>
        <v>278953</v>
      </c>
      <c r="AE228" s="32">
        <f t="shared" si="1578"/>
        <v>0</v>
      </c>
      <c r="AF228" s="32">
        <f t="shared" ref="AF228:AF250" si="1579">SUM(AG228:AI228)</f>
        <v>1672453</v>
      </c>
      <c r="AG228" s="32">
        <f t="shared" ref="AG228:AI228" si="1580">SUM(AG229:AG236)</f>
        <v>837636</v>
      </c>
      <c r="AH228" s="32">
        <f t="shared" si="1580"/>
        <v>834817</v>
      </c>
      <c r="AI228" s="32">
        <f t="shared" si="1580"/>
        <v>0</v>
      </c>
      <c r="AJ228" s="32">
        <f t="shared" ref="AJ228" si="1581">SUM(AK228:AM228)</f>
        <v>529538</v>
      </c>
      <c r="AK228" s="32">
        <f t="shared" ref="AK228:AM228" si="1582">SUM(AK229:AK236)</f>
        <v>265200</v>
      </c>
      <c r="AL228" s="32">
        <f t="shared" si="1582"/>
        <v>264338</v>
      </c>
      <c r="AM228" s="32">
        <f t="shared" si="1582"/>
        <v>0</v>
      </c>
      <c r="AN228" s="32">
        <f t="shared" ref="AN228:AN250" si="1583">SUM(AO228:AQ228)</f>
        <v>538617</v>
      </c>
      <c r="AO228" s="32">
        <f t="shared" ref="AO228:AQ228" si="1584">SUM(AO229:AO236)</f>
        <v>260380</v>
      </c>
      <c r="AP228" s="32">
        <f t="shared" si="1584"/>
        <v>278237</v>
      </c>
      <c r="AQ228" s="32">
        <f t="shared" si="1584"/>
        <v>0</v>
      </c>
      <c r="AR228" s="32">
        <f t="shared" ref="AR228:AR250" si="1585">SUM(AS228:AU228)</f>
        <v>495695</v>
      </c>
      <c r="AS228" s="32">
        <f t="shared" ref="AS228:AU228" si="1586">SUM(AS229:AS236)</f>
        <v>245482</v>
      </c>
      <c r="AT228" s="32">
        <f t="shared" si="1586"/>
        <v>250213</v>
      </c>
      <c r="AU228" s="32">
        <f t="shared" si="1586"/>
        <v>0</v>
      </c>
      <c r="AV228" s="32">
        <f t="shared" ref="AV228:AV250" si="1587">SUM(AW228:AY228)</f>
        <v>1563850</v>
      </c>
      <c r="AW228" s="32">
        <f t="shared" ref="AW228:AY228" si="1588">SUM(AW229:AW236)</f>
        <v>771062</v>
      </c>
      <c r="AX228" s="32">
        <f t="shared" si="1588"/>
        <v>792788</v>
      </c>
      <c r="AY228" s="32">
        <f t="shared" si="1588"/>
        <v>0</v>
      </c>
      <c r="AZ228" s="32">
        <f t="shared" ref="AZ228" si="1589">SUM(BA228:BC228)</f>
        <v>488828</v>
      </c>
      <c r="BA228" s="32">
        <f t="shared" ref="BA228:BC228" si="1590">SUM(BA229:BA236)</f>
        <v>247206</v>
      </c>
      <c r="BB228" s="32">
        <f t="shared" si="1590"/>
        <v>241622</v>
      </c>
      <c r="BC228" s="32">
        <f t="shared" si="1590"/>
        <v>0</v>
      </c>
      <c r="BD228" s="32">
        <f t="shared" ref="BD228:BD250" si="1591">SUM(BE228:BG228)</f>
        <v>498646</v>
      </c>
      <c r="BE228" s="32">
        <f t="shared" ref="BE228:BG228" si="1592">SUM(BE229:BE236)</f>
        <v>248379</v>
      </c>
      <c r="BF228" s="32">
        <f t="shared" si="1592"/>
        <v>250267</v>
      </c>
      <c r="BG228" s="32">
        <f t="shared" si="1592"/>
        <v>0</v>
      </c>
      <c r="BH228" s="32">
        <f t="shared" ref="BH228:BH250" si="1593">SUM(BI228:BK228)</f>
        <v>658480</v>
      </c>
      <c r="BI228" s="32">
        <f t="shared" ref="BI228:BK228" si="1594">SUM(BI229:BI236)</f>
        <v>321750</v>
      </c>
      <c r="BJ228" s="32">
        <f t="shared" si="1594"/>
        <v>336730</v>
      </c>
      <c r="BK228" s="32">
        <f t="shared" si="1594"/>
        <v>0</v>
      </c>
      <c r="BL228" s="32">
        <f t="shared" ref="BL228:BL250" si="1595">SUM(BM228:BO228)</f>
        <v>1645954</v>
      </c>
      <c r="BM228" s="32">
        <f t="shared" ref="BM228:BO228" si="1596">SUM(BM229:BM236)</f>
        <v>817335</v>
      </c>
      <c r="BN228" s="32">
        <f t="shared" si="1596"/>
        <v>828619</v>
      </c>
      <c r="BO228" s="32">
        <f t="shared" si="1596"/>
        <v>0</v>
      </c>
      <c r="BP228" s="32">
        <f t="shared" ref="BP228:BP250" si="1597">SUM(BQ228:BS228)</f>
        <v>5962999</v>
      </c>
      <c r="BQ228" s="32">
        <f>SUM(BQ229:BQ236)</f>
        <v>2969078</v>
      </c>
      <c r="BR228" s="32">
        <f>SUM(BR229:BR236)</f>
        <v>2993921</v>
      </c>
      <c r="BS228" s="32">
        <f>SUM(BS229:BS236)</f>
        <v>0</v>
      </c>
    </row>
    <row r="229" spans="1:71" s="3" customFormat="1" ht="15" customHeight="1" x14ac:dyDescent="0.3">
      <c r="A229" s="36"/>
      <c r="B229" s="34"/>
      <c r="C229" s="38" t="s">
        <v>194</v>
      </c>
      <c r="D229" s="32">
        <f t="shared" si="1534"/>
        <v>724</v>
      </c>
      <c r="E229" s="32">
        <v>388</v>
      </c>
      <c r="F229" s="54">
        <v>336</v>
      </c>
      <c r="G229" s="54">
        <v>0</v>
      </c>
      <c r="H229" s="32">
        <f t="shared" si="1568"/>
        <v>620</v>
      </c>
      <c r="I229" s="32">
        <v>455</v>
      </c>
      <c r="J229" s="54">
        <v>165</v>
      </c>
      <c r="K229" s="54">
        <v>0</v>
      </c>
      <c r="L229" s="32">
        <f t="shared" si="1570"/>
        <v>952</v>
      </c>
      <c r="M229" s="32">
        <v>687</v>
      </c>
      <c r="N229" s="54">
        <v>265</v>
      </c>
      <c r="O229" s="54">
        <v>0</v>
      </c>
      <c r="P229" s="32">
        <f t="shared" si="1572"/>
        <v>2296</v>
      </c>
      <c r="Q229" s="32">
        <f t="shared" ref="Q229:S236" si="1598">+E229+I229+M229</f>
        <v>1530</v>
      </c>
      <c r="R229" s="32">
        <f t="shared" si="1598"/>
        <v>766</v>
      </c>
      <c r="S229" s="32">
        <f t="shared" si="1598"/>
        <v>0</v>
      </c>
      <c r="T229" s="32">
        <f t="shared" ref="T229:T236" si="1599">SUM(U229:W229)</f>
        <v>651</v>
      </c>
      <c r="U229" s="32">
        <v>426</v>
      </c>
      <c r="V229" s="54">
        <v>225</v>
      </c>
      <c r="W229" s="54">
        <v>0</v>
      </c>
      <c r="X229" s="32">
        <f t="shared" si="1575"/>
        <v>746</v>
      </c>
      <c r="Y229" s="32">
        <v>424</v>
      </c>
      <c r="Z229" s="54">
        <v>322</v>
      </c>
      <c r="AA229" s="54">
        <v>0</v>
      </c>
      <c r="AB229" s="32">
        <f t="shared" si="1577"/>
        <v>521</v>
      </c>
      <c r="AC229" s="32">
        <v>324</v>
      </c>
      <c r="AD229" s="54">
        <v>197</v>
      </c>
      <c r="AE229" s="54">
        <v>0</v>
      </c>
      <c r="AF229" s="32">
        <f t="shared" si="1579"/>
        <v>1918</v>
      </c>
      <c r="AG229" s="32">
        <f t="shared" ref="AG229:AI236" si="1600">+U229+Y229+AC229</f>
        <v>1174</v>
      </c>
      <c r="AH229" s="32">
        <f t="shared" si="1600"/>
        <v>744</v>
      </c>
      <c r="AI229" s="32">
        <f t="shared" si="1600"/>
        <v>0</v>
      </c>
      <c r="AJ229" s="32">
        <f t="shared" ref="AJ229:AJ236" si="1601">SUM(AK229:AM229)</f>
        <v>1590</v>
      </c>
      <c r="AK229" s="32">
        <v>377</v>
      </c>
      <c r="AL229" s="54">
        <v>1213</v>
      </c>
      <c r="AM229" s="54">
        <v>0</v>
      </c>
      <c r="AN229" s="32">
        <f t="shared" si="1583"/>
        <v>493</v>
      </c>
      <c r="AO229" s="32">
        <v>263</v>
      </c>
      <c r="AP229" s="54">
        <v>230</v>
      </c>
      <c r="AQ229" s="54">
        <v>0</v>
      </c>
      <c r="AR229" s="32">
        <f t="shared" si="1585"/>
        <v>301</v>
      </c>
      <c r="AS229" s="32">
        <v>171</v>
      </c>
      <c r="AT229" s="54">
        <v>130</v>
      </c>
      <c r="AU229" s="54">
        <v>0</v>
      </c>
      <c r="AV229" s="32">
        <f t="shared" si="1587"/>
        <v>2384</v>
      </c>
      <c r="AW229" s="32">
        <f t="shared" ref="AW229:AY236" si="1602">+AK229+AO229+AS229</f>
        <v>811</v>
      </c>
      <c r="AX229" s="32">
        <f t="shared" si="1602"/>
        <v>1573</v>
      </c>
      <c r="AY229" s="32">
        <f t="shared" si="1602"/>
        <v>0</v>
      </c>
      <c r="AZ229" s="32">
        <f t="shared" ref="AZ229:AZ236" si="1603">SUM(BA229:BC229)</f>
        <v>0</v>
      </c>
      <c r="BA229" s="32">
        <v>0</v>
      </c>
      <c r="BB229" s="54">
        <v>0</v>
      </c>
      <c r="BC229" s="54">
        <v>0</v>
      </c>
      <c r="BD229" s="32">
        <f t="shared" si="1591"/>
        <v>0</v>
      </c>
      <c r="BE229" s="32">
        <v>0</v>
      </c>
      <c r="BF229" s="54">
        <v>0</v>
      </c>
      <c r="BG229" s="54">
        <v>0</v>
      </c>
      <c r="BH229" s="32">
        <f t="shared" si="1593"/>
        <v>0</v>
      </c>
      <c r="BI229" s="32">
        <v>0</v>
      </c>
      <c r="BJ229" s="54">
        <v>0</v>
      </c>
      <c r="BK229" s="54">
        <v>0</v>
      </c>
      <c r="BL229" s="32">
        <f t="shared" si="1595"/>
        <v>0</v>
      </c>
      <c r="BM229" s="32">
        <f t="shared" ref="BM229:BO236" si="1604">+BA229+BE229+BI229</f>
        <v>0</v>
      </c>
      <c r="BN229" s="32">
        <f t="shared" si="1604"/>
        <v>0</v>
      </c>
      <c r="BO229" s="32">
        <f t="shared" si="1604"/>
        <v>0</v>
      </c>
      <c r="BP229" s="32">
        <f t="shared" ref="BP229:BP236" si="1605">SUM(BQ229:BS229)</f>
        <v>6598</v>
      </c>
      <c r="BQ229" s="32">
        <f t="shared" ref="BQ229:BS236" si="1606">+Q229+AG229+AW229+BM229</f>
        <v>3515</v>
      </c>
      <c r="BR229" s="32">
        <f t="shared" si="1606"/>
        <v>3083</v>
      </c>
      <c r="BS229" s="32">
        <f t="shared" si="1606"/>
        <v>0</v>
      </c>
    </row>
    <row r="230" spans="1:71" s="3" customFormat="1" ht="15" customHeight="1" x14ac:dyDescent="0.3">
      <c r="A230" s="36"/>
      <c r="B230" s="34"/>
      <c r="C230" s="38" t="s">
        <v>195</v>
      </c>
      <c r="D230" s="32">
        <f t="shared" si="1534"/>
        <v>6780</v>
      </c>
      <c r="E230" s="32">
        <v>2391</v>
      </c>
      <c r="F230" s="54">
        <v>4389</v>
      </c>
      <c r="G230" s="54">
        <v>0</v>
      </c>
      <c r="H230" s="32">
        <f t="shared" si="1568"/>
        <v>5287</v>
      </c>
      <c r="I230" s="32">
        <v>2773</v>
      </c>
      <c r="J230" s="54">
        <v>2514</v>
      </c>
      <c r="K230" s="54">
        <v>0</v>
      </c>
      <c r="L230" s="32">
        <f t="shared" si="1570"/>
        <v>9429</v>
      </c>
      <c r="M230" s="32">
        <v>5196</v>
      </c>
      <c r="N230" s="54">
        <v>4233</v>
      </c>
      <c r="O230" s="54">
        <v>0</v>
      </c>
      <c r="P230" s="32">
        <f t="shared" si="1572"/>
        <v>21496</v>
      </c>
      <c r="Q230" s="32">
        <f t="shared" si="1598"/>
        <v>10360</v>
      </c>
      <c r="R230" s="32">
        <f t="shared" si="1598"/>
        <v>11136</v>
      </c>
      <c r="S230" s="32">
        <f t="shared" si="1598"/>
        <v>0</v>
      </c>
      <c r="T230" s="32">
        <f t="shared" si="1599"/>
        <v>9579</v>
      </c>
      <c r="U230" s="32">
        <v>5420</v>
      </c>
      <c r="V230" s="54">
        <v>4159</v>
      </c>
      <c r="W230" s="54">
        <v>0</v>
      </c>
      <c r="X230" s="32">
        <f t="shared" si="1575"/>
        <v>13488</v>
      </c>
      <c r="Y230" s="32">
        <v>7020</v>
      </c>
      <c r="Z230" s="54">
        <v>6468</v>
      </c>
      <c r="AA230" s="54">
        <v>0</v>
      </c>
      <c r="AB230" s="32">
        <f t="shared" si="1577"/>
        <v>14476</v>
      </c>
      <c r="AC230" s="32">
        <v>7396</v>
      </c>
      <c r="AD230" s="54">
        <v>7080</v>
      </c>
      <c r="AE230" s="54">
        <v>0</v>
      </c>
      <c r="AF230" s="32">
        <f t="shared" si="1579"/>
        <v>37543</v>
      </c>
      <c r="AG230" s="32">
        <f t="shared" si="1600"/>
        <v>19836</v>
      </c>
      <c r="AH230" s="32">
        <f t="shared" si="1600"/>
        <v>17707</v>
      </c>
      <c r="AI230" s="32">
        <f t="shared" si="1600"/>
        <v>0</v>
      </c>
      <c r="AJ230" s="32">
        <f t="shared" si="1601"/>
        <v>15419</v>
      </c>
      <c r="AK230" s="32">
        <v>8347</v>
      </c>
      <c r="AL230" s="54">
        <v>7072</v>
      </c>
      <c r="AM230" s="54">
        <v>0</v>
      </c>
      <c r="AN230" s="32">
        <f t="shared" si="1583"/>
        <v>13894</v>
      </c>
      <c r="AO230" s="32">
        <v>6991</v>
      </c>
      <c r="AP230" s="54">
        <v>6903</v>
      </c>
      <c r="AQ230" s="54">
        <v>0</v>
      </c>
      <c r="AR230" s="32">
        <f t="shared" si="1585"/>
        <v>7852</v>
      </c>
      <c r="AS230" s="32">
        <v>4275</v>
      </c>
      <c r="AT230" s="54">
        <v>3577</v>
      </c>
      <c r="AU230" s="54">
        <v>0</v>
      </c>
      <c r="AV230" s="32">
        <f t="shared" si="1587"/>
        <v>37165</v>
      </c>
      <c r="AW230" s="32">
        <f t="shared" si="1602"/>
        <v>19613</v>
      </c>
      <c r="AX230" s="32">
        <f t="shared" si="1602"/>
        <v>17552</v>
      </c>
      <c r="AY230" s="32">
        <f t="shared" si="1602"/>
        <v>0</v>
      </c>
      <c r="AZ230" s="32">
        <f t="shared" si="1603"/>
        <v>7829</v>
      </c>
      <c r="BA230" s="32">
        <v>4461</v>
      </c>
      <c r="BB230" s="54">
        <v>3368</v>
      </c>
      <c r="BC230" s="54">
        <v>0</v>
      </c>
      <c r="BD230" s="32">
        <f t="shared" si="1591"/>
        <v>8798</v>
      </c>
      <c r="BE230" s="32">
        <v>4610</v>
      </c>
      <c r="BF230" s="54">
        <v>4188</v>
      </c>
      <c r="BG230" s="54">
        <v>0</v>
      </c>
      <c r="BH230" s="32">
        <f t="shared" si="1593"/>
        <v>15923</v>
      </c>
      <c r="BI230" s="32">
        <v>8901</v>
      </c>
      <c r="BJ230" s="54">
        <v>7022</v>
      </c>
      <c r="BK230" s="54">
        <v>0</v>
      </c>
      <c r="BL230" s="32">
        <f t="shared" si="1595"/>
        <v>32550</v>
      </c>
      <c r="BM230" s="32">
        <f t="shared" si="1604"/>
        <v>17972</v>
      </c>
      <c r="BN230" s="32">
        <f t="shared" si="1604"/>
        <v>14578</v>
      </c>
      <c r="BO230" s="32">
        <f t="shared" si="1604"/>
        <v>0</v>
      </c>
      <c r="BP230" s="32">
        <f t="shared" si="1605"/>
        <v>128754</v>
      </c>
      <c r="BQ230" s="32">
        <f t="shared" si="1606"/>
        <v>67781</v>
      </c>
      <c r="BR230" s="32">
        <f t="shared" si="1606"/>
        <v>60973</v>
      </c>
      <c r="BS230" s="32">
        <f t="shared" si="1606"/>
        <v>0</v>
      </c>
    </row>
    <row r="231" spans="1:71" s="3" customFormat="1" ht="15" customHeight="1" x14ac:dyDescent="0.3">
      <c r="A231" s="36"/>
      <c r="B231" s="34"/>
      <c r="C231" s="38" t="s">
        <v>196</v>
      </c>
      <c r="D231" s="32">
        <f t="shared" si="1534"/>
        <v>1291</v>
      </c>
      <c r="E231" s="32">
        <v>570</v>
      </c>
      <c r="F231" s="54">
        <v>721</v>
      </c>
      <c r="G231" s="54">
        <v>0</v>
      </c>
      <c r="H231" s="32">
        <f t="shared" si="1568"/>
        <v>1646</v>
      </c>
      <c r="I231" s="32">
        <v>601</v>
      </c>
      <c r="J231" s="54">
        <v>1045</v>
      </c>
      <c r="K231" s="54">
        <v>0</v>
      </c>
      <c r="L231" s="32">
        <f t="shared" si="1570"/>
        <v>4045</v>
      </c>
      <c r="M231" s="32">
        <v>1648</v>
      </c>
      <c r="N231" s="54">
        <v>2397</v>
      </c>
      <c r="O231" s="54">
        <v>0</v>
      </c>
      <c r="P231" s="32">
        <f t="shared" si="1572"/>
        <v>6982</v>
      </c>
      <c r="Q231" s="32">
        <f t="shared" si="1598"/>
        <v>2819</v>
      </c>
      <c r="R231" s="32">
        <f t="shared" si="1598"/>
        <v>4163</v>
      </c>
      <c r="S231" s="32">
        <f t="shared" si="1598"/>
        <v>0</v>
      </c>
      <c r="T231" s="32">
        <f t="shared" si="1599"/>
        <v>4924</v>
      </c>
      <c r="U231" s="32">
        <v>1840</v>
      </c>
      <c r="V231" s="54">
        <v>3084</v>
      </c>
      <c r="W231" s="54">
        <v>0</v>
      </c>
      <c r="X231" s="32">
        <f t="shared" si="1575"/>
        <v>4135</v>
      </c>
      <c r="Y231" s="32">
        <v>1343</v>
      </c>
      <c r="Z231" s="54">
        <v>2792</v>
      </c>
      <c r="AA231" s="54">
        <v>0</v>
      </c>
      <c r="AB231" s="32">
        <f t="shared" si="1577"/>
        <v>4611</v>
      </c>
      <c r="AC231" s="32">
        <v>1353</v>
      </c>
      <c r="AD231" s="54">
        <v>3258</v>
      </c>
      <c r="AE231" s="54">
        <v>0</v>
      </c>
      <c r="AF231" s="32">
        <f t="shared" si="1579"/>
        <v>13670</v>
      </c>
      <c r="AG231" s="32">
        <f t="shared" si="1600"/>
        <v>4536</v>
      </c>
      <c r="AH231" s="32">
        <f t="shared" si="1600"/>
        <v>9134</v>
      </c>
      <c r="AI231" s="32">
        <f t="shared" si="1600"/>
        <v>0</v>
      </c>
      <c r="AJ231" s="32">
        <f t="shared" si="1601"/>
        <v>2905</v>
      </c>
      <c r="AK231" s="32">
        <v>1062</v>
      </c>
      <c r="AL231" s="54">
        <v>1843</v>
      </c>
      <c r="AM231" s="54">
        <v>0</v>
      </c>
      <c r="AN231" s="32">
        <f t="shared" si="1583"/>
        <v>0</v>
      </c>
      <c r="AO231" s="32">
        <v>0</v>
      </c>
      <c r="AP231" s="54">
        <v>0</v>
      </c>
      <c r="AQ231" s="54">
        <v>0</v>
      </c>
      <c r="AR231" s="32">
        <f t="shared" si="1585"/>
        <v>0</v>
      </c>
      <c r="AS231" s="32">
        <v>0</v>
      </c>
      <c r="AT231" s="54">
        <v>0</v>
      </c>
      <c r="AU231" s="54">
        <v>0</v>
      </c>
      <c r="AV231" s="32">
        <f t="shared" si="1587"/>
        <v>2905</v>
      </c>
      <c r="AW231" s="32">
        <f t="shared" si="1602"/>
        <v>1062</v>
      </c>
      <c r="AX231" s="32">
        <f t="shared" si="1602"/>
        <v>1843</v>
      </c>
      <c r="AY231" s="32">
        <f t="shared" si="1602"/>
        <v>0</v>
      </c>
      <c r="AZ231" s="32">
        <f t="shared" si="1603"/>
        <v>0</v>
      </c>
      <c r="BA231" s="32">
        <v>0</v>
      </c>
      <c r="BB231" s="54">
        <v>0</v>
      </c>
      <c r="BC231" s="54">
        <v>0</v>
      </c>
      <c r="BD231" s="32">
        <f t="shared" si="1591"/>
        <v>0</v>
      </c>
      <c r="BE231" s="32">
        <v>0</v>
      </c>
      <c r="BF231" s="54">
        <v>0</v>
      </c>
      <c r="BG231" s="54">
        <v>0</v>
      </c>
      <c r="BH231" s="32">
        <f t="shared" si="1593"/>
        <v>0</v>
      </c>
      <c r="BI231" s="32">
        <v>0</v>
      </c>
      <c r="BJ231" s="54">
        <v>0</v>
      </c>
      <c r="BK231" s="54">
        <v>0</v>
      </c>
      <c r="BL231" s="32">
        <f t="shared" si="1595"/>
        <v>0</v>
      </c>
      <c r="BM231" s="32">
        <f t="shared" si="1604"/>
        <v>0</v>
      </c>
      <c r="BN231" s="32">
        <f t="shared" si="1604"/>
        <v>0</v>
      </c>
      <c r="BO231" s="32">
        <f t="shared" si="1604"/>
        <v>0</v>
      </c>
      <c r="BP231" s="32">
        <f t="shared" si="1605"/>
        <v>23557</v>
      </c>
      <c r="BQ231" s="32">
        <f t="shared" si="1606"/>
        <v>8417</v>
      </c>
      <c r="BR231" s="32">
        <f t="shared" si="1606"/>
        <v>15140</v>
      </c>
      <c r="BS231" s="32">
        <f t="shared" si="1606"/>
        <v>0</v>
      </c>
    </row>
    <row r="232" spans="1:71" s="3" customFormat="1" ht="15" customHeight="1" x14ac:dyDescent="0.3">
      <c r="A232" s="36"/>
      <c r="B232" s="34"/>
      <c r="C232" s="38" t="s">
        <v>197</v>
      </c>
      <c r="D232" s="32">
        <f t="shared" si="1534"/>
        <v>30227</v>
      </c>
      <c r="E232" s="32">
        <v>15175</v>
      </c>
      <c r="F232" s="54">
        <v>15052</v>
      </c>
      <c r="G232" s="54">
        <v>0</v>
      </c>
      <c r="H232" s="32">
        <f t="shared" si="1568"/>
        <v>35798</v>
      </c>
      <c r="I232" s="32">
        <v>16902</v>
      </c>
      <c r="J232" s="54">
        <v>18896</v>
      </c>
      <c r="K232" s="54">
        <v>0</v>
      </c>
      <c r="L232" s="32">
        <f t="shared" si="1570"/>
        <v>48984</v>
      </c>
      <c r="M232" s="32">
        <v>22749</v>
      </c>
      <c r="N232" s="54">
        <v>26235</v>
      </c>
      <c r="O232" s="54">
        <v>0</v>
      </c>
      <c r="P232" s="32">
        <f t="shared" si="1572"/>
        <v>115009</v>
      </c>
      <c r="Q232" s="32">
        <f t="shared" si="1598"/>
        <v>54826</v>
      </c>
      <c r="R232" s="32">
        <f t="shared" si="1598"/>
        <v>60183</v>
      </c>
      <c r="S232" s="32">
        <f t="shared" si="1598"/>
        <v>0</v>
      </c>
      <c r="T232" s="32">
        <f t="shared" si="1599"/>
        <v>50428</v>
      </c>
      <c r="U232" s="32">
        <v>23336</v>
      </c>
      <c r="V232" s="54">
        <v>27092</v>
      </c>
      <c r="W232" s="54">
        <v>0</v>
      </c>
      <c r="X232" s="32">
        <f t="shared" si="1575"/>
        <v>60780</v>
      </c>
      <c r="Y232" s="32">
        <v>28165</v>
      </c>
      <c r="Z232" s="54">
        <v>32615</v>
      </c>
      <c r="AA232" s="54">
        <v>0</v>
      </c>
      <c r="AB232" s="32">
        <f t="shared" si="1577"/>
        <v>44054</v>
      </c>
      <c r="AC232" s="32">
        <v>19958</v>
      </c>
      <c r="AD232" s="54">
        <v>24096</v>
      </c>
      <c r="AE232" s="54">
        <v>0</v>
      </c>
      <c r="AF232" s="32">
        <f t="shared" si="1579"/>
        <v>155262</v>
      </c>
      <c r="AG232" s="32">
        <f t="shared" si="1600"/>
        <v>71459</v>
      </c>
      <c r="AH232" s="32">
        <f t="shared" si="1600"/>
        <v>83803</v>
      </c>
      <c r="AI232" s="32">
        <f t="shared" si="1600"/>
        <v>0</v>
      </c>
      <c r="AJ232" s="32">
        <f t="shared" si="1601"/>
        <v>37161</v>
      </c>
      <c r="AK232" s="32">
        <v>17701</v>
      </c>
      <c r="AL232" s="54">
        <v>19460</v>
      </c>
      <c r="AM232" s="54">
        <v>0</v>
      </c>
      <c r="AN232" s="32">
        <f t="shared" si="1583"/>
        <v>28011</v>
      </c>
      <c r="AO232" s="32">
        <v>12783</v>
      </c>
      <c r="AP232" s="54">
        <v>15228</v>
      </c>
      <c r="AQ232" s="54">
        <v>0</v>
      </c>
      <c r="AR232" s="32">
        <f t="shared" si="1585"/>
        <v>28490</v>
      </c>
      <c r="AS232" s="32">
        <v>11173</v>
      </c>
      <c r="AT232" s="54">
        <v>17317</v>
      </c>
      <c r="AU232" s="54">
        <v>0</v>
      </c>
      <c r="AV232" s="32">
        <f t="shared" si="1587"/>
        <v>93662</v>
      </c>
      <c r="AW232" s="32">
        <f t="shared" si="1602"/>
        <v>41657</v>
      </c>
      <c r="AX232" s="32">
        <f t="shared" si="1602"/>
        <v>52005</v>
      </c>
      <c r="AY232" s="32">
        <f t="shared" si="1602"/>
        <v>0</v>
      </c>
      <c r="AZ232" s="32">
        <f t="shared" si="1603"/>
        <v>39445</v>
      </c>
      <c r="BA232" s="32">
        <v>16941</v>
      </c>
      <c r="BB232" s="54">
        <v>22504</v>
      </c>
      <c r="BC232" s="54">
        <v>0</v>
      </c>
      <c r="BD232" s="32">
        <f t="shared" si="1591"/>
        <v>42595</v>
      </c>
      <c r="BE232" s="32">
        <v>17643</v>
      </c>
      <c r="BF232" s="54">
        <v>24952</v>
      </c>
      <c r="BG232" s="54">
        <v>0</v>
      </c>
      <c r="BH232" s="32">
        <f t="shared" si="1593"/>
        <v>56833</v>
      </c>
      <c r="BI232" s="32">
        <v>24771</v>
      </c>
      <c r="BJ232" s="54">
        <v>32062</v>
      </c>
      <c r="BK232" s="54">
        <v>0</v>
      </c>
      <c r="BL232" s="32">
        <f t="shared" si="1595"/>
        <v>138873</v>
      </c>
      <c r="BM232" s="32">
        <f t="shared" si="1604"/>
        <v>59355</v>
      </c>
      <c r="BN232" s="32">
        <f t="shared" si="1604"/>
        <v>79518</v>
      </c>
      <c r="BO232" s="32">
        <f t="shared" si="1604"/>
        <v>0</v>
      </c>
      <c r="BP232" s="32">
        <f t="shared" si="1605"/>
        <v>502806</v>
      </c>
      <c r="BQ232" s="32">
        <f t="shared" si="1606"/>
        <v>227297</v>
      </c>
      <c r="BR232" s="32">
        <f t="shared" si="1606"/>
        <v>275509</v>
      </c>
      <c r="BS232" s="32">
        <f t="shared" si="1606"/>
        <v>0</v>
      </c>
    </row>
    <row r="233" spans="1:71" s="3" customFormat="1" ht="15" customHeight="1" x14ac:dyDescent="0.3">
      <c r="A233" s="36"/>
      <c r="B233" s="34"/>
      <c r="C233" s="38" t="s">
        <v>198</v>
      </c>
      <c r="D233" s="32">
        <f t="shared" si="1534"/>
        <v>4096</v>
      </c>
      <c r="E233" s="32">
        <v>2203</v>
      </c>
      <c r="F233" s="54">
        <v>1893</v>
      </c>
      <c r="G233" s="54">
        <v>0</v>
      </c>
      <c r="H233" s="32">
        <f t="shared" si="1568"/>
        <v>4620</v>
      </c>
      <c r="I233" s="32">
        <v>1851</v>
      </c>
      <c r="J233" s="54">
        <v>2769</v>
      </c>
      <c r="K233" s="54">
        <v>0</v>
      </c>
      <c r="L233" s="32">
        <f t="shared" si="1570"/>
        <v>7170</v>
      </c>
      <c r="M233" s="32">
        <v>3330</v>
      </c>
      <c r="N233" s="54">
        <v>3840</v>
      </c>
      <c r="O233" s="54">
        <v>0</v>
      </c>
      <c r="P233" s="32">
        <f t="shared" si="1572"/>
        <v>15886</v>
      </c>
      <c r="Q233" s="32">
        <f t="shared" si="1598"/>
        <v>7384</v>
      </c>
      <c r="R233" s="32">
        <f t="shared" si="1598"/>
        <v>8502</v>
      </c>
      <c r="S233" s="32">
        <f t="shared" si="1598"/>
        <v>0</v>
      </c>
      <c r="T233" s="32">
        <f t="shared" si="1599"/>
        <v>8726</v>
      </c>
      <c r="U233" s="32">
        <v>3602</v>
      </c>
      <c r="V233" s="54">
        <v>5124</v>
      </c>
      <c r="W233" s="54">
        <v>0</v>
      </c>
      <c r="X233" s="32">
        <f t="shared" si="1575"/>
        <v>15271</v>
      </c>
      <c r="Y233" s="32">
        <v>7393</v>
      </c>
      <c r="Z233" s="54">
        <v>7878</v>
      </c>
      <c r="AA233" s="54">
        <v>0</v>
      </c>
      <c r="AB233" s="32">
        <f t="shared" si="1577"/>
        <v>15735</v>
      </c>
      <c r="AC233" s="32">
        <v>7217</v>
      </c>
      <c r="AD233" s="54">
        <v>8518</v>
      </c>
      <c r="AE233" s="54">
        <v>0</v>
      </c>
      <c r="AF233" s="32">
        <f t="shared" si="1579"/>
        <v>39732</v>
      </c>
      <c r="AG233" s="32">
        <f t="shared" si="1600"/>
        <v>18212</v>
      </c>
      <c r="AH233" s="32">
        <f t="shared" si="1600"/>
        <v>21520</v>
      </c>
      <c r="AI233" s="32">
        <f t="shared" si="1600"/>
        <v>0</v>
      </c>
      <c r="AJ233" s="32">
        <f t="shared" si="1601"/>
        <v>17095</v>
      </c>
      <c r="AK233" s="32">
        <v>8166</v>
      </c>
      <c r="AL233" s="54">
        <v>8929</v>
      </c>
      <c r="AM233" s="54">
        <v>0</v>
      </c>
      <c r="AN233" s="32">
        <f t="shared" si="1583"/>
        <v>20358</v>
      </c>
      <c r="AO233" s="32">
        <v>9732</v>
      </c>
      <c r="AP233" s="54">
        <v>10626</v>
      </c>
      <c r="AQ233" s="54">
        <v>0</v>
      </c>
      <c r="AR233" s="32">
        <f t="shared" si="1585"/>
        <v>20541</v>
      </c>
      <c r="AS233" s="32">
        <v>9466</v>
      </c>
      <c r="AT233" s="54">
        <v>11075</v>
      </c>
      <c r="AU233" s="54">
        <v>0</v>
      </c>
      <c r="AV233" s="32">
        <f t="shared" si="1587"/>
        <v>57994</v>
      </c>
      <c r="AW233" s="32">
        <f t="shared" si="1602"/>
        <v>27364</v>
      </c>
      <c r="AX233" s="32">
        <f t="shared" si="1602"/>
        <v>30630</v>
      </c>
      <c r="AY233" s="32">
        <f t="shared" si="1602"/>
        <v>0</v>
      </c>
      <c r="AZ233" s="32">
        <f t="shared" si="1603"/>
        <v>19558</v>
      </c>
      <c r="BA233" s="32">
        <v>9443</v>
      </c>
      <c r="BB233" s="54">
        <v>10115</v>
      </c>
      <c r="BC233" s="54">
        <v>0</v>
      </c>
      <c r="BD233" s="32">
        <f t="shared" si="1591"/>
        <v>20377</v>
      </c>
      <c r="BE233" s="32">
        <v>8855</v>
      </c>
      <c r="BF233" s="54">
        <v>11522</v>
      </c>
      <c r="BG233" s="54">
        <v>0</v>
      </c>
      <c r="BH233" s="32">
        <f t="shared" si="1593"/>
        <v>24208</v>
      </c>
      <c r="BI233" s="32">
        <v>9790</v>
      </c>
      <c r="BJ233" s="54">
        <v>14418</v>
      </c>
      <c r="BK233" s="54">
        <v>0</v>
      </c>
      <c r="BL233" s="32">
        <f t="shared" si="1595"/>
        <v>64143</v>
      </c>
      <c r="BM233" s="32">
        <f t="shared" si="1604"/>
        <v>28088</v>
      </c>
      <c r="BN233" s="32">
        <f t="shared" si="1604"/>
        <v>36055</v>
      </c>
      <c r="BO233" s="32">
        <f t="shared" si="1604"/>
        <v>0</v>
      </c>
      <c r="BP233" s="32">
        <f t="shared" si="1605"/>
        <v>177755</v>
      </c>
      <c r="BQ233" s="32">
        <f t="shared" si="1606"/>
        <v>81048</v>
      </c>
      <c r="BR233" s="32">
        <f t="shared" si="1606"/>
        <v>96707</v>
      </c>
      <c r="BS233" s="32">
        <f t="shared" si="1606"/>
        <v>0</v>
      </c>
    </row>
    <row r="234" spans="1:71" s="3" customFormat="1" ht="15" customHeight="1" x14ac:dyDescent="0.3">
      <c r="A234" s="36"/>
      <c r="B234" s="34"/>
      <c r="C234" s="38" t="s">
        <v>199</v>
      </c>
      <c r="D234" s="32">
        <f t="shared" si="1534"/>
        <v>244846</v>
      </c>
      <c r="E234" s="32">
        <v>126067</v>
      </c>
      <c r="F234" s="54">
        <v>118779</v>
      </c>
      <c r="G234" s="54">
        <v>0</v>
      </c>
      <c r="H234" s="32">
        <f t="shared" si="1568"/>
        <v>280831</v>
      </c>
      <c r="I234" s="32">
        <v>142840</v>
      </c>
      <c r="J234" s="54">
        <v>137991</v>
      </c>
      <c r="K234" s="54">
        <v>0</v>
      </c>
      <c r="L234" s="32">
        <f t="shared" si="1570"/>
        <v>393396</v>
      </c>
      <c r="M234" s="32">
        <v>197219</v>
      </c>
      <c r="N234" s="54">
        <v>196177</v>
      </c>
      <c r="O234" s="54">
        <v>0</v>
      </c>
      <c r="P234" s="32">
        <f t="shared" si="1572"/>
        <v>919073</v>
      </c>
      <c r="Q234" s="32">
        <f t="shared" si="1598"/>
        <v>466126</v>
      </c>
      <c r="R234" s="32">
        <f t="shared" si="1598"/>
        <v>452947</v>
      </c>
      <c r="S234" s="32">
        <f t="shared" si="1598"/>
        <v>0</v>
      </c>
      <c r="T234" s="32">
        <f t="shared" si="1599"/>
        <v>411090</v>
      </c>
      <c r="U234" s="32">
        <v>204382</v>
      </c>
      <c r="V234" s="54">
        <v>206708</v>
      </c>
      <c r="W234" s="54">
        <v>0</v>
      </c>
      <c r="X234" s="32">
        <f t="shared" si="1575"/>
        <v>530085</v>
      </c>
      <c r="Y234" s="32">
        <v>270688</v>
      </c>
      <c r="Z234" s="54">
        <v>259397</v>
      </c>
      <c r="AA234" s="54">
        <v>0</v>
      </c>
      <c r="AB234" s="32">
        <f t="shared" si="1577"/>
        <v>483153</v>
      </c>
      <c r="AC234" s="32">
        <v>247349</v>
      </c>
      <c r="AD234" s="54">
        <v>235804</v>
      </c>
      <c r="AE234" s="54">
        <v>0</v>
      </c>
      <c r="AF234" s="32">
        <f t="shared" si="1579"/>
        <v>1424328</v>
      </c>
      <c r="AG234" s="32">
        <f t="shared" si="1600"/>
        <v>722419</v>
      </c>
      <c r="AH234" s="32">
        <f t="shared" si="1600"/>
        <v>701909</v>
      </c>
      <c r="AI234" s="32">
        <f t="shared" si="1600"/>
        <v>0</v>
      </c>
      <c r="AJ234" s="32">
        <f t="shared" si="1601"/>
        <v>455368</v>
      </c>
      <c r="AK234" s="32">
        <v>229547</v>
      </c>
      <c r="AL234" s="54">
        <v>225821</v>
      </c>
      <c r="AM234" s="54">
        <v>0</v>
      </c>
      <c r="AN234" s="32">
        <f t="shared" si="1583"/>
        <v>475861</v>
      </c>
      <c r="AO234" s="32">
        <v>230611</v>
      </c>
      <c r="AP234" s="54">
        <v>245250</v>
      </c>
      <c r="AQ234" s="54">
        <v>0</v>
      </c>
      <c r="AR234" s="32">
        <f t="shared" si="1585"/>
        <v>438511</v>
      </c>
      <c r="AS234" s="32">
        <v>220397</v>
      </c>
      <c r="AT234" s="54">
        <v>218114</v>
      </c>
      <c r="AU234" s="54">
        <v>0</v>
      </c>
      <c r="AV234" s="32">
        <f t="shared" si="1587"/>
        <v>1369740</v>
      </c>
      <c r="AW234" s="32">
        <f t="shared" si="1602"/>
        <v>680555</v>
      </c>
      <c r="AX234" s="32">
        <f t="shared" si="1602"/>
        <v>689185</v>
      </c>
      <c r="AY234" s="32">
        <f t="shared" si="1602"/>
        <v>0</v>
      </c>
      <c r="AZ234" s="32">
        <f t="shared" si="1603"/>
        <v>421996</v>
      </c>
      <c r="BA234" s="32">
        <v>216361</v>
      </c>
      <c r="BB234" s="54">
        <v>205635</v>
      </c>
      <c r="BC234" s="54">
        <v>0</v>
      </c>
      <c r="BD234" s="32">
        <f t="shared" si="1591"/>
        <v>426876</v>
      </c>
      <c r="BE234" s="32">
        <v>217271</v>
      </c>
      <c r="BF234" s="54">
        <v>209605</v>
      </c>
      <c r="BG234" s="54">
        <v>0</v>
      </c>
      <c r="BH234" s="32">
        <f t="shared" si="1593"/>
        <v>561516</v>
      </c>
      <c r="BI234" s="32">
        <v>278288</v>
      </c>
      <c r="BJ234" s="54">
        <v>283228</v>
      </c>
      <c r="BK234" s="54">
        <v>0</v>
      </c>
      <c r="BL234" s="32">
        <f t="shared" si="1595"/>
        <v>1410388</v>
      </c>
      <c r="BM234" s="32">
        <f t="shared" si="1604"/>
        <v>711920</v>
      </c>
      <c r="BN234" s="32">
        <f t="shared" si="1604"/>
        <v>698468</v>
      </c>
      <c r="BO234" s="32">
        <f t="shared" si="1604"/>
        <v>0</v>
      </c>
      <c r="BP234" s="32">
        <f t="shared" si="1605"/>
        <v>5123529</v>
      </c>
      <c r="BQ234" s="32">
        <f t="shared" si="1606"/>
        <v>2581020</v>
      </c>
      <c r="BR234" s="32">
        <f t="shared" si="1606"/>
        <v>2542509</v>
      </c>
      <c r="BS234" s="32">
        <f t="shared" si="1606"/>
        <v>0</v>
      </c>
    </row>
    <row r="235" spans="1:71" s="3" customFormat="1" ht="15" customHeight="1" x14ac:dyDescent="0.3">
      <c r="A235" s="36"/>
      <c r="B235" s="34"/>
      <c r="C235" s="38" t="s">
        <v>200</v>
      </c>
      <c r="D235" s="32">
        <f t="shared" si="1534"/>
        <v>0</v>
      </c>
      <c r="E235" s="32">
        <v>0</v>
      </c>
      <c r="F235" s="54">
        <v>0</v>
      </c>
      <c r="G235" s="54">
        <v>0</v>
      </c>
      <c r="H235" s="32">
        <f t="shared" si="1568"/>
        <v>0</v>
      </c>
      <c r="I235" s="32">
        <v>0</v>
      </c>
      <c r="J235" s="54">
        <v>0</v>
      </c>
      <c r="K235" s="54">
        <v>0</v>
      </c>
      <c r="L235" s="32">
        <f t="shared" si="1570"/>
        <v>0</v>
      </c>
      <c r="M235" s="32">
        <v>0</v>
      </c>
      <c r="N235" s="54">
        <v>0</v>
      </c>
      <c r="O235" s="54">
        <v>0</v>
      </c>
      <c r="P235" s="32">
        <f t="shared" si="1572"/>
        <v>0</v>
      </c>
      <c r="Q235" s="32">
        <f t="shared" si="1598"/>
        <v>0</v>
      </c>
      <c r="R235" s="32">
        <f t="shared" si="1598"/>
        <v>0</v>
      </c>
      <c r="S235" s="32">
        <f t="shared" si="1598"/>
        <v>0</v>
      </c>
      <c r="T235" s="32">
        <f t="shared" si="1599"/>
        <v>0</v>
      </c>
      <c r="U235" s="32">
        <v>0</v>
      </c>
      <c r="V235" s="54">
        <v>0</v>
      </c>
      <c r="W235" s="54">
        <v>0</v>
      </c>
      <c r="X235" s="32">
        <f t="shared" si="1575"/>
        <v>0</v>
      </c>
      <c r="Y235" s="32">
        <v>0</v>
      </c>
      <c r="Z235" s="54">
        <v>0</v>
      </c>
      <c r="AA235" s="54">
        <v>0</v>
      </c>
      <c r="AB235" s="32">
        <f t="shared" si="1577"/>
        <v>0</v>
      </c>
      <c r="AC235" s="32">
        <v>0</v>
      </c>
      <c r="AD235" s="54">
        <v>0</v>
      </c>
      <c r="AE235" s="54">
        <v>0</v>
      </c>
      <c r="AF235" s="32">
        <f t="shared" si="1579"/>
        <v>0</v>
      </c>
      <c r="AG235" s="32">
        <f t="shared" si="1600"/>
        <v>0</v>
      </c>
      <c r="AH235" s="32">
        <f t="shared" si="1600"/>
        <v>0</v>
      </c>
      <c r="AI235" s="32">
        <f t="shared" si="1600"/>
        <v>0</v>
      </c>
      <c r="AJ235" s="32">
        <f t="shared" si="1601"/>
        <v>0</v>
      </c>
      <c r="AK235" s="32">
        <v>0</v>
      </c>
      <c r="AL235" s="54">
        <v>0</v>
      </c>
      <c r="AM235" s="54">
        <v>0</v>
      </c>
      <c r="AN235" s="32">
        <f t="shared" si="1583"/>
        <v>0</v>
      </c>
      <c r="AO235" s="32">
        <v>0</v>
      </c>
      <c r="AP235" s="54">
        <v>0</v>
      </c>
      <c r="AQ235" s="54">
        <v>0</v>
      </c>
      <c r="AR235" s="32">
        <f t="shared" si="1585"/>
        <v>0</v>
      </c>
      <c r="AS235" s="32">
        <v>0</v>
      </c>
      <c r="AT235" s="54">
        <v>0</v>
      </c>
      <c r="AU235" s="54">
        <v>0</v>
      </c>
      <c r="AV235" s="32">
        <f t="shared" si="1587"/>
        <v>0</v>
      </c>
      <c r="AW235" s="32">
        <f t="shared" si="1602"/>
        <v>0</v>
      </c>
      <c r="AX235" s="32">
        <f t="shared" si="1602"/>
        <v>0</v>
      </c>
      <c r="AY235" s="32">
        <f t="shared" si="1602"/>
        <v>0</v>
      </c>
      <c r="AZ235" s="32">
        <f t="shared" si="1603"/>
        <v>0</v>
      </c>
      <c r="BA235" s="32">
        <v>0</v>
      </c>
      <c r="BB235" s="54">
        <v>0</v>
      </c>
      <c r="BC235" s="54">
        <v>0</v>
      </c>
      <c r="BD235" s="32">
        <f t="shared" si="1591"/>
        <v>0</v>
      </c>
      <c r="BE235" s="32">
        <v>0</v>
      </c>
      <c r="BF235" s="54">
        <v>0</v>
      </c>
      <c r="BG235" s="54">
        <v>0</v>
      </c>
      <c r="BH235" s="32">
        <f t="shared" si="1593"/>
        <v>0</v>
      </c>
      <c r="BI235" s="32">
        <v>0</v>
      </c>
      <c r="BJ235" s="54">
        <v>0</v>
      </c>
      <c r="BK235" s="54">
        <v>0</v>
      </c>
      <c r="BL235" s="32">
        <f t="shared" si="1595"/>
        <v>0</v>
      </c>
      <c r="BM235" s="32">
        <f t="shared" si="1604"/>
        <v>0</v>
      </c>
      <c r="BN235" s="32">
        <f t="shared" si="1604"/>
        <v>0</v>
      </c>
      <c r="BO235" s="32">
        <f t="shared" si="1604"/>
        <v>0</v>
      </c>
      <c r="BP235" s="32">
        <f t="shared" si="1605"/>
        <v>0</v>
      </c>
      <c r="BQ235" s="32">
        <f t="shared" si="1606"/>
        <v>0</v>
      </c>
      <c r="BR235" s="32">
        <f t="shared" si="1606"/>
        <v>0</v>
      </c>
      <c r="BS235" s="32">
        <f t="shared" si="1606"/>
        <v>0</v>
      </c>
    </row>
    <row r="236" spans="1:71" s="3" customFormat="1" ht="15" customHeight="1" x14ac:dyDescent="0.3">
      <c r="A236" s="36"/>
      <c r="B236" s="34"/>
      <c r="C236" s="38" t="s">
        <v>201</v>
      </c>
      <c r="D236" s="32">
        <f t="shared" si="1534"/>
        <v>0</v>
      </c>
      <c r="E236" s="32">
        <v>0</v>
      </c>
      <c r="F236" s="54">
        <v>0</v>
      </c>
      <c r="G236" s="54">
        <v>0</v>
      </c>
      <c r="H236" s="32">
        <f t="shared" si="1568"/>
        <v>0</v>
      </c>
      <c r="I236" s="32">
        <v>0</v>
      </c>
      <c r="J236" s="54">
        <v>0</v>
      </c>
      <c r="K236" s="54">
        <v>0</v>
      </c>
      <c r="L236" s="32">
        <f t="shared" si="1570"/>
        <v>0</v>
      </c>
      <c r="M236" s="32">
        <v>0</v>
      </c>
      <c r="N236" s="54">
        <v>0</v>
      </c>
      <c r="O236" s="54">
        <v>0</v>
      </c>
      <c r="P236" s="32">
        <f t="shared" si="1572"/>
        <v>0</v>
      </c>
      <c r="Q236" s="32">
        <f t="shared" si="1598"/>
        <v>0</v>
      </c>
      <c r="R236" s="32">
        <f t="shared" si="1598"/>
        <v>0</v>
      </c>
      <c r="S236" s="32">
        <f t="shared" si="1598"/>
        <v>0</v>
      </c>
      <c r="T236" s="32">
        <f t="shared" si="1599"/>
        <v>0</v>
      </c>
      <c r="U236" s="32">
        <v>0</v>
      </c>
      <c r="V236" s="54">
        <v>0</v>
      </c>
      <c r="W236" s="54">
        <v>0</v>
      </c>
      <c r="X236" s="32">
        <f t="shared" si="1575"/>
        <v>0</v>
      </c>
      <c r="Y236" s="32">
        <v>0</v>
      </c>
      <c r="Z236" s="54">
        <v>0</v>
      </c>
      <c r="AA236" s="54">
        <v>0</v>
      </c>
      <c r="AB236" s="32">
        <f t="shared" si="1577"/>
        <v>0</v>
      </c>
      <c r="AC236" s="32">
        <v>0</v>
      </c>
      <c r="AD236" s="54">
        <v>0</v>
      </c>
      <c r="AE236" s="54">
        <v>0</v>
      </c>
      <c r="AF236" s="32">
        <f t="shared" si="1579"/>
        <v>0</v>
      </c>
      <c r="AG236" s="32">
        <f t="shared" si="1600"/>
        <v>0</v>
      </c>
      <c r="AH236" s="32">
        <f t="shared" si="1600"/>
        <v>0</v>
      </c>
      <c r="AI236" s="32">
        <f t="shared" si="1600"/>
        <v>0</v>
      </c>
      <c r="AJ236" s="32">
        <f t="shared" si="1601"/>
        <v>0</v>
      </c>
      <c r="AK236" s="32">
        <v>0</v>
      </c>
      <c r="AL236" s="54">
        <v>0</v>
      </c>
      <c r="AM236" s="54">
        <v>0</v>
      </c>
      <c r="AN236" s="32">
        <f t="shared" si="1583"/>
        <v>0</v>
      </c>
      <c r="AO236" s="32">
        <v>0</v>
      </c>
      <c r="AP236" s="54">
        <v>0</v>
      </c>
      <c r="AQ236" s="54">
        <v>0</v>
      </c>
      <c r="AR236" s="32">
        <f t="shared" si="1585"/>
        <v>0</v>
      </c>
      <c r="AS236" s="32">
        <v>0</v>
      </c>
      <c r="AT236" s="54">
        <v>0</v>
      </c>
      <c r="AU236" s="54">
        <v>0</v>
      </c>
      <c r="AV236" s="32">
        <f t="shared" si="1587"/>
        <v>0</v>
      </c>
      <c r="AW236" s="32">
        <f t="shared" si="1602"/>
        <v>0</v>
      </c>
      <c r="AX236" s="32">
        <f t="shared" si="1602"/>
        <v>0</v>
      </c>
      <c r="AY236" s="32">
        <f t="shared" si="1602"/>
        <v>0</v>
      </c>
      <c r="AZ236" s="32">
        <f t="shared" si="1603"/>
        <v>0</v>
      </c>
      <c r="BA236" s="32">
        <v>0</v>
      </c>
      <c r="BB236" s="54">
        <v>0</v>
      </c>
      <c r="BC236" s="54">
        <v>0</v>
      </c>
      <c r="BD236" s="32">
        <f t="shared" si="1591"/>
        <v>0</v>
      </c>
      <c r="BE236" s="32">
        <v>0</v>
      </c>
      <c r="BF236" s="54">
        <v>0</v>
      </c>
      <c r="BG236" s="54">
        <v>0</v>
      </c>
      <c r="BH236" s="32">
        <f t="shared" si="1593"/>
        <v>0</v>
      </c>
      <c r="BI236" s="32">
        <v>0</v>
      </c>
      <c r="BJ236" s="54">
        <v>0</v>
      </c>
      <c r="BK236" s="54">
        <v>0</v>
      </c>
      <c r="BL236" s="32">
        <f t="shared" si="1595"/>
        <v>0</v>
      </c>
      <c r="BM236" s="32">
        <f t="shared" si="1604"/>
        <v>0</v>
      </c>
      <c r="BN236" s="32">
        <f t="shared" si="1604"/>
        <v>0</v>
      </c>
      <c r="BO236" s="32">
        <f t="shared" si="1604"/>
        <v>0</v>
      </c>
      <c r="BP236" s="32">
        <f t="shared" si="1605"/>
        <v>0</v>
      </c>
      <c r="BQ236" s="32">
        <f t="shared" si="1606"/>
        <v>0</v>
      </c>
      <c r="BR236" s="32">
        <f t="shared" si="1606"/>
        <v>0</v>
      </c>
      <c r="BS236" s="32">
        <f t="shared" si="1606"/>
        <v>0</v>
      </c>
    </row>
    <row r="237" spans="1:71" s="3" customFormat="1" ht="15" customHeight="1" x14ac:dyDescent="0.3">
      <c r="A237" s="36"/>
      <c r="B237" s="34"/>
      <c r="C237" s="35" t="s">
        <v>202</v>
      </c>
      <c r="D237" s="32">
        <f t="shared" ref="D237:D250" si="1607">SUM(E237:G237)</f>
        <v>0</v>
      </c>
      <c r="E237" s="32">
        <f>SUM(E238:E239)</f>
        <v>0</v>
      </c>
      <c r="F237" s="32">
        <f>SUM(F238:F239)</f>
        <v>0</v>
      </c>
      <c r="G237" s="32">
        <f>SUM(G238:G239)</f>
        <v>0</v>
      </c>
      <c r="H237" s="32">
        <f t="shared" si="1568"/>
        <v>0</v>
      </c>
      <c r="I237" s="32">
        <f t="shared" ref="I237:K237" si="1608">SUM(I238:I239)</f>
        <v>0</v>
      </c>
      <c r="J237" s="32">
        <f t="shared" si="1608"/>
        <v>0</v>
      </c>
      <c r="K237" s="32">
        <f t="shared" si="1608"/>
        <v>0</v>
      </c>
      <c r="L237" s="32">
        <f t="shared" si="1570"/>
        <v>0</v>
      </c>
      <c r="M237" s="32">
        <f t="shared" ref="M237:O237" si="1609">SUM(M238:M239)</f>
        <v>0</v>
      </c>
      <c r="N237" s="32">
        <f t="shared" si="1609"/>
        <v>0</v>
      </c>
      <c r="O237" s="32">
        <f t="shared" si="1609"/>
        <v>0</v>
      </c>
      <c r="P237" s="32">
        <f t="shared" si="1572"/>
        <v>0</v>
      </c>
      <c r="Q237" s="32">
        <f>SUM(Q238:Q239)</f>
        <v>0</v>
      </c>
      <c r="R237" s="32">
        <f>SUM(R238:R239)</f>
        <v>0</v>
      </c>
      <c r="S237" s="32">
        <f>SUM(S238:S239)</f>
        <v>0</v>
      </c>
      <c r="T237" s="32">
        <f t="shared" ref="T237:T250" si="1610">SUM(U237:W237)</f>
        <v>0</v>
      </c>
      <c r="U237" s="32">
        <f t="shared" ref="U237:W237" si="1611">SUM(U238:U239)</f>
        <v>0</v>
      </c>
      <c r="V237" s="32">
        <f t="shared" si="1611"/>
        <v>0</v>
      </c>
      <c r="W237" s="32">
        <f t="shared" si="1611"/>
        <v>0</v>
      </c>
      <c r="X237" s="32">
        <f t="shared" si="1575"/>
        <v>0</v>
      </c>
      <c r="Y237" s="32">
        <f t="shared" ref="Y237:AA237" si="1612">SUM(Y238:Y239)</f>
        <v>0</v>
      </c>
      <c r="Z237" s="32">
        <f t="shared" si="1612"/>
        <v>0</v>
      </c>
      <c r="AA237" s="32">
        <f t="shared" si="1612"/>
        <v>0</v>
      </c>
      <c r="AB237" s="32">
        <f t="shared" si="1577"/>
        <v>0</v>
      </c>
      <c r="AC237" s="32">
        <f t="shared" ref="AC237:AE237" si="1613">SUM(AC238:AC239)</f>
        <v>0</v>
      </c>
      <c r="AD237" s="32">
        <f t="shared" si="1613"/>
        <v>0</v>
      </c>
      <c r="AE237" s="32">
        <f t="shared" si="1613"/>
        <v>0</v>
      </c>
      <c r="AF237" s="32">
        <f t="shared" si="1579"/>
        <v>0</v>
      </c>
      <c r="AG237" s="32">
        <f t="shared" ref="AG237:AI237" si="1614">SUM(AG238:AG239)</f>
        <v>0</v>
      </c>
      <c r="AH237" s="32">
        <f t="shared" si="1614"/>
        <v>0</v>
      </c>
      <c r="AI237" s="32">
        <f t="shared" si="1614"/>
        <v>0</v>
      </c>
      <c r="AJ237" s="32">
        <f t="shared" ref="AJ237:AJ250" si="1615">SUM(AK237:AM237)</f>
        <v>0</v>
      </c>
      <c r="AK237" s="32">
        <f t="shared" ref="AK237:AM237" si="1616">SUM(AK238:AK239)</f>
        <v>0</v>
      </c>
      <c r="AL237" s="32">
        <f t="shared" si="1616"/>
        <v>0</v>
      </c>
      <c r="AM237" s="32">
        <f t="shared" si="1616"/>
        <v>0</v>
      </c>
      <c r="AN237" s="32">
        <f t="shared" si="1583"/>
        <v>0</v>
      </c>
      <c r="AO237" s="32">
        <f t="shared" ref="AO237:AQ237" si="1617">SUM(AO238:AO239)</f>
        <v>0</v>
      </c>
      <c r="AP237" s="32">
        <f t="shared" si="1617"/>
        <v>0</v>
      </c>
      <c r="AQ237" s="32">
        <f t="shared" si="1617"/>
        <v>0</v>
      </c>
      <c r="AR237" s="32">
        <f t="shared" si="1585"/>
        <v>0</v>
      </c>
      <c r="AS237" s="32">
        <f t="shared" ref="AS237:AU237" si="1618">SUM(AS238:AS239)</f>
        <v>0</v>
      </c>
      <c r="AT237" s="32">
        <f t="shared" si="1618"/>
        <v>0</v>
      </c>
      <c r="AU237" s="32">
        <f t="shared" si="1618"/>
        <v>0</v>
      </c>
      <c r="AV237" s="32">
        <f t="shared" si="1587"/>
        <v>0</v>
      </c>
      <c r="AW237" s="32">
        <f t="shared" ref="AW237:AY237" si="1619">SUM(AW238:AW239)</f>
        <v>0</v>
      </c>
      <c r="AX237" s="32">
        <f t="shared" si="1619"/>
        <v>0</v>
      </c>
      <c r="AY237" s="32">
        <f t="shared" si="1619"/>
        <v>0</v>
      </c>
      <c r="AZ237" s="32">
        <f t="shared" ref="AZ237:AZ250" si="1620">SUM(BA237:BC237)</f>
        <v>0</v>
      </c>
      <c r="BA237" s="32">
        <f t="shared" ref="BA237:BC237" si="1621">SUM(BA238:BA239)</f>
        <v>0</v>
      </c>
      <c r="BB237" s="32">
        <f t="shared" si="1621"/>
        <v>0</v>
      </c>
      <c r="BC237" s="32">
        <f t="shared" si="1621"/>
        <v>0</v>
      </c>
      <c r="BD237" s="32">
        <f t="shared" si="1591"/>
        <v>0</v>
      </c>
      <c r="BE237" s="32">
        <f t="shared" ref="BE237:BG237" si="1622">SUM(BE238:BE239)</f>
        <v>0</v>
      </c>
      <c r="BF237" s="32">
        <f t="shared" si="1622"/>
        <v>0</v>
      </c>
      <c r="BG237" s="32">
        <f t="shared" si="1622"/>
        <v>0</v>
      </c>
      <c r="BH237" s="32">
        <f t="shared" si="1593"/>
        <v>0</v>
      </c>
      <c r="BI237" s="32">
        <f t="shared" ref="BI237:BK237" si="1623">SUM(BI238:BI239)</f>
        <v>0</v>
      </c>
      <c r="BJ237" s="32">
        <f t="shared" si="1623"/>
        <v>0</v>
      </c>
      <c r="BK237" s="32">
        <f t="shared" si="1623"/>
        <v>0</v>
      </c>
      <c r="BL237" s="32">
        <f t="shared" si="1595"/>
        <v>0</v>
      </c>
      <c r="BM237" s="32">
        <f t="shared" ref="BM237:BO237" si="1624">SUM(BM238:BM239)</f>
        <v>0</v>
      </c>
      <c r="BN237" s="32">
        <f t="shared" si="1624"/>
        <v>0</v>
      </c>
      <c r="BO237" s="32">
        <f t="shared" si="1624"/>
        <v>0</v>
      </c>
      <c r="BP237" s="32">
        <f t="shared" si="1597"/>
        <v>0</v>
      </c>
      <c r="BQ237" s="32">
        <f>SUM(BQ238:BQ239)</f>
        <v>0</v>
      </c>
      <c r="BR237" s="32">
        <f>SUM(BR238:BR239)</f>
        <v>0</v>
      </c>
      <c r="BS237" s="32">
        <f>SUM(BS238:BS239)</f>
        <v>0</v>
      </c>
    </row>
    <row r="238" spans="1:71" s="3" customFormat="1" ht="15" customHeight="1" x14ac:dyDescent="0.3">
      <c r="A238" s="36"/>
      <c r="B238" s="34"/>
      <c r="C238" s="38" t="s">
        <v>203</v>
      </c>
      <c r="D238" s="32">
        <f>SUM(E238:G238)</f>
        <v>0</v>
      </c>
      <c r="E238" s="32">
        <v>0</v>
      </c>
      <c r="F238" s="54">
        <v>0</v>
      </c>
      <c r="G238" s="54">
        <v>0</v>
      </c>
      <c r="H238" s="32">
        <f>SUM(I238:K238)</f>
        <v>0</v>
      </c>
      <c r="I238" s="32">
        <v>0</v>
      </c>
      <c r="J238" s="54">
        <v>0</v>
      </c>
      <c r="K238" s="54">
        <v>0</v>
      </c>
      <c r="L238" s="32">
        <f>SUM(M238:O238)</f>
        <v>0</v>
      </c>
      <c r="M238" s="32">
        <v>0</v>
      </c>
      <c r="N238" s="54">
        <v>0</v>
      </c>
      <c r="O238" s="54">
        <v>0</v>
      </c>
      <c r="P238" s="32">
        <f>SUM(Q238:S238)</f>
        <v>0</v>
      </c>
      <c r="Q238" s="32">
        <f>+E238+I238+M238</f>
        <v>0</v>
      </c>
      <c r="R238" s="32">
        <f>+F238+J238+N238</f>
        <v>0</v>
      </c>
      <c r="S238" s="32">
        <f>+G238+K238+O238</f>
        <v>0</v>
      </c>
      <c r="T238" s="32">
        <f>SUM(U238:W238)</f>
        <v>0</v>
      </c>
      <c r="U238" s="32">
        <v>0</v>
      </c>
      <c r="V238" s="54">
        <v>0</v>
      </c>
      <c r="W238" s="54">
        <v>0</v>
      </c>
      <c r="X238" s="32">
        <f>SUM(Y238:AA238)</f>
        <v>0</v>
      </c>
      <c r="Y238" s="32">
        <v>0</v>
      </c>
      <c r="Z238" s="54">
        <v>0</v>
      </c>
      <c r="AA238" s="54">
        <v>0</v>
      </c>
      <c r="AB238" s="32">
        <f>SUM(AC238:AE238)</f>
        <v>0</v>
      </c>
      <c r="AC238" s="32">
        <v>0</v>
      </c>
      <c r="AD238" s="54">
        <v>0</v>
      </c>
      <c r="AE238" s="54">
        <v>0</v>
      </c>
      <c r="AF238" s="32">
        <f>SUM(AG238:AI238)</f>
        <v>0</v>
      </c>
      <c r="AG238" s="32">
        <f>+U238+Y238+AC238</f>
        <v>0</v>
      </c>
      <c r="AH238" s="32">
        <f>+V238+Z238+AD238</f>
        <v>0</v>
      </c>
      <c r="AI238" s="32">
        <f>+W238+AA238+AE238</f>
        <v>0</v>
      </c>
      <c r="AJ238" s="32">
        <f>SUM(AK238:AM238)</f>
        <v>0</v>
      </c>
      <c r="AK238" s="32">
        <v>0</v>
      </c>
      <c r="AL238" s="54">
        <v>0</v>
      </c>
      <c r="AM238" s="54">
        <v>0</v>
      </c>
      <c r="AN238" s="32">
        <f>SUM(AO238:AQ238)</f>
        <v>0</v>
      </c>
      <c r="AO238" s="32">
        <v>0</v>
      </c>
      <c r="AP238" s="54">
        <v>0</v>
      </c>
      <c r="AQ238" s="54">
        <v>0</v>
      </c>
      <c r="AR238" s="32">
        <f>SUM(AS238:AU238)</f>
        <v>0</v>
      </c>
      <c r="AS238" s="32">
        <v>0</v>
      </c>
      <c r="AT238" s="54">
        <v>0</v>
      </c>
      <c r="AU238" s="54">
        <v>0</v>
      </c>
      <c r="AV238" s="32">
        <f>SUM(AW238:AY238)</f>
        <v>0</v>
      </c>
      <c r="AW238" s="32">
        <f>+AK238+AO238+AS238</f>
        <v>0</v>
      </c>
      <c r="AX238" s="32">
        <f>+AL238+AP238+AT238</f>
        <v>0</v>
      </c>
      <c r="AY238" s="32">
        <f>+AM238+AQ238+AU238</f>
        <v>0</v>
      </c>
      <c r="AZ238" s="32">
        <f>SUM(BA238:BC238)</f>
        <v>0</v>
      </c>
      <c r="BA238" s="32">
        <v>0</v>
      </c>
      <c r="BB238" s="54">
        <v>0</v>
      </c>
      <c r="BC238" s="54">
        <v>0</v>
      </c>
      <c r="BD238" s="32">
        <f>SUM(BE238:BG238)</f>
        <v>0</v>
      </c>
      <c r="BE238" s="32">
        <v>0</v>
      </c>
      <c r="BF238" s="54">
        <v>0</v>
      </c>
      <c r="BG238" s="54">
        <v>0</v>
      </c>
      <c r="BH238" s="32">
        <f>SUM(BI238:BK238)</f>
        <v>0</v>
      </c>
      <c r="BI238" s="32">
        <v>0</v>
      </c>
      <c r="BJ238" s="54">
        <v>0</v>
      </c>
      <c r="BK238" s="54">
        <v>0</v>
      </c>
      <c r="BL238" s="32">
        <f>SUM(BM238:BO238)</f>
        <v>0</v>
      </c>
      <c r="BM238" s="32">
        <f>+BA238+BE238+BI238</f>
        <v>0</v>
      </c>
      <c r="BN238" s="32">
        <f>+BB238+BF238+BJ238</f>
        <v>0</v>
      </c>
      <c r="BO238" s="32">
        <f>+BC238+BG238+BK238</f>
        <v>0</v>
      </c>
      <c r="BP238" s="32">
        <f>SUM(BQ238:BS238)</f>
        <v>0</v>
      </c>
      <c r="BQ238" s="32">
        <f>+Q238+AG238+AW238+BM238</f>
        <v>0</v>
      </c>
      <c r="BR238" s="32">
        <f>+R238+AH238+AX238+BN238</f>
        <v>0</v>
      </c>
      <c r="BS238" s="32">
        <f>+S238+AI238+AY238+BO238</f>
        <v>0</v>
      </c>
    </row>
    <row r="239" spans="1:71" s="3" customFormat="1" ht="15" customHeight="1" x14ac:dyDescent="0.3">
      <c r="A239" s="36"/>
      <c r="B239" s="34"/>
      <c r="C239" s="38" t="s">
        <v>204</v>
      </c>
      <c r="D239" s="32">
        <f>SUM(E239:G239)</f>
        <v>0</v>
      </c>
      <c r="E239" s="32">
        <v>0</v>
      </c>
      <c r="F239" s="54">
        <v>0</v>
      </c>
      <c r="G239" s="54">
        <v>0</v>
      </c>
      <c r="H239" s="32">
        <f t="shared" si="1568"/>
        <v>0</v>
      </c>
      <c r="I239" s="32">
        <v>0</v>
      </c>
      <c r="J239" s="54">
        <v>0</v>
      </c>
      <c r="K239" s="54">
        <v>0</v>
      </c>
      <c r="L239" s="32">
        <f t="shared" si="1570"/>
        <v>0</v>
      </c>
      <c r="M239" s="32">
        <v>0</v>
      </c>
      <c r="N239" s="54">
        <v>0</v>
      </c>
      <c r="O239" s="54">
        <v>0</v>
      </c>
      <c r="P239" s="32">
        <f>SUM(Q239:S239)</f>
        <v>0</v>
      </c>
      <c r="Q239" s="32">
        <f t="shared" ref="Q239:S239" si="1625">+E239+I239+M239</f>
        <v>0</v>
      </c>
      <c r="R239" s="32">
        <f t="shared" si="1625"/>
        <v>0</v>
      </c>
      <c r="S239" s="32">
        <f t="shared" si="1625"/>
        <v>0</v>
      </c>
      <c r="T239" s="32">
        <f t="shared" si="1610"/>
        <v>0</v>
      </c>
      <c r="U239" s="32">
        <v>0</v>
      </c>
      <c r="V239" s="54">
        <v>0</v>
      </c>
      <c r="W239" s="54">
        <v>0</v>
      </c>
      <c r="X239" s="32">
        <f t="shared" si="1575"/>
        <v>0</v>
      </c>
      <c r="Y239" s="32">
        <v>0</v>
      </c>
      <c r="Z239" s="54">
        <v>0</v>
      </c>
      <c r="AA239" s="54">
        <v>0</v>
      </c>
      <c r="AB239" s="32">
        <f t="shared" si="1577"/>
        <v>0</v>
      </c>
      <c r="AC239" s="32">
        <v>0</v>
      </c>
      <c r="AD239" s="54">
        <v>0</v>
      </c>
      <c r="AE239" s="54">
        <v>0</v>
      </c>
      <c r="AF239" s="32">
        <f t="shared" si="1579"/>
        <v>0</v>
      </c>
      <c r="AG239" s="32">
        <f t="shared" ref="AG239:AI239" si="1626">+U239+Y239+AC239</f>
        <v>0</v>
      </c>
      <c r="AH239" s="32">
        <f t="shared" si="1626"/>
        <v>0</v>
      </c>
      <c r="AI239" s="32">
        <f t="shared" si="1626"/>
        <v>0</v>
      </c>
      <c r="AJ239" s="32">
        <f t="shared" si="1615"/>
        <v>0</v>
      </c>
      <c r="AK239" s="32">
        <v>0</v>
      </c>
      <c r="AL239" s="54">
        <v>0</v>
      </c>
      <c r="AM239" s="54">
        <v>0</v>
      </c>
      <c r="AN239" s="32">
        <f t="shared" si="1583"/>
        <v>0</v>
      </c>
      <c r="AO239" s="32">
        <v>0</v>
      </c>
      <c r="AP239" s="54">
        <v>0</v>
      </c>
      <c r="AQ239" s="54">
        <v>0</v>
      </c>
      <c r="AR239" s="32">
        <f t="shared" si="1585"/>
        <v>0</v>
      </c>
      <c r="AS239" s="32">
        <v>0</v>
      </c>
      <c r="AT239" s="54">
        <v>0</v>
      </c>
      <c r="AU239" s="54">
        <v>0</v>
      </c>
      <c r="AV239" s="32">
        <f t="shared" si="1587"/>
        <v>0</v>
      </c>
      <c r="AW239" s="32">
        <f t="shared" ref="AW239:AY239" si="1627">+AK239+AO239+AS239</f>
        <v>0</v>
      </c>
      <c r="AX239" s="32">
        <f t="shared" si="1627"/>
        <v>0</v>
      </c>
      <c r="AY239" s="32">
        <f t="shared" si="1627"/>
        <v>0</v>
      </c>
      <c r="AZ239" s="32">
        <f t="shared" si="1620"/>
        <v>0</v>
      </c>
      <c r="BA239" s="32">
        <v>0</v>
      </c>
      <c r="BB239" s="54">
        <v>0</v>
      </c>
      <c r="BC239" s="54">
        <v>0</v>
      </c>
      <c r="BD239" s="32">
        <f t="shared" si="1591"/>
        <v>0</v>
      </c>
      <c r="BE239" s="32">
        <v>0</v>
      </c>
      <c r="BF239" s="54">
        <v>0</v>
      </c>
      <c r="BG239" s="54">
        <v>0</v>
      </c>
      <c r="BH239" s="32">
        <f t="shared" si="1593"/>
        <v>0</v>
      </c>
      <c r="BI239" s="32">
        <v>0</v>
      </c>
      <c r="BJ239" s="54">
        <v>0</v>
      </c>
      <c r="BK239" s="54">
        <v>0</v>
      </c>
      <c r="BL239" s="32">
        <f t="shared" si="1595"/>
        <v>0</v>
      </c>
      <c r="BM239" s="32">
        <f t="shared" ref="BM239:BO239" si="1628">+BA239+BE239+BI239</f>
        <v>0</v>
      </c>
      <c r="BN239" s="32">
        <f t="shared" si="1628"/>
        <v>0</v>
      </c>
      <c r="BO239" s="32">
        <f t="shared" si="1628"/>
        <v>0</v>
      </c>
      <c r="BP239" s="32">
        <f>SUM(BQ239:BS239)</f>
        <v>0</v>
      </c>
      <c r="BQ239" s="32">
        <f t="shared" ref="BQ239:BS239" si="1629">+Q239+AG239+AW239+BM239</f>
        <v>0</v>
      </c>
      <c r="BR239" s="32">
        <f t="shared" si="1629"/>
        <v>0</v>
      </c>
      <c r="BS239" s="32">
        <f t="shared" si="1629"/>
        <v>0</v>
      </c>
    </row>
    <row r="240" spans="1:71" s="3" customFormat="1" ht="15" customHeight="1" x14ac:dyDescent="0.3">
      <c r="A240" s="36"/>
      <c r="B240" s="34"/>
      <c r="C240" s="35" t="s">
        <v>205</v>
      </c>
      <c r="D240" s="32">
        <f t="shared" ref="D240" si="1630">SUM(E240:G240)</f>
        <v>0</v>
      </c>
      <c r="E240" s="32">
        <f>SUM(E241:E242)</f>
        <v>0</v>
      </c>
      <c r="F240" s="32">
        <f t="shared" ref="F240:G240" si="1631">SUM(F241:F242)</f>
        <v>0</v>
      </c>
      <c r="G240" s="32">
        <f t="shared" si="1631"/>
        <v>0</v>
      </c>
      <c r="H240" s="32">
        <f t="shared" si="1568"/>
        <v>0</v>
      </c>
      <c r="I240" s="32">
        <f t="shared" ref="I240:K240" si="1632">SUM(I241:I242)</f>
        <v>0</v>
      </c>
      <c r="J240" s="32">
        <f t="shared" si="1632"/>
        <v>0</v>
      </c>
      <c r="K240" s="32">
        <f t="shared" si="1632"/>
        <v>0</v>
      </c>
      <c r="L240" s="32">
        <f t="shared" si="1570"/>
        <v>0</v>
      </c>
      <c r="M240" s="32">
        <f t="shared" ref="M240:O240" si="1633">SUM(M241:M242)</f>
        <v>0</v>
      </c>
      <c r="N240" s="32">
        <f t="shared" si="1633"/>
        <v>0</v>
      </c>
      <c r="O240" s="32">
        <f t="shared" si="1633"/>
        <v>0</v>
      </c>
      <c r="P240" s="32">
        <f t="shared" ref="P240" si="1634">SUM(Q240:S240)</f>
        <v>0</v>
      </c>
      <c r="Q240" s="32">
        <f t="shared" ref="Q240:S240" si="1635">SUM(Q241:Q242)</f>
        <v>0</v>
      </c>
      <c r="R240" s="32">
        <f t="shared" si="1635"/>
        <v>0</v>
      </c>
      <c r="S240" s="32">
        <f t="shared" si="1635"/>
        <v>0</v>
      </c>
      <c r="T240" s="32">
        <f t="shared" si="1610"/>
        <v>0</v>
      </c>
      <c r="U240" s="32">
        <f t="shared" ref="U240:W240" si="1636">SUM(U241:U242)</f>
        <v>0</v>
      </c>
      <c r="V240" s="32">
        <f t="shared" si="1636"/>
        <v>0</v>
      </c>
      <c r="W240" s="32">
        <f t="shared" si="1636"/>
        <v>0</v>
      </c>
      <c r="X240" s="32">
        <f t="shared" si="1575"/>
        <v>0</v>
      </c>
      <c r="Y240" s="32">
        <f t="shared" ref="Y240:AA240" si="1637">SUM(Y241:Y242)</f>
        <v>0</v>
      </c>
      <c r="Z240" s="32">
        <f t="shared" si="1637"/>
        <v>0</v>
      </c>
      <c r="AA240" s="32">
        <f t="shared" si="1637"/>
        <v>0</v>
      </c>
      <c r="AB240" s="32">
        <f t="shared" si="1577"/>
        <v>0</v>
      </c>
      <c r="AC240" s="32">
        <f t="shared" ref="AC240:AE240" si="1638">SUM(AC241:AC242)</f>
        <v>0</v>
      </c>
      <c r="AD240" s="32">
        <f t="shared" si="1638"/>
        <v>0</v>
      </c>
      <c r="AE240" s="32">
        <f t="shared" si="1638"/>
        <v>0</v>
      </c>
      <c r="AF240" s="32">
        <f t="shared" si="1579"/>
        <v>0</v>
      </c>
      <c r="AG240" s="32">
        <f t="shared" ref="AG240:AI240" si="1639">SUM(AG241:AG242)</f>
        <v>0</v>
      </c>
      <c r="AH240" s="32">
        <f t="shared" si="1639"/>
        <v>0</v>
      </c>
      <c r="AI240" s="32">
        <f t="shared" si="1639"/>
        <v>0</v>
      </c>
      <c r="AJ240" s="32">
        <f t="shared" si="1615"/>
        <v>0</v>
      </c>
      <c r="AK240" s="32">
        <f t="shared" ref="AK240:AM240" si="1640">SUM(AK241:AK242)</f>
        <v>0</v>
      </c>
      <c r="AL240" s="32">
        <f t="shared" si="1640"/>
        <v>0</v>
      </c>
      <c r="AM240" s="32">
        <f t="shared" si="1640"/>
        <v>0</v>
      </c>
      <c r="AN240" s="32">
        <f t="shared" si="1583"/>
        <v>0</v>
      </c>
      <c r="AO240" s="32">
        <f t="shared" ref="AO240:AQ240" si="1641">SUM(AO241:AO242)</f>
        <v>0</v>
      </c>
      <c r="AP240" s="32">
        <f t="shared" si="1641"/>
        <v>0</v>
      </c>
      <c r="AQ240" s="32">
        <f t="shared" si="1641"/>
        <v>0</v>
      </c>
      <c r="AR240" s="32">
        <f t="shared" si="1585"/>
        <v>0</v>
      </c>
      <c r="AS240" s="32">
        <f t="shared" ref="AS240:AU240" si="1642">SUM(AS241:AS242)</f>
        <v>0</v>
      </c>
      <c r="AT240" s="32">
        <f t="shared" si="1642"/>
        <v>0</v>
      </c>
      <c r="AU240" s="32">
        <f t="shared" si="1642"/>
        <v>0</v>
      </c>
      <c r="AV240" s="32">
        <f t="shared" si="1587"/>
        <v>0</v>
      </c>
      <c r="AW240" s="32">
        <f t="shared" ref="AW240:AY240" si="1643">SUM(AW241:AW242)</f>
        <v>0</v>
      </c>
      <c r="AX240" s="32">
        <f t="shared" si="1643"/>
        <v>0</v>
      </c>
      <c r="AY240" s="32">
        <f t="shared" si="1643"/>
        <v>0</v>
      </c>
      <c r="AZ240" s="32">
        <f t="shared" si="1620"/>
        <v>0</v>
      </c>
      <c r="BA240" s="32">
        <f t="shared" ref="BA240:BC240" si="1644">SUM(BA241:BA242)</f>
        <v>0</v>
      </c>
      <c r="BB240" s="32">
        <f t="shared" si="1644"/>
        <v>0</v>
      </c>
      <c r="BC240" s="32">
        <f t="shared" si="1644"/>
        <v>0</v>
      </c>
      <c r="BD240" s="32">
        <f t="shared" si="1591"/>
        <v>0</v>
      </c>
      <c r="BE240" s="32">
        <f t="shared" ref="BE240:BG240" si="1645">SUM(BE241:BE242)</f>
        <v>0</v>
      </c>
      <c r="BF240" s="32">
        <f t="shared" si="1645"/>
        <v>0</v>
      </c>
      <c r="BG240" s="32">
        <f t="shared" si="1645"/>
        <v>0</v>
      </c>
      <c r="BH240" s="32">
        <f t="shared" si="1593"/>
        <v>0</v>
      </c>
      <c r="BI240" s="32">
        <f t="shared" ref="BI240:BK240" si="1646">SUM(BI241:BI242)</f>
        <v>0</v>
      </c>
      <c r="BJ240" s="32">
        <f t="shared" si="1646"/>
        <v>0</v>
      </c>
      <c r="BK240" s="32">
        <f t="shared" si="1646"/>
        <v>0</v>
      </c>
      <c r="BL240" s="32">
        <f t="shared" si="1595"/>
        <v>0</v>
      </c>
      <c r="BM240" s="32">
        <f t="shared" ref="BM240:BO240" si="1647">SUM(BM241:BM242)</f>
        <v>0</v>
      </c>
      <c r="BN240" s="32">
        <f t="shared" si="1647"/>
        <v>0</v>
      </c>
      <c r="BO240" s="32">
        <f t="shared" si="1647"/>
        <v>0</v>
      </c>
      <c r="BP240" s="32">
        <f t="shared" ref="BP240" si="1648">SUM(BQ240:BS240)</f>
        <v>0</v>
      </c>
      <c r="BQ240" s="32">
        <f t="shared" ref="BQ240:BS240" si="1649">SUM(BQ241:BQ242)</f>
        <v>0</v>
      </c>
      <c r="BR240" s="32">
        <f t="shared" si="1649"/>
        <v>0</v>
      </c>
      <c r="BS240" s="32">
        <f t="shared" si="1649"/>
        <v>0</v>
      </c>
    </row>
    <row r="241" spans="1:71" s="3" customFormat="1" ht="15" customHeight="1" x14ac:dyDescent="0.3">
      <c r="A241" s="36"/>
      <c r="B241" s="34"/>
      <c r="C241" s="38" t="s">
        <v>206</v>
      </c>
      <c r="D241" s="32">
        <f>SUM(E241:G241)</f>
        <v>0</v>
      </c>
      <c r="E241" s="32">
        <v>0</v>
      </c>
      <c r="F241" s="54">
        <v>0</v>
      </c>
      <c r="G241" s="54">
        <v>0</v>
      </c>
      <c r="H241" s="32">
        <f>SUM(I241:K241)</f>
        <v>0</v>
      </c>
      <c r="I241" s="32">
        <v>0</v>
      </c>
      <c r="J241" s="54">
        <v>0</v>
      </c>
      <c r="K241" s="54">
        <v>0</v>
      </c>
      <c r="L241" s="32">
        <f>SUM(M241:O241)</f>
        <v>0</v>
      </c>
      <c r="M241" s="32">
        <v>0</v>
      </c>
      <c r="N241" s="54">
        <v>0</v>
      </c>
      <c r="O241" s="54">
        <v>0</v>
      </c>
      <c r="P241" s="32">
        <f>SUM(Q241:S241)</f>
        <v>0</v>
      </c>
      <c r="Q241" s="32">
        <f t="shared" ref="Q241:S242" si="1650">+E241+I241+M241</f>
        <v>0</v>
      </c>
      <c r="R241" s="32">
        <f t="shared" si="1650"/>
        <v>0</v>
      </c>
      <c r="S241" s="32">
        <f t="shared" si="1650"/>
        <v>0</v>
      </c>
      <c r="T241" s="32">
        <f>SUM(U241:W241)</f>
        <v>0</v>
      </c>
      <c r="U241" s="32">
        <v>0</v>
      </c>
      <c r="V241" s="54">
        <v>0</v>
      </c>
      <c r="W241" s="54">
        <v>0</v>
      </c>
      <c r="X241" s="32">
        <f>SUM(Y241:AA241)</f>
        <v>0</v>
      </c>
      <c r="Y241" s="32">
        <v>0</v>
      </c>
      <c r="Z241" s="54">
        <v>0</v>
      </c>
      <c r="AA241" s="54">
        <v>0</v>
      </c>
      <c r="AB241" s="32">
        <f>SUM(AC241:AE241)</f>
        <v>0</v>
      </c>
      <c r="AC241" s="32">
        <v>0</v>
      </c>
      <c r="AD241" s="54">
        <v>0</v>
      </c>
      <c r="AE241" s="54">
        <v>0</v>
      </c>
      <c r="AF241" s="32">
        <f>SUM(AG241:AI241)</f>
        <v>0</v>
      </c>
      <c r="AG241" s="32">
        <f t="shared" ref="AG241:AI242" si="1651">+U241+Y241+AC241</f>
        <v>0</v>
      </c>
      <c r="AH241" s="32">
        <f t="shared" si="1651"/>
        <v>0</v>
      </c>
      <c r="AI241" s="32">
        <f t="shared" si="1651"/>
        <v>0</v>
      </c>
      <c r="AJ241" s="32">
        <f>SUM(AK241:AM241)</f>
        <v>0</v>
      </c>
      <c r="AK241" s="32">
        <v>0</v>
      </c>
      <c r="AL241" s="54">
        <v>0</v>
      </c>
      <c r="AM241" s="54">
        <v>0</v>
      </c>
      <c r="AN241" s="32">
        <f>SUM(AO241:AQ241)</f>
        <v>0</v>
      </c>
      <c r="AO241" s="32">
        <v>0</v>
      </c>
      <c r="AP241" s="54">
        <v>0</v>
      </c>
      <c r="AQ241" s="54">
        <v>0</v>
      </c>
      <c r="AR241" s="32">
        <f>SUM(AS241:AU241)</f>
        <v>0</v>
      </c>
      <c r="AS241" s="32">
        <v>0</v>
      </c>
      <c r="AT241" s="54">
        <v>0</v>
      </c>
      <c r="AU241" s="54">
        <v>0</v>
      </c>
      <c r="AV241" s="32">
        <f>SUM(AW241:AY241)</f>
        <v>0</v>
      </c>
      <c r="AW241" s="32">
        <f t="shared" ref="AW241:AY242" si="1652">+AK241+AO241+AS241</f>
        <v>0</v>
      </c>
      <c r="AX241" s="32">
        <f t="shared" si="1652"/>
        <v>0</v>
      </c>
      <c r="AY241" s="32">
        <f t="shared" si="1652"/>
        <v>0</v>
      </c>
      <c r="AZ241" s="32">
        <f>SUM(BA241:BC241)</f>
        <v>0</v>
      </c>
      <c r="BA241" s="32">
        <v>0</v>
      </c>
      <c r="BB241" s="54">
        <v>0</v>
      </c>
      <c r="BC241" s="54">
        <v>0</v>
      </c>
      <c r="BD241" s="32">
        <f>SUM(BE241:BG241)</f>
        <v>0</v>
      </c>
      <c r="BE241" s="32">
        <v>0</v>
      </c>
      <c r="BF241" s="54">
        <v>0</v>
      </c>
      <c r="BG241" s="54">
        <v>0</v>
      </c>
      <c r="BH241" s="32">
        <f>SUM(BI241:BK241)</f>
        <v>0</v>
      </c>
      <c r="BI241" s="32">
        <v>0</v>
      </c>
      <c r="BJ241" s="54">
        <v>0</v>
      </c>
      <c r="BK241" s="54">
        <v>0</v>
      </c>
      <c r="BL241" s="32">
        <f>SUM(BM241:BO241)</f>
        <v>0</v>
      </c>
      <c r="BM241" s="32">
        <f t="shared" ref="BM241:BO242" si="1653">+BA241+BE241+BI241</f>
        <v>0</v>
      </c>
      <c r="BN241" s="32">
        <f t="shared" si="1653"/>
        <v>0</v>
      </c>
      <c r="BO241" s="32">
        <f t="shared" si="1653"/>
        <v>0</v>
      </c>
      <c r="BP241" s="32">
        <f>SUM(BQ241:BS241)</f>
        <v>0</v>
      </c>
      <c r="BQ241" s="32">
        <f t="shared" ref="BQ241:BS242" si="1654">+Q241+AG241+AW241+BM241</f>
        <v>0</v>
      </c>
      <c r="BR241" s="32">
        <f t="shared" si="1654"/>
        <v>0</v>
      </c>
      <c r="BS241" s="32">
        <f t="shared" si="1654"/>
        <v>0</v>
      </c>
    </row>
    <row r="242" spans="1:71" s="3" customFormat="1" ht="15" customHeight="1" x14ac:dyDescent="0.3">
      <c r="A242" s="36"/>
      <c r="B242" s="34"/>
      <c r="C242" s="38" t="s">
        <v>207</v>
      </c>
      <c r="D242" s="32">
        <f>SUM(E242:G242)</f>
        <v>0</v>
      </c>
      <c r="E242" s="32">
        <v>0</v>
      </c>
      <c r="F242" s="54">
        <v>0</v>
      </c>
      <c r="G242" s="54">
        <v>0</v>
      </c>
      <c r="H242" s="32">
        <f>SUM(I242:K242)</f>
        <v>0</v>
      </c>
      <c r="I242" s="32">
        <v>0</v>
      </c>
      <c r="J242" s="54">
        <v>0</v>
      </c>
      <c r="K242" s="54">
        <v>0</v>
      </c>
      <c r="L242" s="32">
        <f>SUM(M242:O242)</f>
        <v>0</v>
      </c>
      <c r="M242" s="32">
        <v>0</v>
      </c>
      <c r="N242" s="54">
        <v>0</v>
      </c>
      <c r="O242" s="54">
        <v>0</v>
      </c>
      <c r="P242" s="32">
        <f>SUM(Q242:S242)</f>
        <v>0</v>
      </c>
      <c r="Q242" s="32">
        <f t="shared" si="1650"/>
        <v>0</v>
      </c>
      <c r="R242" s="32">
        <f t="shared" si="1650"/>
        <v>0</v>
      </c>
      <c r="S242" s="32">
        <f t="shared" si="1650"/>
        <v>0</v>
      </c>
      <c r="T242" s="32">
        <f>SUM(U242:W242)</f>
        <v>0</v>
      </c>
      <c r="U242" s="32">
        <v>0</v>
      </c>
      <c r="V242" s="54">
        <v>0</v>
      </c>
      <c r="W242" s="54">
        <v>0</v>
      </c>
      <c r="X242" s="32">
        <f>SUM(Y242:AA242)</f>
        <v>0</v>
      </c>
      <c r="Y242" s="32">
        <v>0</v>
      </c>
      <c r="Z242" s="54">
        <v>0</v>
      </c>
      <c r="AA242" s="54">
        <v>0</v>
      </c>
      <c r="AB242" s="32">
        <f>SUM(AC242:AE242)</f>
        <v>0</v>
      </c>
      <c r="AC242" s="32">
        <v>0</v>
      </c>
      <c r="AD242" s="54">
        <v>0</v>
      </c>
      <c r="AE242" s="54">
        <v>0</v>
      </c>
      <c r="AF242" s="32">
        <f>SUM(AG242:AI242)</f>
        <v>0</v>
      </c>
      <c r="AG242" s="32">
        <f t="shared" si="1651"/>
        <v>0</v>
      </c>
      <c r="AH242" s="32">
        <f t="shared" si="1651"/>
        <v>0</v>
      </c>
      <c r="AI242" s="32">
        <f t="shared" si="1651"/>
        <v>0</v>
      </c>
      <c r="AJ242" s="32">
        <f>SUM(AK242:AM242)</f>
        <v>0</v>
      </c>
      <c r="AK242" s="32">
        <v>0</v>
      </c>
      <c r="AL242" s="54">
        <v>0</v>
      </c>
      <c r="AM242" s="54">
        <v>0</v>
      </c>
      <c r="AN242" s="32">
        <f>SUM(AO242:AQ242)</f>
        <v>0</v>
      </c>
      <c r="AO242" s="32">
        <v>0</v>
      </c>
      <c r="AP242" s="54">
        <v>0</v>
      </c>
      <c r="AQ242" s="54">
        <v>0</v>
      </c>
      <c r="AR242" s="32">
        <f>SUM(AS242:AU242)</f>
        <v>0</v>
      </c>
      <c r="AS242" s="32">
        <v>0</v>
      </c>
      <c r="AT242" s="54">
        <v>0</v>
      </c>
      <c r="AU242" s="54">
        <v>0</v>
      </c>
      <c r="AV242" s="32">
        <f>SUM(AW242:AY242)</f>
        <v>0</v>
      </c>
      <c r="AW242" s="32">
        <f t="shared" si="1652"/>
        <v>0</v>
      </c>
      <c r="AX242" s="32">
        <f t="shared" si="1652"/>
        <v>0</v>
      </c>
      <c r="AY242" s="32">
        <f t="shared" si="1652"/>
        <v>0</v>
      </c>
      <c r="AZ242" s="32">
        <f>SUM(BA242:BC242)</f>
        <v>0</v>
      </c>
      <c r="BA242" s="32">
        <v>0</v>
      </c>
      <c r="BB242" s="54">
        <v>0</v>
      </c>
      <c r="BC242" s="54">
        <v>0</v>
      </c>
      <c r="BD242" s="32">
        <f>SUM(BE242:BG242)</f>
        <v>0</v>
      </c>
      <c r="BE242" s="32">
        <v>0</v>
      </c>
      <c r="BF242" s="54">
        <v>0</v>
      </c>
      <c r="BG242" s="54">
        <v>0</v>
      </c>
      <c r="BH242" s="32">
        <f>SUM(BI242:BK242)</f>
        <v>0</v>
      </c>
      <c r="BI242" s="32">
        <v>0</v>
      </c>
      <c r="BJ242" s="54">
        <v>0</v>
      </c>
      <c r="BK242" s="54">
        <v>0</v>
      </c>
      <c r="BL242" s="32">
        <f>SUM(BM242:BO242)</f>
        <v>0</v>
      </c>
      <c r="BM242" s="32">
        <f t="shared" si="1653"/>
        <v>0</v>
      </c>
      <c r="BN242" s="32">
        <f t="shared" si="1653"/>
        <v>0</v>
      </c>
      <c r="BO242" s="32">
        <f t="shared" si="1653"/>
        <v>0</v>
      </c>
      <c r="BP242" s="32">
        <f>SUM(BQ242:BS242)</f>
        <v>0</v>
      </c>
      <c r="BQ242" s="32">
        <f t="shared" si="1654"/>
        <v>0</v>
      </c>
      <c r="BR242" s="32">
        <f t="shared" si="1654"/>
        <v>0</v>
      </c>
      <c r="BS242" s="32">
        <f t="shared" si="1654"/>
        <v>0</v>
      </c>
    </row>
    <row r="243" spans="1:71" s="3" customFormat="1" ht="15" customHeight="1" x14ac:dyDescent="0.3">
      <c r="A243" s="36"/>
      <c r="B243" s="34"/>
      <c r="C243" s="35" t="s">
        <v>208</v>
      </c>
      <c r="D243" s="32">
        <f t="shared" si="1607"/>
        <v>3968</v>
      </c>
      <c r="E243" s="32">
        <f>SUM(E244:E246)</f>
        <v>1504</v>
      </c>
      <c r="F243" s="32">
        <f>SUM(F244:F246)</f>
        <v>2464</v>
      </c>
      <c r="G243" s="32">
        <f>SUM(G244:G246)</f>
        <v>0</v>
      </c>
      <c r="H243" s="32">
        <f t="shared" si="1568"/>
        <v>2946</v>
      </c>
      <c r="I243" s="32">
        <f t="shared" ref="I243:K243" si="1655">SUM(I244:I246)</f>
        <v>1558</v>
      </c>
      <c r="J243" s="32">
        <f t="shared" si="1655"/>
        <v>1388</v>
      </c>
      <c r="K243" s="32">
        <f t="shared" si="1655"/>
        <v>0</v>
      </c>
      <c r="L243" s="32">
        <f t="shared" si="1570"/>
        <v>5425</v>
      </c>
      <c r="M243" s="32">
        <f t="shared" ref="M243:O243" si="1656">SUM(M244:M246)</f>
        <v>2993</v>
      </c>
      <c r="N243" s="32">
        <f t="shared" si="1656"/>
        <v>2432</v>
      </c>
      <c r="O243" s="32">
        <f t="shared" si="1656"/>
        <v>0</v>
      </c>
      <c r="P243" s="32">
        <f t="shared" si="1572"/>
        <v>12339</v>
      </c>
      <c r="Q243" s="32">
        <f>SUM(Q244:Q246)</f>
        <v>6055</v>
      </c>
      <c r="R243" s="32">
        <f>SUM(R244:R246)</f>
        <v>6284</v>
      </c>
      <c r="S243" s="32">
        <f>SUM(S244:S246)</f>
        <v>0</v>
      </c>
      <c r="T243" s="32">
        <f t="shared" si="1610"/>
        <v>5728</v>
      </c>
      <c r="U243" s="32">
        <f t="shared" ref="U243:W243" si="1657">SUM(U244:U246)</f>
        <v>3206</v>
      </c>
      <c r="V243" s="32">
        <f t="shared" si="1657"/>
        <v>2522</v>
      </c>
      <c r="W243" s="32">
        <f t="shared" si="1657"/>
        <v>0</v>
      </c>
      <c r="X243" s="32">
        <f t="shared" si="1575"/>
        <v>6689</v>
      </c>
      <c r="Y243" s="32">
        <f t="shared" ref="Y243:AA243" si="1658">SUM(Y244:Y246)</f>
        <v>3473</v>
      </c>
      <c r="Z243" s="32">
        <f t="shared" si="1658"/>
        <v>3216</v>
      </c>
      <c r="AA243" s="32">
        <f t="shared" si="1658"/>
        <v>0</v>
      </c>
      <c r="AB243" s="32">
        <f t="shared" si="1577"/>
        <v>5838</v>
      </c>
      <c r="AC243" s="32">
        <f t="shared" ref="AC243:AE243" si="1659">SUM(AC244:AC246)</f>
        <v>3138</v>
      </c>
      <c r="AD243" s="32">
        <f t="shared" si="1659"/>
        <v>2700</v>
      </c>
      <c r="AE243" s="32">
        <f t="shared" si="1659"/>
        <v>0</v>
      </c>
      <c r="AF243" s="32">
        <f t="shared" si="1579"/>
        <v>18255</v>
      </c>
      <c r="AG243" s="32">
        <f t="shared" ref="AG243:AI243" si="1660">SUM(AG244:AG246)</f>
        <v>9817</v>
      </c>
      <c r="AH243" s="32">
        <f t="shared" si="1660"/>
        <v>8438</v>
      </c>
      <c r="AI243" s="32">
        <f t="shared" si="1660"/>
        <v>0</v>
      </c>
      <c r="AJ243" s="32">
        <f t="shared" si="1615"/>
        <v>6602</v>
      </c>
      <c r="AK243" s="32">
        <f t="shared" ref="AK243:AM243" si="1661">SUM(AK244:AK246)</f>
        <v>3458</v>
      </c>
      <c r="AL243" s="32">
        <f t="shared" si="1661"/>
        <v>3144</v>
      </c>
      <c r="AM243" s="32">
        <f t="shared" si="1661"/>
        <v>0</v>
      </c>
      <c r="AN243" s="32">
        <f t="shared" si="1583"/>
        <v>6683</v>
      </c>
      <c r="AO243" s="32">
        <f t="shared" ref="AO243:AQ243" si="1662">SUM(AO244:AO246)</f>
        <v>3367</v>
      </c>
      <c r="AP243" s="32">
        <f t="shared" si="1662"/>
        <v>3316</v>
      </c>
      <c r="AQ243" s="32">
        <f t="shared" si="1662"/>
        <v>0</v>
      </c>
      <c r="AR243" s="32">
        <f t="shared" si="1585"/>
        <v>6089</v>
      </c>
      <c r="AS243" s="32">
        <f t="shared" ref="AS243:AU243" si="1663">SUM(AS244:AS246)</f>
        <v>2820</v>
      </c>
      <c r="AT243" s="32">
        <f t="shared" si="1663"/>
        <v>3269</v>
      </c>
      <c r="AU243" s="32">
        <f t="shared" si="1663"/>
        <v>0</v>
      </c>
      <c r="AV243" s="32">
        <f t="shared" si="1587"/>
        <v>19374</v>
      </c>
      <c r="AW243" s="32">
        <f t="shared" ref="AW243:AY243" si="1664">SUM(AW244:AW246)</f>
        <v>9645</v>
      </c>
      <c r="AX243" s="32">
        <f t="shared" si="1664"/>
        <v>9729</v>
      </c>
      <c r="AY243" s="32">
        <f t="shared" si="1664"/>
        <v>0</v>
      </c>
      <c r="AZ243" s="32">
        <f t="shared" si="1620"/>
        <v>5110</v>
      </c>
      <c r="BA243" s="32">
        <f t="shared" ref="BA243:BC243" si="1665">SUM(BA244:BA246)</f>
        <v>2465</v>
      </c>
      <c r="BB243" s="32">
        <f t="shared" si="1665"/>
        <v>2645</v>
      </c>
      <c r="BC243" s="32">
        <f t="shared" si="1665"/>
        <v>0</v>
      </c>
      <c r="BD243" s="32">
        <f t="shared" si="1591"/>
        <v>5402</v>
      </c>
      <c r="BE243" s="32">
        <f t="shared" ref="BE243:BG243" si="1666">SUM(BE244:BE246)</f>
        <v>2358</v>
      </c>
      <c r="BF243" s="32">
        <f t="shared" si="1666"/>
        <v>3044</v>
      </c>
      <c r="BG243" s="32">
        <f t="shared" si="1666"/>
        <v>0</v>
      </c>
      <c r="BH243" s="32">
        <f t="shared" si="1593"/>
        <v>9672</v>
      </c>
      <c r="BI243" s="32">
        <f t="shared" ref="BI243:BK243" si="1667">SUM(BI244:BI246)</f>
        <v>5569</v>
      </c>
      <c r="BJ243" s="32">
        <f t="shared" si="1667"/>
        <v>4103</v>
      </c>
      <c r="BK243" s="32">
        <f t="shared" si="1667"/>
        <v>0</v>
      </c>
      <c r="BL243" s="32">
        <f t="shared" si="1595"/>
        <v>20184</v>
      </c>
      <c r="BM243" s="32">
        <f t="shared" ref="BM243:BO243" si="1668">SUM(BM244:BM246)</f>
        <v>10392</v>
      </c>
      <c r="BN243" s="32">
        <f t="shared" si="1668"/>
        <v>9792</v>
      </c>
      <c r="BO243" s="32">
        <f t="shared" si="1668"/>
        <v>0</v>
      </c>
      <c r="BP243" s="32">
        <f t="shared" si="1597"/>
        <v>70152</v>
      </c>
      <c r="BQ243" s="32">
        <f>SUM(BQ244:BQ246)</f>
        <v>35909</v>
      </c>
      <c r="BR243" s="32">
        <f>SUM(BR244:BR246)</f>
        <v>34243</v>
      </c>
      <c r="BS243" s="32">
        <f>SUM(BS244:BS246)</f>
        <v>0</v>
      </c>
    </row>
    <row r="244" spans="1:71" s="3" customFormat="1" ht="15" customHeight="1" x14ac:dyDescent="0.3">
      <c r="A244" s="36"/>
      <c r="B244" s="34"/>
      <c r="C244" s="38" t="s">
        <v>209</v>
      </c>
      <c r="D244" s="32">
        <f>SUM(E244:G244)</f>
        <v>3856</v>
      </c>
      <c r="E244" s="32">
        <v>1448</v>
      </c>
      <c r="F244" s="54">
        <v>2408</v>
      </c>
      <c r="G244" s="54">
        <v>0</v>
      </c>
      <c r="H244" s="32">
        <f>SUM(I244:K244)</f>
        <v>2822</v>
      </c>
      <c r="I244" s="32">
        <v>1477</v>
      </c>
      <c r="J244" s="54">
        <v>1345</v>
      </c>
      <c r="K244" s="54">
        <v>0</v>
      </c>
      <c r="L244" s="32">
        <f>SUM(M244:O244)</f>
        <v>5192</v>
      </c>
      <c r="M244" s="32">
        <v>2846</v>
      </c>
      <c r="N244" s="54">
        <v>2346</v>
      </c>
      <c r="O244" s="54">
        <v>0</v>
      </c>
      <c r="P244" s="32">
        <f>SUM(Q244:S244)</f>
        <v>11870</v>
      </c>
      <c r="Q244" s="32">
        <f t="shared" ref="Q244:S246" si="1669">+E244+I244+M244</f>
        <v>5771</v>
      </c>
      <c r="R244" s="32">
        <f t="shared" si="1669"/>
        <v>6099</v>
      </c>
      <c r="S244" s="32">
        <f t="shared" si="1669"/>
        <v>0</v>
      </c>
      <c r="T244" s="32">
        <f>SUM(U244:W244)</f>
        <v>5248</v>
      </c>
      <c r="U244" s="32">
        <v>2966</v>
      </c>
      <c r="V244" s="54">
        <v>2282</v>
      </c>
      <c r="W244" s="54">
        <v>0</v>
      </c>
      <c r="X244" s="32">
        <f>SUM(Y244:AA244)</f>
        <v>6242</v>
      </c>
      <c r="Y244" s="32">
        <v>3202</v>
      </c>
      <c r="Z244" s="54">
        <v>3040</v>
      </c>
      <c r="AA244" s="54">
        <v>0</v>
      </c>
      <c r="AB244" s="32">
        <f>SUM(AC244:AE244)</f>
        <v>5632</v>
      </c>
      <c r="AC244" s="32">
        <v>3010</v>
      </c>
      <c r="AD244" s="54">
        <v>2622</v>
      </c>
      <c r="AE244" s="54">
        <v>0</v>
      </c>
      <c r="AF244" s="32">
        <f>SUM(AG244:AI244)</f>
        <v>17122</v>
      </c>
      <c r="AG244" s="32">
        <f t="shared" ref="AG244:AI246" si="1670">+U244+Y244+AC244</f>
        <v>9178</v>
      </c>
      <c r="AH244" s="32">
        <f t="shared" si="1670"/>
        <v>7944</v>
      </c>
      <c r="AI244" s="32">
        <f t="shared" si="1670"/>
        <v>0</v>
      </c>
      <c r="AJ244" s="32">
        <f>SUM(AK244:AM244)</f>
        <v>6357</v>
      </c>
      <c r="AK244" s="32">
        <v>3321</v>
      </c>
      <c r="AL244" s="54">
        <v>3036</v>
      </c>
      <c r="AM244" s="54">
        <v>0</v>
      </c>
      <c r="AN244" s="32">
        <f>SUM(AO244:AQ244)</f>
        <v>6453</v>
      </c>
      <c r="AO244" s="32">
        <v>3209</v>
      </c>
      <c r="AP244" s="54">
        <v>3244</v>
      </c>
      <c r="AQ244" s="54">
        <v>0</v>
      </c>
      <c r="AR244" s="32">
        <f>SUM(AS244:AU244)</f>
        <v>5975</v>
      </c>
      <c r="AS244" s="32">
        <v>2743</v>
      </c>
      <c r="AT244" s="54">
        <v>3232</v>
      </c>
      <c r="AU244" s="54">
        <v>0</v>
      </c>
      <c r="AV244" s="32">
        <f>SUM(AW244:AY244)</f>
        <v>18785</v>
      </c>
      <c r="AW244" s="32">
        <f t="shared" ref="AW244:AY246" si="1671">+AK244+AO244+AS244</f>
        <v>9273</v>
      </c>
      <c r="AX244" s="32">
        <f t="shared" si="1671"/>
        <v>9512</v>
      </c>
      <c r="AY244" s="32">
        <f t="shared" si="1671"/>
        <v>0</v>
      </c>
      <c r="AZ244" s="32">
        <f>SUM(BA244:BC244)</f>
        <v>4958</v>
      </c>
      <c r="BA244" s="32">
        <v>2378</v>
      </c>
      <c r="BB244" s="54">
        <v>2580</v>
      </c>
      <c r="BC244" s="54">
        <v>0</v>
      </c>
      <c r="BD244" s="32">
        <f>SUM(BE244:BG244)</f>
        <v>5293</v>
      </c>
      <c r="BE244" s="32">
        <v>2284</v>
      </c>
      <c r="BF244" s="54">
        <v>3009</v>
      </c>
      <c r="BG244" s="54">
        <v>0</v>
      </c>
      <c r="BH244" s="32">
        <f>SUM(BI244:BK244)</f>
        <v>9345</v>
      </c>
      <c r="BI244" s="32">
        <v>5326</v>
      </c>
      <c r="BJ244" s="54">
        <v>4019</v>
      </c>
      <c r="BK244" s="54">
        <v>0</v>
      </c>
      <c r="BL244" s="32">
        <f>SUM(BM244:BO244)</f>
        <v>19596</v>
      </c>
      <c r="BM244" s="32">
        <f t="shared" ref="BM244:BO246" si="1672">+BA244+BE244+BI244</f>
        <v>9988</v>
      </c>
      <c r="BN244" s="32">
        <f t="shared" si="1672"/>
        <v>9608</v>
      </c>
      <c r="BO244" s="32">
        <f t="shared" si="1672"/>
        <v>0</v>
      </c>
      <c r="BP244" s="32">
        <f>SUM(BQ244:BS244)</f>
        <v>67373</v>
      </c>
      <c r="BQ244" s="32">
        <f t="shared" ref="BQ244:BS246" si="1673">+Q244+AG244+AW244+BM244</f>
        <v>34210</v>
      </c>
      <c r="BR244" s="32">
        <f t="shared" si="1673"/>
        <v>33163</v>
      </c>
      <c r="BS244" s="32">
        <f t="shared" si="1673"/>
        <v>0</v>
      </c>
    </row>
    <row r="245" spans="1:71" s="3" customFormat="1" ht="15" customHeight="1" x14ac:dyDescent="0.3">
      <c r="A245" s="36"/>
      <c r="B245" s="34"/>
      <c r="C245" s="38" t="s">
        <v>210</v>
      </c>
      <c r="D245" s="32">
        <f>SUM(E245:G245)</f>
        <v>112</v>
      </c>
      <c r="E245" s="32">
        <v>56</v>
      </c>
      <c r="F245" s="54">
        <v>56</v>
      </c>
      <c r="G245" s="54">
        <v>0</v>
      </c>
      <c r="H245" s="32">
        <f>SUM(I245:K245)</f>
        <v>124</v>
      </c>
      <c r="I245" s="32">
        <v>81</v>
      </c>
      <c r="J245" s="54">
        <v>43</v>
      </c>
      <c r="K245" s="54">
        <v>0</v>
      </c>
      <c r="L245" s="32">
        <f>SUM(M245:O245)</f>
        <v>233</v>
      </c>
      <c r="M245" s="32">
        <v>147</v>
      </c>
      <c r="N245" s="54">
        <v>86</v>
      </c>
      <c r="O245" s="54">
        <v>0</v>
      </c>
      <c r="P245" s="32">
        <f>SUM(Q245:S245)</f>
        <v>469</v>
      </c>
      <c r="Q245" s="32">
        <f t="shared" si="1669"/>
        <v>284</v>
      </c>
      <c r="R245" s="32">
        <f t="shared" si="1669"/>
        <v>185</v>
      </c>
      <c r="S245" s="32">
        <f t="shared" si="1669"/>
        <v>0</v>
      </c>
      <c r="T245" s="32">
        <f>SUM(U245:W245)</f>
        <v>480</v>
      </c>
      <c r="U245" s="32">
        <v>240</v>
      </c>
      <c r="V245" s="54">
        <v>240</v>
      </c>
      <c r="W245" s="54">
        <v>0</v>
      </c>
      <c r="X245" s="32">
        <f>SUM(Y245:AA245)</f>
        <v>447</v>
      </c>
      <c r="Y245" s="32">
        <v>271</v>
      </c>
      <c r="Z245" s="54">
        <v>176</v>
      </c>
      <c r="AA245" s="54">
        <v>0</v>
      </c>
      <c r="AB245" s="32">
        <f>SUM(AC245:AE245)</f>
        <v>206</v>
      </c>
      <c r="AC245" s="32">
        <v>128</v>
      </c>
      <c r="AD245" s="54">
        <v>78</v>
      </c>
      <c r="AE245" s="54">
        <v>0</v>
      </c>
      <c r="AF245" s="32">
        <f>SUM(AG245:AI245)</f>
        <v>1133</v>
      </c>
      <c r="AG245" s="32">
        <f t="shared" si="1670"/>
        <v>639</v>
      </c>
      <c r="AH245" s="32">
        <f t="shared" si="1670"/>
        <v>494</v>
      </c>
      <c r="AI245" s="32">
        <f t="shared" si="1670"/>
        <v>0</v>
      </c>
      <c r="AJ245" s="32">
        <f>SUM(AK245:AM245)</f>
        <v>245</v>
      </c>
      <c r="AK245" s="32">
        <v>137</v>
      </c>
      <c r="AL245" s="54">
        <v>108</v>
      </c>
      <c r="AM245" s="54">
        <v>0</v>
      </c>
      <c r="AN245" s="32">
        <f>SUM(AO245:AQ245)</f>
        <v>230</v>
      </c>
      <c r="AO245" s="32">
        <v>158</v>
      </c>
      <c r="AP245" s="54">
        <v>72</v>
      </c>
      <c r="AQ245" s="54">
        <v>0</v>
      </c>
      <c r="AR245" s="32">
        <f>SUM(AS245:AU245)</f>
        <v>114</v>
      </c>
      <c r="AS245" s="32">
        <v>77</v>
      </c>
      <c r="AT245" s="54">
        <v>37</v>
      </c>
      <c r="AU245" s="54">
        <v>0</v>
      </c>
      <c r="AV245" s="32">
        <f>SUM(AW245:AY245)</f>
        <v>589</v>
      </c>
      <c r="AW245" s="32">
        <f t="shared" si="1671"/>
        <v>372</v>
      </c>
      <c r="AX245" s="32">
        <f t="shared" si="1671"/>
        <v>217</v>
      </c>
      <c r="AY245" s="32">
        <f t="shared" si="1671"/>
        <v>0</v>
      </c>
      <c r="AZ245" s="32">
        <f>SUM(BA245:BC245)</f>
        <v>152</v>
      </c>
      <c r="BA245" s="32">
        <v>87</v>
      </c>
      <c r="BB245" s="54">
        <v>65</v>
      </c>
      <c r="BC245" s="54">
        <v>0</v>
      </c>
      <c r="BD245" s="32">
        <f>SUM(BE245:BG245)</f>
        <v>109</v>
      </c>
      <c r="BE245" s="32">
        <v>74</v>
      </c>
      <c r="BF245" s="54">
        <v>35</v>
      </c>
      <c r="BG245" s="54">
        <v>0</v>
      </c>
      <c r="BH245" s="32">
        <f>SUM(BI245:BK245)</f>
        <v>327</v>
      </c>
      <c r="BI245" s="32">
        <v>243</v>
      </c>
      <c r="BJ245" s="54">
        <v>84</v>
      </c>
      <c r="BK245" s="54">
        <v>0</v>
      </c>
      <c r="BL245" s="32">
        <f>SUM(BM245:BO245)</f>
        <v>588</v>
      </c>
      <c r="BM245" s="32">
        <f t="shared" si="1672"/>
        <v>404</v>
      </c>
      <c r="BN245" s="32">
        <f t="shared" si="1672"/>
        <v>184</v>
      </c>
      <c r="BO245" s="32">
        <f t="shared" si="1672"/>
        <v>0</v>
      </c>
      <c r="BP245" s="32">
        <f>SUM(BQ245:BS245)</f>
        <v>2779</v>
      </c>
      <c r="BQ245" s="32">
        <f t="shared" si="1673"/>
        <v>1699</v>
      </c>
      <c r="BR245" s="32">
        <f t="shared" si="1673"/>
        <v>1080</v>
      </c>
      <c r="BS245" s="32">
        <f t="shared" si="1673"/>
        <v>0</v>
      </c>
    </row>
    <row r="246" spans="1:71" s="3" customFormat="1" ht="15" customHeight="1" x14ac:dyDescent="0.3">
      <c r="A246" s="36"/>
      <c r="B246" s="34"/>
      <c r="C246" s="38" t="s">
        <v>211</v>
      </c>
      <c r="D246" s="32">
        <f>SUM(E246:G246)</f>
        <v>0</v>
      </c>
      <c r="E246" s="32">
        <v>0</v>
      </c>
      <c r="F246" s="54">
        <v>0</v>
      </c>
      <c r="G246" s="54">
        <v>0</v>
      </c>
      <c r="H246" s="32">
        <f>SUM(I246:K246)</f>
        <v>0</v>
      </c>
      <c r="I246" s="32">
        <v>0</v>
      </c>
      <c r="J246" s="54">
        <v>0</v>
      </c>
      <c r="K246" s="54">
        <v>0</v>
      </c>
      <c r="L246" s="32">
        <f>SUM(M246:O246)</f>
        <v>0</v>
      </c>
      <c r="M246" s="32">
        <v>0</v>
      </c>
      <c r="N246" s="54">
        <v>0</v>
      </c>
      <c r="O246" s="54">
        <v>0</v>
      </c>
      <c r="P246" s="32">
        <f>SUM(Q246:S246)</f>
        <v>0</v>
      </c>
      <c r="Q246" s="32">
        <f t="shared" si="1669"/>
        <v>0</v>
      </c>
      <c r="R246" s="32">
        <f t="shared" si="1669"/>
        <v>0</v>
      </c>
      <c r="S246" s="32">
        <f t="shared" si="1669"/>
        <v>0</v>
      </c>
      <c r="T246" s="32">
        <f>SUM(U246:W246)</f>
        <v>0</v>
      </c>
      <c r="U246" s="32">
        <v>0</v>
      </c>
      <c r="V246" s="54">
        <v>0</v>
      </c>
      <c r="W246" s="54">
        <v>0</v>
      </c>
      <c r="X246" s="32">
        <f>SUM(Y246:AA246)</f>
        <v>0</v>
      </c>
      <c r="Y246" s="32">
        <v>0</v>
      </c>
      <c r="Z246" s="54">
        <v>0</v>
      </c>
      <c r="AA246" s="54">
        <v>0</v>
      </c>
      <c r="AB246" s="32">
        <f>SUM(AC246:AE246)</f>
        <v>0</v>
      </c>
      <c r="AC246" s="32">
        <v>0</v>
      </c>
      <c r="AD246" s="54">
        <v>0</v>
      </c>
      <c r="AE246" s="54">
        <v>0</v>
      </c>
      <c r="AF246" s="32">
        <f>SUM(AG246:AI246)</f>
        <v>0</v>
      </c>
      <c r="AG246" s="32">
        <f t="shared" si="1670"/>
        <v>0</v>
      </c>
      <c r="AH246" s="32">
        <f t="shared" si="1670"/>
        <v>0</v>
      </c>
      <c r="AI246" s="32">
        <f t="shared" si="1670"/>
        <v>0</v>
      </c>
      <c r="AJ246" s="32">
        <f>SUM(AK246:AM246)</f>
        <v>0</v>
      </c>
      <c r="AK246" s="32">
        <v>0</v>
      </c>
      <c r="AL246" s="54">
        <v>0</v>
      </c>
      <c r="AM246" s="54">
        <v>0</v>
      </c>
      <c r="AN246" s="32">
        <f>SUM(AO246:AQ246)</f>
        <v>0</v>
      </c>
      <c r="AO246" s="32">
        <v>0</v>
      </c>
      <c r="AP246" s="54">
        <v>0</v>
      </c>
      <c r="AQ246" s="54">
        <v>0</v>
      </c>
      <c r="AR246" s="32">
        <f>SUM(AS246:AU246)</f>
        <v>0</v>
      </c>
      <c r="AS246" s="32">
        <v>0</v>
      </c>
      <c r="AT246" s="54">
        <v>0</v>
      </c>
      <c r="AU246" s="54">
        <v>0</v>
      </c>
      <c r="AV246" s="32">
        <f>SUM(AW246:AY246)</f>
        <v>0</v>
      </c>
      <c r="AW246" s="32">
        <f t="shared" si="1671"/>
        <v>0</v>
      </c>
      <c r="AX246" s="32">
        <f t="shared" si="1671"/>
        <v>0</v>
      </c>
      <c r="AY246" s="32">
        <f t="shared" si="1671"/>
        <v>0</v>
      </c>
      <c r="AZ246" s="32">
        <f>SUM(BA246:BC246)</f>
        <v>0</v>
      </c>
      <c r="BA246" s="32">
        <v>0</v>
      </c>
      <c r="BB246" s="54">
        <v>0</v>
      </c>
      <c r="BC246" s="54">
        <v>0</v>
      </c>
      <c r="BD246" s="32">
        <f>SUM(BE246:BG246)</f>
        <v>0</v>
      </c>
      <c r="BE246" s="32">
        <v>0</v>
      </c>
      <c r="BF246" s="54">
        <v>0</v>
      </c>
      <c r="BG246" s="54">
        <v>0</v>
      </c>
      <c r="BH246" s="32">
        <f>SUM(BI246:BK246)</f>
        <v>0</v>
      </c>
      <c r="BI246" s="32">
        <v>0</v>
      </c>
      <c r="BJ246" s="54">
        <v>0</v>
      </c>
      <c r="BK246" s="54">
        <v>0</v>
      </c>
      <c r="BL246" s="32">
        <f>SUM(BM246:BO246)</f>
        <v>0</v>
      </c>
      <c r="BM246" s="32">
        <f t="shared" si="1672"/>
        <v>0</v>
      </c>
      <c r="BN246" s="32">
        <f t="shared" si="1672"/>
        <v>0</v>
      </c>
      <c r="BO246" s="32">
        <f t="shared" si="1672"/>
        <v>0</v>
      </c>
      <c r="BP246" s="32">
        <f>SUM(BQ246:BS246)</f>
        <v>0</v>
      </c>
      <c r="BQ246" s="32">
        <f t="shared" si="1673"/>
        <v>0</v>
      </c>
      <c r="BR246" s="32">
        <f t="shared" si="1673"/>
        <v>0</v>
      </c>
      <c r="BS246" s="32">
        <f t="shared" si="1673"/>
        <v>0</v>
      </c>
    </row>
    <row r="247" spans="1:71" s="3" customFormat="1" ht="15" customHeight="1" x14ac:dyDescent="0.3">
      <c r="A247" s="36"/>
      <c r="B247" s="34"/>
      <c r="C247" s="35" t="s">
        <v>212</v>
      </c>
      <c r="D247" s="32">
        <f t="shared" si="1607"/>
        <v>158509</v>
      </c>
      <c r="E247" s="32">
        <f>SUM(E248:E249)</f>
        <v>80158</v>
      </c>
      <c r="F247" s="32">
        <f>SUM(F248:F249)</f>
        <v>78351</v>
      </c>
      <c r="G247" s="32">
        <f>SUM(G248:G249)</f>
        <v>0</v>
      </c>
      <c r="H247" s="32">
        <f t="shared" si="1568"/>
        <v>185986</v>
      </c>
      <c r="I247" s="32">
        <f t="shared" ref="I247:K247" si="1674">SUM(I248:I249)</f>
        <v>95207</v>
      </c>
      <c r="J247" s="32">
        <f t="shared" si="1674"/>
        <v>90779</v>
      </c>
      <c r="K247" s="32">
        <f t="shared" si="1674"/>
        <v>0</v>
      </c>
      <c r="L247" s="32">
        <f t="shared" si="1570"/>
        <v>250509</v>
      </c>
      <c r="M247" s="32">
        <f t="shared" ref="M247:O247" si="1675">SUM(M248:M249)</f>
        <v>128513</v>
      </c>
      <c r="N247" s="32">
        <f t="shared" si="1675"/>
        <v>121996</v>
      </c>
      <c r="O247" s="32">
        <f t="shared" si="1675"/>
        <v>0</v>
      </c>
      <c r="P247" s="32">
        <f t="shared" si="1572"/>
        <v>595004</v>
      </c>
      <c r="Q247" s="32">
        <f>SUM(Q248:Q249)</f>
        <v>303878</v>
      </c>
      <c r="R247" s="32">
        <f>SUM(R248:R249)</f>
        <v>291126</v>
      </c>
      <c r="S247" s="32">
        <f>SUM(S248:S249)</f>
        <v>0</v>
      </c>
      <c r="T247" s="32">
        <f t="shared" si="1610"/>
        <v>262514</v>
      </c>
      <c r="U247" s="32">
        <f t="shared" ref="U247:W247" si="1676">SUM(U248:U249)</f>
        <v>134221</v>
      </c>
      <c r="V247" s="32">
        <f t="shared" si="1676"/>
        <v>128293</v>
      </c>
      <c r="W247" s="32">
        <f t="shared" si="1676"/>
        <v>0</v>
      </c>
      <c r="X247" s="32">
        <f t="shared" si="1575"/>
        <v>353138</v>
      </c>
      <c r="Y247" s="32">
        <f t="shared" ref="Y247:AA247" si="1677">SUM(Y248:Y249)</f>
        <v>182989</v>
      </c>
      <c r="Z247" s="32">
        <f t="shared" si="1677"/>
        <v>170149</v>
      </c>
      <c r="AA247" s="32">
        <f t="shared" si="1677"/>
        <v>0</v>
      </c>
      <c r="AB247" s="32">
        <f t="shared" si="1577"/>
        <v>300807</v>
      </c>
      <c r="AC247" s="32">
        <f t="shared" ref="AC247:AE247" si="1678">SUM(AC248:AC249)</f>
        <v>155062</v>
      </c>
      <c r="AD247" s="32">
        <f t="shared" si="1678"/>
        <v>145745</v>
      </c>
      <c r="AE247" s="32">
        <f t="shared" si="1678"/>
        <v>0</v>
      </c>
      <c r="AF247" s="32">
        <f t="shared" si="1579"/>
        <v>916459</v>
      </c>
      <c r="AG247" s="32">
        <f t="shared" ref="AG247:AI247" si="1679">SUM(AG248:AG249)</f>
        <v>472272</v>
      </c>
      <c r="AH247" s="32">
        <f t="shared" si="1679"/>
        <v>444187</v>
      </c>
      <c r="AI247" s="32">
        <f t="shared" si="1679"/>
        <v>0</v>
      </c>
      <c r="AJ247" s="32">
        <f t="shared" si="1615"/>
        <v>266451</v>
      </c>
      <c r="AK247" s="32">
        <f t="shared" ref="AK247:AM247" si="1680">SUM(AK248:AK249)</f>
        <v>129481</v>
      </c>
      <c r="AL247" s="32">
        <f t="shared" si="1680"/>
        <v>136970</v>
      </c>
      <c r="AM247" s="32">
        <f t="shared" si="1680"/>
        <v>0</v>
      </c>
      <c r="AN247" s="32">
        <f t="shared" si="1583"/>
        <v>244467</v>
      </c>
      <c r="AO247" s="32">
        <f t="shared" ref="AO247:AQ247" si="1681">SUM(AO248:AO249)</f>
        <v>114376</v>
      </c>
      <c r="AP247" s="32">
        <f t="shared" si="1681"/>
        <v>130091</v>
      </c>
      <c r="AQ247" s="32">
        <f t="shared" si="1681"/>
        <v>0</v>
      </c>
      <c r="AR247" s="32">
        <f t="shared" si="1585"/>
        <v>237113</v>
      </c>
      <c r="AS247" s="32">
        <f t="shared" ref="AS247:AU247" si="1682">SUM(AS248:AS249)</f>
        <v>110875</v>
      </c>
      <c r="AT247" s="32">
        <f t="shared" si="1682"/>
        <v>126238</v>
      </c>
      <c r="AU247" s="32">
        <f t="shared" si="1682"/>
        <v>0</v>
      </c>
      <c r="AV247" s="32">
        <f t="shared" si="1587"/>
        <v>748031</v>
      </c>
      <c r="AW247" s="32">
        <f t="shared" ref="AW247:AY247" si="1683">SUM(AW248:AW249)</f>
        <v>354732</v>
      </c>
      <c r="AX247" s="32">
        <f t="shared" si="1683"/>
        <v>393299</v>
      </c>
      <c r="AY247" s="32">
        <f t="shared" si="1683"/>
        <v>0</v>
      </c>
      <c r="AZ247" s="32">
        <f t="shared" si="1620"/>
        <v>206460</v>
      </c>
      <c r="BA247" s="32">
        <f t="shared" ref="BA247:BC247" si="1684">SUM(BA248:BA249)</f>
        <v>95793</v>
      </c>
      <c r="BB247" s="32">
        <f t="shared" si="1684"/>
        <v>110667</v>
      </c>
      <c r="BC247" s="32">
        <f t="shared" si="1684"/>
        <v>0</v>
      </c>
      <c r="BD247" s="32">
        <f t="shared" si="1591"/>
        <v>248469</v>
      </c>
      <c r="BE247" s="32">
        <f t="shared" ref="BE247:BG247" si="1685">SUM(BE248:BE249)</f>
        <v>116202</v>
      </c>
      <c r="BF247" s="32">
        <f t="shared" si="1685"/>
        <v>132267</v>
      </c>
      <c r="BG247" s="32">
        <f t="shared" si="1685"/>
        <v>0</v>
      </c>
      <c r="BH247" s="32">
        <f t="shared" si="1593"/>
        <v>341448</v>
      </c>
      <c r="BI247" s="32">
        <f t="shared" ref="BI247:BK247" si="1686">SUM(BI248:BI249)</f>
        <v>162947</v>
      </c>
      <c r="BJ247" s="32">
        <f t="shared" si="1686"/>
        <v>178501</v>
      </c>
      <c r="BK247" s="32">
        <f t="shared" si="1686"/>
        <v>0</v>
      </c>
      <c r="BL247" s="32">
        <f t="shared" si="1595"/>
        <v>796377</v>
      </c>
      <c r="BM247" s="32">
        <f t="shared" ref="BM247:BO247" si="1687">SUM(BM248:BM249)</f>
        <v>374942</v>
      </c>
      <c r="BN247" s="32">
        <f t="shared" si="1687"/>
        <v>421435</v>
      </c>
      <c r="BO247" s="32">
        <f t="shared" si="1687"/>
        <v>0</v>
      </c>
      <c r="BP247" s="32">
        <f t="shared" si="1597"/>
        <v>3055871</v>
      </c>
      <c r="BQ247" s="32">
        <f>SUM(BQ248:BQ249)</f>
        <v>1505824</v>
      </c>
      <c r="BR247" s="32">
        <f>SUM(BR248:BR249)</f>
        <v>1550047</v>
      </c>
      <c r="BS247" s="32">
        <f>SUM(BS248:BS249)</f>
        <v>0</v>
      </c>
    </row>
    <row r="248" spans="1:71" s="3" customFormat="1" ht="15" customHeight="1" x14ac:dyDescent="0.3">
      <c r="A248" s="36"/>
      <c r="B248" s="34"/>
      <c r="C248" s="38" t="s">
        <v>213</v>
      </c>
      <c r="D248" s="32">
        <f>SUM(E248:G248)</f>
        <v>33880</v>
      </c>
      <c r="E248" s="32">
        <v>16943</v>
      </c>
      <c r="F248" s="54">
        <v>16937</v>
      </c>
      <c r="G248" s="54">
        <v>0</v>
      </c>
      <c r="H248" s="32">
        <f>SUM(I248:K248)</f>
        <v>39954</v>
      </c>
      <c r="I248" s="32">
        <v>21478</v>
      </c>
      <c r="J248" s="54">
        <v>18476</v>
      </c>
      <c r="K248" s="54">
        <v>0</v>
      </c>
      <c r="L248" s="32">
        <f>SUM(M248:O248)</f>
        <v>55067</v>
      </c>
      <c r="M248" s="32">
        <v>29789</v>
      </c>
      <c r="N248" s="54">
        <v>25278</v>
      </c>
      <c r="O248" s="54">
        <v>0</v>
      </c>
      <c r="P248" s="32">
        <f>SUM(Q248:S248)</f>
        <v>128901</v>
      </c>
      <c r="Q248" s="32">
        <f t="shared" ref="Q248:S249" si="1688">+E248+I248+M248</f>
        <v>68210</v>
      </c>
      <c r="R248" s="32">
        <f t="shared" si="1688"/>
        <v>60691</v>
      </c>
      <c r="S248" s="32">
        <f t="shared" si="1688"/>
        <v>0</v>
      </c>
      <c r="T248" s="32">
        <f>SUM(U248:W248)</f>
        <v>58197</v>
      </c>
      <c r="U248" s="32">
        <v>31901</v>
      </c>
      <c r="V248" s="54">
        <v>26296</v>
      </c>
      <c r="W248" s="54">
        <v>0</v>
      </c>
      <c r="X248" s="32">
        <f>SUM(Y248:AA248)</f>
        <v>75372</v>
      </c>
      <c r="Y248" s="32">
        <v>40319</v>
      </c>
      <c r="Z248" s="54">
        <v>35053</v>
      </c>
      <c r="AA248" s="54">
        <v>0</v>
      </c>
      <c r="AB248" s="32">
        <f>SUM(AC248:AE248)</f>
        <v>57813</v>
      </c>
      <c r="AC248" s="32">
        <v>31722</v>
      </c>
      <c r="AD248" s="54">
        <v>26091</v>
      </c>
      <c r="AE248" s="54">
        <v>0</v>
      </c>
      <c r="AF248" s="32">
        <f>SUM(AG248:AI248)</f>
        <v>191382</v>
      </c>
      <c r="AG248" s="32">
        <f t="shared" ref="AG248:AI249" si="1689">+U248+Y248+AC248</f>
        <v>103942</v>
      </c>
      <c r="AH248" s="32">
        <f t="shared" si="1689"/>
        <v>87440</v>
      </c>
      <c r="AI248" s="32">
        <f t="shared" si="1689"/>
        <v>0</v>
      </c>
      <c r="AJ248" s="32">
        <f>SUM(AK248:AM248)</f>
        <v>53223</v>
      </c>
      <c r="AK248" s="32">
        <v>25395</v>
      </c>
      <c r="AL248" s="54">
        <v>27828</v>
      </c>
      <c r="AM248" s="54">
        <v>0</v>
      </c>
      <c r="AN248" s="32">
        <f>SUM(AO248:AQ248)</f>
        <v>47267</v>
      </c>
      <c r="AO248" s="32">
        <v>22102</v>
      </c>
      <c r="AP248" s="54">
        <v>25165</v>
      </c>
      <c r="AQ248" s="54">
        <v>0</v>
      </c>
      <c r="AR248" s="32">
        <f>SUM(AS248:AU248)</f>
        <v>48265</v>
      </c>
      <c r="AS248" s="32">
        <v>20464</v>
      </c>
      <c r="AT248" s="54">
        <v>27801</v>
      </c>
      <c r="AU248" s="54">
        <v>0</v>
      </c>
      <c r="AV248" s="32">
        <f>SUM(AW248:AY248)</f>
        <v>148755</v>
      </c>
      <c r="AW248" s="32">
        <f t="shared" ref="AW248:AY249" si="1690">+AK248+AO248+AS248</f>
        <v>67961</v>
      </c>
      <c r="AX248" s="32">
        <f t="shared" si="1690"/>
        <v>80794</v>
      </c>
      <c r="AY248" s="32">
        <f t="shared" si="1690"/>
        <v>0</v>
      </c>
      <c r="AZ248" s="32">
        <f>SUM(BA248:BC248)</f>
        <v>58031</v>
      </c>
      <c r="BA248" s="32">
        <v>24136</v>
      </c>
      <c r="BB248" s="54">
        <v>33895</v>
      </c>
      <c r="BC248" s="54">
        <v>0</v>
      </c>
      <c r="BD248" s="32">
        <f>SUM(BE248:BG248)</f>
        <v>61774</v>
      </c>
      <c r="BE248" s="32">
        <v>25564</v>
      </c>
      <c r="BF248" s="54">
        <v>36210</v>
      </c>
      <c r="BG248" s="54">
        <v>0</v>
      </c>
      <c r="BH248" s="32">
        <f>SUM(BI248:BK248)</f>
        <v>77978</v>
      </c>
      <c r="BI248" s="32">
        <v>32391</v>
      </c>
      <c r="BJ248" s="54">
        <v>45587</v>
      </c>
      <c r="BK248" s="54">
        <v>0</v>
      </c>
      <c r="BL248" s="32">
        <f>SUM(BM248:BO248)</f>
        <v>197783</v>
      </c>
      <c r="BM248" s="32">
        <f t="shared" ref="BM248:BO249" si="1691">+BA248+BE248+BI248</f>
        <v>82091</v>
      </c>
      <c r="BN248" s="32">
        <f t="shared" si="1691"/>
        <v>115692</v>
      </c>
      <c r="BO248" s="32">
        <f t="shared" si="1691"/>
        <v>0</v>
      </c>
      <c r="BP248" s="32">
        <f>SUM(BQ248:BS248)</f>
        <v>666821</v>
      </c>
      <c r="BQ248" s="32">
        <f t="shared" ref="BQ248:BS249" si="1692">+Q248+AG248+AW248+BM248</f>
        <v>322204</v>
      </c>
      <c r="BR248" s="32">
        <f t="shared" si="1692"/>
        <v>344617</v>
      </c>
      <c r="BS248" s="32">
        <f t="shared" si="1692"/>
        <v>0</v>
      </c>
    </row>
    <row r="249" spans="1:71" s="3" customFormat="1" ht="15" customHeight="1" x14ac:dyDescent="0.3">
      <c r="A249" s="36"/>
      <c r="B249" s="34"/>
      <c r="C249" s="38" t="s">
        <v>214</v>
      </c>
      <c r="D249" s="32">
        <f>SUM(E249:G249)</f>
        <v>124629</v>
      </c>
      <c r="E249" s="32">
        <v>63215</v>
      </c>
      <c r="F249" s="54">
        <v>61414</v>
      </c>
      <c r="G249" s="54">
        <v>0</v>
      </c>
      <c r="H249" s="32">
        <f>SUM(I249:K249)</f>
        <v>146032</v>
      </c>
      <c r="I249" s="32">
        <v>73729</v>
      </c>
      <c r="J249" s="54">
        <v>72303</v>
      </c>
      <c r="K249" s="54">
        <v>0</v>
      </c>
      <c r="L249" s="32">
        <f>SUM(M249:O249)</f>
        <v>195442</v>
      </c>
      <c r="M249" s="32">
        <v>98724</v>
      </c>
      <c r="N249" s="54">
        <v>96718</v>
      </c>
      <c r="O249" s="54">
        <v>0</v>
      </c>
      <c r="P249" s="32">
        <f>SUM(Q249:S249)</f>
        <v>466103</v>
      </c>
      <c r="Q249" s="32">
        <f t="shared" si="1688"/>
        <v>235668</v>
      </c>
      <c r="R249" s="32">
        <f t="shared" si="1688"/>
        <v>230435</v>
      </c>
      <c r="S249" s="32">
        <f t="shared" si="1688"/>
        <v>0</v>
      </c>
      <c r="T249" s="32">
        <f>SUM(U249:W249)</f>
        <v>204317</v>
      </c>
      <c r="U249" s="32">
        <v>102320</v>
      </c>
      <c r="V249" s="54">
        <v>101997</v>
      </c>
      <c r="W249" s="54">
        <v>0</v>
      </c>
      <c r="X249" s="32">
        <f>SUM(Y249:AA249)</f>
        <v>277766</v>
      </c>
      <c r="Y249" s="32">
        <v>142670</v>
      </c>
      <c r="Z249" s="54">
        <v>135096</v>
      </c>
      <c r="AA249" s="54">
        <v>0</v>
      </c>
      <c r="AB249" s="32">
        <f>SUM(AC249:AE249)</f>
        <v>242994</v>
      </c>
      <c r="AC249" s="32">
        <v>123340</v>
      </c>
      <c r="AD249" s="54">
        <v>119654</v>
      </c>
      <c r="AE249" s="54">
        <v>0</v>
      </c>
      <c r="AF249" s="32">
        <f>SUM(AG249:AI249)</f>
        <v>725077</v>
      </c>
      <c r="AG249" s="32">
        <f t="shared" si="1689"/>
        <v>368330</v>
      </c>
      <c r="AH249" s="32">
        <f t="shared" si="1689"/>
        <v>356747</v>
      </c>
      <c r="AI249" s="32">
        <f t="shared" si="1689"/>
        <v>0</v>
      </c>
      <c r="AJ249" s="32">
        <f>SUM(AK249:AM249)</f>
        <v>213228</v>
      </c>
      <c r="AK249" s="32">
        <v>104086</v>
      </c>
      <c r="AL249" s="54">
        <v>109142</v>
      </c>
      <c r="AM249" s="54">
        <v>0</v>
      </c>
      <c r="AN249" s="32">
        <f>SUM(AO249:AQ249)</f>
        <v>197200</v>
      </c>
      <c r="AO249" s="32">
        <v>92274</v>
      </c>
      <c r="AP249" s="54">
        <v>104926</v>
      </c>
      <c r="AQ249" s="54">
        <v>0</v>
      </c>
      <c r="AR249" s="32">
        <f>SUM(AS249:AU249)</f>
        <v>188848</v>
      </c>
      <c r="AS249" s="32">
        <v>90411</v>
      </c>
      <c r="AT249" s="54">
        <v>98437</v>
      </c>
      <c r="AU249" s="54">
        <v>0</v>
      </c>
      <c r="AV249" s="32">
        <f>SUM(AW249:AY249)</f>
        <v>599276</v>
      </c>
      <c r="AW249" s="32">
        <f t="shared" si="1690"/>
        <v>286771</v>
      </c>
      <c r="AX249" s="32">
        <f t="shared" si="1690"/>
        <v>312505</v>
      </c>
      <c r="AY249" s="32">
        <f t="shared" si="1690"/>
        <v>0</v>
      </c>
      <c r="AZ249" s="32">
        <f>SUM(BA249:BC249)</f>
        <v>148429</v>
      </c>
      <c r="BA249" s="32">
        <v>71657</v>
      </c>
      <c r="BB249" s="54">
        <v>76772</v>
      </c>
      <c r="BC249" s="54">
        <v>0</v>
      </c>
      <c r="BD249" s="32">
        <f>SUM(BE249:BG249)</f>
        <v>186695</v>
      </c>
      <c r="BE249" s="32">
        <v>90638</v>
      </c>
      <c r="BF249" s="54">
        <v>96057</v>
      </c>
      <c r="BG249" s="54">
        <v>0</v>
      </c>
      <c r="BH249" s="32">
        <f>SUM(BI249:BK249)</f>
        <v>263470</v>
      </c>
      <c r="BI249" s="32">
        <v>130556</v>
      </c>
      <c r="BJ249" s="54">
        <v>132914</v>
      </c>
      <c r="BK249" s="54">
        <v>0</v>
      </c>
      <c r="BL249" s="32">
        <f>SUM(BM249:BO249)</f>
        <v>598594</v>
      </c>
      <c r="BM249" s="32">
        <f t="shared" si="1691"/>
        <v>292851</v>
      </c>
      <c r="BN249" s="32">
        <f t="shared" si="1691"/>
        <v>305743</v>
      </c>
      <c r="BO249" s="32">
        <f t="shared" si="1691"/>
        <v>0</v>
      </c>
      <c r="BP249" s="32">
        <f>SUM(BQ249:BS249)</f>
        <v>2389050</v>
      </c>
      <c r="BQ249" s="32">
        <f t="shared" si="1692"/>
        <v>1183620</v>
      </c>
      <c r="BR249" s="32">
        <f t="shared" si="1692"/>
        <v>1205430</v>
      </c>
      <c r="BS249" s="32">
        <f t="shared" si="1692"/>
        <v>0</v>
      </c>
    </row>
    <row r="250" spans="1:71" s="3" customFormat="1" ht="15" customHeight="1" x14ac:dyDescent="0.3">
      <c r="A250" s="36"/>
      <c r="B250" s="34"/>
      <c r="C250" s="35" t="s">
        <v>215</v>
      </c>
      <c r="D250" s="32">
        <f t="shared" si="1607"/>
        <v>92124</v>
      </c>
      <c r="E250" s="32">
        <f>SUM(E251:E255)</f>
        <v>47931</v>
      </c>
      <c r="F250" s="32">
        <f>SUM(F251:F255)</f>
        <v>44193</v>
      </c>
      <c r="G250" s="32">
        <f>SUM(G251:G255)</f>
        <v>0</v>
      </c>
      <c r="H250" s="32">
        <f t="shared" si="1568"/>
        <v>99652</v>
      </c>
      <c r="I250" s="32">
        <f t="shared" ref="I250:K250" si="1693">SUM(I251:I255)</f>
        <v>50956</v>
      </c>
      <c r="J250" s="32">
        <f t="shared" si="1693"/>
        <v>48696</v>
      </c>
      <c r="K250" s="32">
        <f t="shared" si="1693"/>
        <v>0</v>
      </c>
      <c r="L250" s="32">
        <f t="shared" si="1570"/>
        <v>128620</v>
      </c>
      <c r="M250" s="32">
        <f t="shared" ref="M250:O250" si="1694">SUM(M251:M255)</f>
        <v>65723</v>
      </c>
      <c r="N250" s="32">
        <f t="shared" si="1694"/>
        <v>62897</v>
      </c>
      <c r="O250" s="32">
        <f t="shared" si="1694"/>
        <v>0</v>
      </c>
      <c r="P250" s="32">
        <f t="shared" si="1572"/>
        <v>320396</v>
      </c>
      <c r="Q250" s="32">
        <f>SUM(Q251:Q255)</f>
        <v>164610</v>
      </c>
      <c r="R250" s="32">
        <f>SUM(R251:R255)</f>
        <v>155786</v>
      </c>
      <c r="S250" s="32">
        <f>SUM(S251:S255)</f>
        <v>0</v>
      </c>
      <c r="T250" s="32">
        <f t="shared" si="1610"/>
        <v>145220</v>
      </c>
      <c r="U250" s="32">
        <f t="shared" ref="U250:W250" si="1695">SUM(U251:U255)</f>
        <v>73155</v>
      </c>
      <c r="V250" s="32">
        <f t="shared" si="1695"/>
        <v>72065</v>
      </c>
      <c r="W250" s="32">
        <f t="shared" si="1695"/>
        <v>0</v>
      </c>
      <c r="X250" s="32">
        <f t="shared" si="1575"/>
        <v>206293</v>
      </c>
      <c r="Y250" s="32">
        <f t="shared" ref="Y250:AA250" si="1696">SUM(Y251:Y255)</f>
        <v>93259</v>
      </c>
      <c r="Z250" s="32">
        <f t="shared" si="1696"/>
        <v>113034</v>
      </c>
      <c r="AA250" s="32">
        <f t="shared" si="1696"/>
        <v>0</v>
      </c>
      <c r="AB250" s="32">
        <f t="shared" si="1577"/>
        <v>207379</v>
      </c>
      <c r="AC250" s="32">
        <f t="shared" ref="AC250:AE250" si="1697">SUM(AC251:AC255)</f>
        <v>80930</v>
      </c>
      <c r="AD250" s="32">
        <f t="shared" si="1697"/>
        <v>126449</v>
      </c>
      <c r="AE250" s="32">
        <f t="shared" si="1697"/>
        <v>0</v>
      </c>
      <c r="AF250" s="32">
        <f t="shared" si="1579"/>
        <v>558892</v>
      </c>
      <c r="AG250" s="32">
        <f t="shared" ref="AG250:AI250" si="1698">SUM(AG251:AG255)</f>
        <v>247344</v>
      </c>
      <c r="AH250" s="32">
        <f t="shared" si="1698"/>
        <v>311548</v>
      </c>
      <c r="AI250" s="32">
        <f t="shared" si="1698"/>
        <v>0</v>
      </c>
      <c r="AJ250" s="32">
        <f t="shared" si="1615"/>
        <v>203627</v>
      </c>
      <c r="AK250" s="32">
        <f t="shared" ref="AK250:AM250" si="1699">SUM(AK251:AK255)</f>
        <v>102761</v>
      </c>
      <c r="AL250" s="32">
        <f t="shared" si="1699"/>
        <v>100866</v>
      </c>
      <c r="AM250" s="32">
        <f t="shared" si="1699"/>
        <v>0</v>
      </c>
      <c r="AN250" s="32">
        <f t="shared" si="1583"/>
        <v>202530</v>
      </c>
      <c r="AO250" s="32">
        <f t="shared" ref="AO250:AQ250" si="1700">SUM(AO251:AO255)</f>
        <v>105540</v>
      </c>
      <c r="AP250" s="32">
        <f t="shared" si="1700"/>
        <v>96990</v>
      </c>
      <c r="AQ250" s="32">
        <f t="shared" si="1700"/>
        <v>0</v>
      </c>
      <c r="AR250" s="32">
        <f t="shared" si="1585"/>
        <v>184555</v>
      </c>
      <c r="AS250" s="32">
        <f t="shared" ref="AS250:AU250" si="1701">SUM(AS251:AS255)</f>
        <v>96251</v>
      </c>
      <c r="AT250" s="32">
        <f t="shared" si="1701"/>
        <v>88304</v>
      </c>
      <c r="AU250" s="32">
        <f t="shared" si="1701"/>
        <v>0</v>
      </c>
      <c r="AV250" s="32">
        <f t="shared" si="1587"/>
        <v>590712</v>
      </c>
      <c r="AW250" s="32">
        <f t="shared" ref="AW250:AY250" si="1702">SUM(AW251:AW255)</f>
        <v>304552</v>
      </c>
      <c r="AX250" s="32">
        <f t="shared" si="1702"/>
        <v>286160</v>
      </c>
      <c r="AY250" s="32">
        <f t="shared" si="1702"/>
        <v>0</v>
      </c>
      <c r="AZ250" s="32">
        <f t="shared" si="1620"/>
        <v>205807</v>
      </c>
      <c r="BA250" s="32">
        <f t="shared" ref="BA250:BC250" si="1703">SUM(BA251:BA255)</f>
        <v>105423</v>
      </c>
      <c r="BB250" s="32">
        <f t="shared" si="1703"/>
        <v>100384</v>
      </c>
      <c r="BC250" s="32">
        <f t="shared" si="1703"/>
        <v>0</v>
      </c>
      <c r="BD250" s="32">
        <f t="shared" si="1591"/>
        <v>194015</v>
      </c>
      <c r="BE250" s="32">
        <f t="shared" ref="BE250:BG250" si="1704">SUM(BE251:BE255)</f>
        <v>95109</v>
      </c>
      <c r="BF250" s="32">
        <f t="shared" si="1704"/>
        <v>98906</v>
      </c>
      <c r="BG250" s="32">
        <f t="shared" si="1704"/>
        <v>0</v>
      </c>
      <c r="BH250" s="32">
        <f t="shared" si="1593"/>
        <v>242584</v>
      </c>
      <c r="BI250" s="32">
        <f t="shared" ref="BI250:BK250" si="1705">SUM(BI251:BI255)</f>
        <v>121848</v>
      </c>
      <c r="BJ250" s="32">
        <f t="shared" si="1705"/>
        <v>120736</v>
      </c>
      <c r="BK250" s="32">
        <f t="shared" si="1705"/>
        <v>0</v>
      </c>
      <c r="BL250" s="32">
        <f t="shared" si="1595"/>
        <v>642406</v>
      </c>
      <c r="BM250" s="32">
        <f t="shared" ref="BM250:BO250" si="1706">SUM(BM251:BM255)</f>
        <v>322380</v>
      </c>
      <c r="BN250" s="32">
        <f t="shared" si="1706"/>
        <v>320026</v>
      </c>
      <c r="BO250" s="32">
        <f t="shared" si="1706"/>
        <v>0</v>
      </c>
      <c r="BP250" s="32">
        <f t="shared" si="1597"/>
        <v>2112406</v>
      </c>
      <c r="BQ250" s="32">
        <f>SUM(BQ251:BQ255)</f>
        <v>1038886</v>
      </c>
      <c r="BR250" s="32">
        <f>SUM(BR251:BR255)</f>
        <v>1073520</v>
      </c>
      <c r="BS250" s="32">
        <f>SUM(BS251:BS255)</f>
        <v>0</v>
      </c>
    </row>
    <row r="251" spans="1:71" s="3" customFormat="1" ht="15" customHeight="1" x14ac:dyDescent="0.3">
      <c r="A251" s="36"/>
      <c r="B251" s="34"/>
      <c r="C251" s="38" t="s">
        <v>216</v>
      </c>
      <c r="D251" s="32">
        <f>SUM(E251:G251)</f>
        <v>92124</v>
      </c>
      <c r="E251" s="32">
        <v>47931</v>
      </c>
      <c r="F251" s="54">
        <v>44193</v>
      </c>
      <c r="G251" s="54">
        <v>0</v>
      </c>
      <c r="H251" s="32">
        <f>SUM(I251:K251)</f>
        <v>99652</v>
      </c>
      <c r="I251" s="32">
        <v>50956</v>
      </c>
      <c r="J251" s="54">
        <v>48696</v>
      </c>
      <c r="K251" s="54">
        <v>0</v>
      </c>
      <c r="L251" s="32">
        <f>SUM(M251:O251)</f>
        <v>128620</v>
      </c>
      <c r="M251" s="32">
        <v>65723</v>
      </c>
      <c r="N251" s="54">
        <v>62897</v>
      </c>
      <c r="O251" s="54">
        <v>0</v>
      </c>
      <c r="P251" s="32">
        <f>SUM(Q251:S251)</f>
        <v>320396</v>
      </c>
      <c r="Q251" s="32">
        <f t="shared" ref="Q251:S257" si="1707">+E251+I251+M251</f>
        <v>164610</v>
      </c>
      <c r="R251" s="32">
        <f t="shared" si="1707"/>
        <v>155786</v>
      </c>
      <c r="S251" s="32">
        <f t="shared" si="1707"/>
        <v>0</v>
      </c>
      <c r="T251" s="32">
        <f>SUM(U251:W251)</f>
        <v>145220</v>
      </c>
      <c r="U251" s="32">
        <v>73155</v>
      </c>
      <c r="V251" s="54">
        <v>72065</v>
      </c>
      <c r="W251" s="54">
        <v>0</v>
      </c>
      <c r="X251" s="32">
        <f>SUM(Y251:AA251)</f>
        <v>206293</v>
      </c>
      <c r="Y251" s="32">
        <v>93259</v>
      </c>
      <c r="Z251" s="54">
        <v>113034</v>
      </c>
      <c r="AA251" s="54">
        <v>0</v>
      </c>
      <c r="AB251" s="32">
        <f>SUM(AC251:AE251)</f>
        <v>207379</v>
      </c>
      <c r="AC251" s="32">
        <v>80930</v>
      </c>
      <c r="AD251" s="54">
        <v>126449</v>
      </c>
      <c r="AE251" s="54">
        <v>0</v>
      </c>
      <c r="AF251" s="32">
        <f>SUM(AG251:AI251)</f>
        <v>558892</v>
      </c>
      <c r="AG251" s="32">
        <f t="shared" ref="AG251:AI257" si="1708">+U251+Y251+AC251</f>
        <v>247344</v>
      </c>
      <c r="AH251" s="32">
        <f t="shared" si="1708"/>
        <v>311548</v>
      </c>
      <c r="AI251" s="32">
        <f t="shared" si="1708"/>
        <v>0</v>
      </c>
      <c r="AJ251" s="32">
        <f>SUM(AK251:AM251)</f>
        <v>203627</v>
      </c>
      <c r="AK251" s="32">
        <v>102761</v>
      </c>
      <c r="AL251" s="54">
        <v>100866</v>
      </c>
      <c r="AM251" s="54">
        <v>0</v>
      </c>
      <c r="AN251" s="32">
        <f>SUM(AO251:AQ251)</f>
        <v>202530</v>
      </c>
      <c r="AO251" s="32">
        <v>105540</v>
      </c>
      <c r="AP251" s="54">
        <v>96990</v>
      </c>
      <c r="AQ251" s="54">
        <v>0</v>
      </c>
      <c r="AR251" s="32">
        <f>SUM(AS251:AU251)</f>
        <v>184555</v>
      </c>
      <c r="AS251" s="32">
        <v>96251</v>
      </c>
      <c r="AT251" s="54">
        <v>88304</v>
      </c>
      <c r="AU251" s="54">
        <v>0</v>
      </c>
      <c r="AV251" s="32">
        <f>SUM(AW251:AY251)</f>
        <v>590712</v>
      </c>
      <c r="AW251" s="32">
        <f t="shared" ref="AW251:AY257" si="1709">+AK251+AO251+AS251</f>
        <v>304552</v>
      </c>
      <c r="AX251" s="32">
        <f t="shared" si="1709"/>
        <v>286160</v>
      </c>
      <c r="AY251" s="32">
        <f t="shared" si="1709"/>
        <v>0</v>
      </c>
      <c r="AZ251" s="32">
        <f>SUM(BA251:BC251)</f>
        <v>205807</v>
      </c>
      <c r="BA251" s="32">
        <v>105423</v>
      </c>
      <c r="BB251" s="54">
        <v>100384</v>
      </c>
      <c r="BC251" s="54">
        <v>0</v>
      </c>
      <c r="BD251" s="32">
        <f>SUM(BE251:BG251)</f>
        <v>194015</v>
      </c>
      <c r="BE251" s="32">
        <v>95109</v>
      </c>
      <c r="BF251" s="54">
        <v>98906</v>
      </c>
      <c r="BG251" s="54">
        <v>0</v>
      </c>
      <c r="BH251" s="32">
        <f>SUM(BI251:BK251)</f>
        <v>242584</v>
      </c>
      <c r="BI251" s="32">
        <v>121848</v>
      </c>
      <c r="BJ251" s="54">
        <v>120736</v>
      </c>
      <c r="BK251" s="54">
        <v>0</v>
      </c>
      <c r="BL251" s="32">
        <f>SUM(BM251:BO251)</f>
        <v>642406</v>
      </c>
      <c r="BM251" s="32">
        <f t="shared" ref="BM251:BO257" si="1710">+BA251+BE251+BI251</f>
        <v>322380</v>
      </c>
      <c r="BN251" s="32">
        <f t="shared" si="1710"/>
        <v>320026</v>
      </c>
      <c r="BO251" s="32">
        <f t="shared" si="1710"/>
        <v>0</v>
      </c>
      <c r="BP251" s="32">
        <f>SUM(BQ251:BS251)</f>
        <v>2112406</v>
      </c>
      <c r="BQ251" s="32">
        <f t="shared" ref="BQ251:BS257" si="1711">+Q251+AG251+AW251+BM251</f>
        <v>1038886</v>
      </c>
      <c r="BR251" s="32">
        <f t="shared" si="1711"/>
        <v>1073520</v>
      </c>
      <c r="BS251" s="32">
        <f t="shared" si="1711"/>
        <v>0</v>
      </c>
    </row>
    <row r="252" spans="1:71" s="3" customFormat="1" ht="15" customHeight="1" x14ac:dyDescent="0.3">
      <c r="A252" s="36"/>
      <c r="B252" s="34"/>
      <c r="C252" s="38" t="s">
        <v>217</v>
      </c>
      <c r="D252" s="32">
        <f>SUM(E252:G252)</f>
        <v>0</v>
      </c>
      <c r="E252" s="32">
        <v>0</v>
      </c>
      <c r="F252" s="54">
        <v>0</v>
      </c>
      <c r="G252" s="54">
        <v>0</v>
      </c>
      <c r="H252" s="32">
        <f>SUM(I252:K252)</f>
        <v>0</v>
      </c>
      <c r="I252" s="32">
        <v>0</v>
      </c>
      <c r="J252" s="54">
        <v>0</v>
      </c>
      <c r="K252" s="54">
        <v>0</v>
      </c>
      <c r="L252" s="32">
        <f>SUM(M252:O252)</f>
        <v>0</v>
      </c>
      <c r="M252" s="32">
        <v>0</v>
      </c>
      <c r="N252" s="54">
        <v>0</v>
      </c>
      <c r="O252" s="54">
        <v>0</v>
      </c>
      <c r="P252" s="32">
        <f>SUM(Q252:S252)</f>
        <v>0</v>
      </c>
      <c r="Q252" s="32">
        <f t="shared" si="1707"/>
        <v>0</v>
      </c>
      <c r="R252" s="32">
        <f t="shared" si="1707"/>
        <v>0</v>
      </c>
      <c r="S252" s="32">
        <f t="shared" si="1707"/>
        <v>0</v>
      </c>
      <c r="T252" s="32">
        <f>SUM(U252:W252)</f>
        <v>0</v>
      </c>
      <c r="U252" s="32">
        <v>0</v>
      </c>
      <c r="V252" s="54">
        <v>0</v>
      </c>
      <c r="W252" s="54">
        <v>0</v>
      </c>
      <c r="X252" s="32">
        <f>SUM(Y252:AA252)</f>
        <v>0</v>
      </c>
      <c r="Y252" s="32">
        <v>0</v>
      </c>
      <c r="Z252" s="54">
        <v>0</v>
      </c>
      <c r="AA252" s="54">
        <v>0</v>
      </c>
      <c r="AB252" s="32">
        <f>SUM(AC252:AE252)</f>
        <v>0</v>
      </c>
      <c r="AC252" s="32">
        <v>0</v>
      </c>
      <c r="AD252" s="54">
        <v>0</v>
      </c>
      <c r="AE252" s="54">
        <v>0</v>
      </c>
      <c r="AF252" s="32">
        <f>SUM(AG252:AI252)</f>
        <v>0</v>
      </c>
      <c r="AG252" s="32">
        <f t="shared" si="1708"/>
        <v>0</v>
      </c>
      <c r="AH252" s="32">
        <f t="shared" si="1708"/>
        <v>0</v>
      </c>
      <c r="AI252" s="32">
        <f t="shared" si="1708"/>
        <v>0</v>
      </c>
      <c r="AJ252" s="32">
        <f>SUM(AK252:AM252)</f>
        <v>0</v>
      </c>
      <c r="AK252" s="32">
        <v>0</v>
      </c>
      <c r="AL252" s="54">
        <v>0</v>
      </c>
      <c r="AM252" s="54">
        <v>0</v>
      </c>
      <c r="AN252" s="32">
        <f>SUM(AO252:AQ252)</f>
        <v>0</v>
      </c>
      <c r="AO252" s="32">
        <v>0</v>
      </c>
      <c r="AP252" s="54">
        <v>0</v>
      </c>
      <c r="AQ252" s="54">
        <v>0</v>
      </c>
      <c r="AR252" s="32">
        <f>SUM(AS252:AU252)</f>
        <v>0</v>
      </c>
      <c r="AS252" s="32">
        <v>0</v>
      </c>
      <c r="AT252" s="54">
        <v>0</v>
      </c>
      <c r="AU252" s="54">
        <v>0</v>
      </c>
      <c r="AV252" s="32">
        <f>SUM(AW252:AY252)</f>
        <v>0</v>
      </c>
      <c r="AW252" s="32">
        <f t="shared" si="1709"/>
        <v>0</v>
      </c>
      <c r="AX252" s="32">
        <f t="shared" si="1709"/>
        <v>0</v>
      </c>
      <c r="AY252" s="32">
        <f t="shared" si="1709"/>
        <v>0</v>
      </c>
      <c r="AZ252" s="32">
        <f>SUM(BA252:BC252)</f>
        <v>0</v>
      </c>
      <c r="BA252" s="32">
        <v>0</v>
      </c>
      <c r="BB252" s="54">
        <v>0</v>
      </c>
      <c r="BC252" s="54">
        <v>0</v>
      </c>
      <c r="BD252" s="32">
        <f>SUM(BE252:BG252)</f>
        <v>0</v>
      </c>
      <c r="BE252" s="32">
        <v>0</v>
      </c>
      <c r="BF252" s="54">
        <v>0</v>
      </c>
      <c r="BG252" s="54">
        <v>0</v>
      </c>
      <c r="BH252" s="32">
        <f>SUM(BI252:BK252)</f>
        <v>0</v>
      </c>
      <c r="BI252" s="32">
        <v>0</v>
      </c>
      <c r="BJ252" s="54">
        <v>0</v>
      </c>
      <c r="BK252" s="54">
        <v>0</v>
      </c>
      <c r="BL252" s="32">
        <f>SUM(BM252:BO252)</f>
        <v>0</v>
      </c>
      <c r="BM252" s="32">
        <f t="shared" si="1710"/>
        <v>0</v>
      </c>
      <c r="BN252" s="32">
        <f t="shared" si="1710"/>
        <v>0</v>
      </c>
      <c r="BO252" s="32">
        <f t="shared" si="1710"/>
        <v>0</v>
      </c>
      <c r="BP252" s="32">
        <f>SUM(BQ252:BS252)</f>
        <v>0</v>
      </c>
      <c r="BQ252" s="32">
        <f t="shared" si="1711"/>
        <v>0</v>
      </c>
      <c r="BR252" s="32">
        <f t="shared" si="1711"/>
        <v>0</v>
      </c>
      <c r="BS252" s="32">
        <f t="shared" si="1711"/>
        <v>0</v>
      </c>
    </row>
    <row r="253" spans="1:71" s="3" customFormat="1" ht="15" customHeight="1" x14ac:dyDescent="0.3">
      <c r="A253" s="36"/>
      <c r="B253" s="34"/>
      <c r="C253" s="38" t="s">
        <v>218</v>
      </c>
      <c r="D253" s="32">
        <f t="shared" ref="D253" si="1712">SUM(E253:G253)</f>
        <v>0</v>
      </c>
      <c r="E253" s="32">
        <v>0</v>
      </c>
      <c r="F253" s="54">
        <v>0</v>
      </c>
      <c r="G253" s="54">
        <v>0</v>
      </c>
      <c r="H253" s="32">
        <f t="shared" ref="H253" si="1713">SUM(I253:K253)</f>
        <v>0</v>
      </c>
      <c r="I253" s="32">
        <v>0</v>
      </c>
      <c r="J253" s="54">
        <v>0</v>
      </c>
      <c r="K253" s="54">
        <v>0</v>
      </c>
      <c r="L253" s="32">
        <f t="shared" ref="L253" si="1714">SUM(M253:O253)</f>
        <v>0</v>
      </c>
      <c r="M253" s="32">
        <v>0</v>
      </c>
      <c r="N253" s="54">
        <v>0</v>
      </c>
      <c r="O253" s="54">
        <v>0</v>
      </c>
      <c r="P253" s="32">
        <f t="shared" ref="P253" si="1715">SUM(Q253:S253)</f>
        <v>0</v>
      </c>
      <c r="Q253" s="32">
        <f t="shared" si="1707"/>
        <v>0</v>
      </c>
      <c r="R253" s="32">
        <f t="shared" si="1707"/>
        <v>0</v>
      </c>
      <c r="S253" s="32">
        <f t="shared" si="1707"/>
        <v>0</v>
      </c>
      <c r="T253" s="32">
        <f t="shared" ref="T253" si="1716">SUM(U253:W253)</f>
        <v>0</v>
      </c>
      <c r="U253" s="32">
        <v>0</v>
      </c>
      <c r="V253" s="54">
        <v>0</v>
      </c>
      <c r="W253" s="54">
        <v>0</v>
      </c>
      <c r="X253" s="32">
        <f t="shared" ref="X253" si="1717">SUM(Y253:AA253)</f>
        <v>0</v>
      </c>
      <c r="Y253" s="32">
        <v>0</v>
      </c>
      <c r="Z253" s="54">
        <v>0</v>
      </c>
      <c r="AA253" s="54">
        <v>0</v>
      </c>
      <c r="AB253" s="32">
        <f t="shared" ref="AB253" si="1718">SUM(AC253:AE253)</f>
        <v>0</v>
      </c>
      <c r="AC253" s="32">
        <v>0</v>
      </c>
      <c r="AD253" s="54">
        <v>0</v>
      </c>
      <c r="AE253" s="54">
        <v>0</v>
      </c>
      <c r="AF253" s="32">
        <f t="shared" ref="AF253" si="1719">SUM(AG253:AI253)</f>
        <v>0</v>
      </c>
      <c r="AG253" s="32">
        <f t="shared" si="1708"/>
        <v>0</v>
      </c>
      <c r="AH253" s="32">
        <f t="shared" si="1708"/>
        <v>0</v>
      </c>
      <c r="AI253" s="32">
        <f t="shared" si="1708"/>
        <v>0</v>
      </c>
      <c r="AJ253" s="32">
        <f t="shared" ref="AJ253" si="1720">SUM(AK253:AM253)</f>
        <v>0</v>
      </c>
      <c r="AK253" s="32">
        <v>0</v>
      </c>
      <c r="AL253" s="54">
        <v>0</v>
      </c>
      <c r="AM253" s="54">
        <v>0</v>
      </c>
      <c r="AN253" s="32">
        <f t="shared" ref="AN253" si="1721">SUM(AO253:AQ253)</f>
        <v>0</v>
      </c>
      <c r="AO253" s="32">
        <v>0</v>
      </c>
      <c r="AP253" s="54">
        <v>0</v>
      </c>
      <c r="AQ253" s="54">
        <v>0</v>
      </c>
      <c r="AR253" s="32">
        <f t="shared" ref="AR253" si="1722">SUM(AS253:AU253)</f>
        <v>0</v>
      </c>
      <c r="AS253" s="32">
        <v>0</v>
      </c>
      <c r="AT253" s="54">
        <v>0</v>
      </c>
      <c r="AU253" s="54">
        <v>0</v>
      </c>
      <c r="AV253" s="32">
        <f t="shared" ref="AV253" si="1723">SUM(AW253:AY253)</f>
        <v>0</v>
      </c>
      <c r="AW253" s="32">
        <f t="shared" si="1709"/>
        <v>0</v>
      </c>
      <c r="AX253" s="32">
        <f t="shared" si="1709"/>
        <v>0</v>
      </c>
      <c r="AY253" s="32">
        <f t="shared" si="1709"/>
        <v>0</v>
      </c>
      <c r="AZ253" s="32">
        <f t="shared" ref="AZ253" si="1724">SUM(BA253:BC253)</f>
        <v>0</v>
      </c>
      <c r="BA253" s="32">
        <v>0</v>
      </c>
      <c r="BB253" s="54">
        <v>0</v>
      </c>
      <c r="BC253" s="54">
        <v>0</v>
      </c>
      <c r="BD253" s="32">
        <f t="shared" ref="BD253" si="1725">SUM(BE253:BG253)</f>
        <v>0</v>
      </c>
      <c r="BE253" s="32">
        <v>0</v>
      </c>
      <c r="BF253" s="54">
        <v>0</v>
      </c>
      <c r="BG253" s="54">
        <v>0</v>
      </c>
      <c r="BH253" s="32">
        <f t="shared" ref="BH253" si="1726">SUM(BI253:BK253)</f>
        <v>0</v>
      </c>
      <c r="BI253" s="32">
        <v>0</v>
      </c>
      <c r="BJ253" s="54">
        <v>0</v>
      </c>
      <c r="BK253" s="54">
        <v>0</v>
      </c>
      <c r="BL253" s="32">
        <f t="shared" ref="BL253" si="1727">SUM(BM253:BO253)</f>
        <v>0</v>
      </c>
      <c r="BM253" s="32">
        <f t="shared" si="1710"/>
        <v>0</v>
      </c>
      <c r="BN253" s="32">
        <f t="shared" si="1710"/>
        <v>0</v>
      </c>
      <c r="BO253" s="32">
        <f t="shared" si="1710"/>
        <v>0</v>
      </c>
      <c r="BP253" s="32">
        <f t="shared" ref="BP253" si="1728">SUM(BQ253:BS253)</f>
        <v>0</v>
      </c>
      <c r="BQ253" s="32">
        <f t="shared" si="1711"/>
        <v>0</v>
      </c>
      <c r="BR253" s="32">
        <f t="shared" si="1711"/>
        <v>0</v>
      </c>
      <c r="BS253" s="32">
        <f t="shared" si="1711"/>
        <v>0</v>
      </c>
    </row>
    <row r="254" spans="1:71" s="3" customFormat="1" ht="15" customHeight="1" x14ac:dyDescent="0.3">
      <c r="A254" s="36"/>
      <c r="B254" s="34"/>
      <c r="C254" s="38" t="s">
        <v>219</v>
      </c>
      <c r="D254" s="32">
        <f>SUM(E254:G254)</f>
        <v>0</v>
      </c>
      <c r="E254" s="32">
        <v>0</v>
      </c>
      <c r="F254" s="54">
        <v>0</v>
      </c>
      <c r="G254" s="54">
        <v>0</v>
      </c>
      <c r="H254" s="32">
        <f>SUM(I254:K254)</f>
        <v>0</v>
      </c>
      <c r="I254" s="32">
        <v>0</v>
      </c>
      <c r="J254" s="54">
        <v>0</v>
      </c>
      <c r="K254" s="54">
        <v>0</v>
      </c>
      <c r="L254" s="32">
        <f>SUM(M254:O254)</f>
        <v>0</v>
      </c>
      <c r="M254" s="32">
        <v>0</v>
      </c>
      <c r="N254" s="54">
        <v>0</v>
      </c>
      <c r="O254" s="54">
        <v>0</v>
      </c>
      <c r="P254" s="32">
        <f>SUM(Q254:S254)</f>
        <v>0</v>
      </c>
      <c r="Q254" s="32">
        <f t="shared" si="1707"/>
        <v>0</v>
      </c>
      <c r="R254" s="32">
        <f t="shared" si="1707"/>
        <v>0</v>
      </c>
      <c r="S254" s="32">
        <f t="shared" si="1707"/>
        <v>0</v>
      </c>
      <c r="T254" s="32">
        <f>SUM(U254:W254)</f>
        <v>0</v>
      </c>
      <c r="U254" s="32">
        <v>0</v>
      </c>
      <c r="V254" s="54">
        <v>0</v>
      </c>
      <c r="W254" s="54">
        <v>0</v>
      </c>
      <c r="X254" s="32">
        <f>SUM(Y254:AA254)</f>
        <v>0</v>
      </c>
      <c r="Y254" s="32">
        <v>0</v>
      </c>
      <c r="Z254" s="54">
        <v>0</v>
      </c>
      <c r="AA254" s="54">
        <v>0</v>
      </c>
      <c r="AB254" s="32">
        <f>SUM(AC254:AE254)</f>
        <v>0</v>
      </c>
      <c r="AC254" s="32">
        <v>0</v>
      </c>
      <c r="AD254" s="54">
        <v>0</v>
      </c>
      <c r="AE254" s="54">
        <v>0</v>
      </c>
      <c r="AF254" s="32">
        <f>SUM(AG254:AI254)</f>
        <v>0</v>
      </c>
      <c r="AG254" s="32">
        <f t="shared" si="1708"/>
        <v>0</v>
      </c>
      <c r="AH254" s="32">
        <f t="shared" si="1708"/>
        <v>0</v>
      </c>
      <c r="AI254" s="32">
        <f t="shared" si="1708"/>
        <v>0</v>
      </c>
      <c r="AJ254" s="32">
        <f>SUM(AK254:AM254)</f>
        <v>0</v>
      </c>
      <c r="AK254" s="32">
        <v>0</v>
      </c>
      <c r="AL254" s="54">
        <v>0</v>
      </c>
      <c r="AM254" s="54">
        <v>0</v>
      </c>
      <c r="AN254" s="32">
        <f>SUM(AO254:AQ254)</f>
        <v>0</v>
      </c>
      <c r="AO254" s="32">
        <v>0</v>
      </c>
      <c r="AP254" s="54">
        <v>0</v>
      </c>
      <c r="AQ254" s="54">
        <v>0</v>
      </c>
      <c r="AR254" s="32">
        <f>SUM(AS254:AU254)</f>
        <v>0</v>
      </c>
      <c r="AS254" s="32">
        <v>0</v>
      </c>
      <c r="AT254" s="54">
        <v>0</v>
      </c>
      <c r="AU254" s="54">
        <v>0</v>
      </c>
      <c r="AV254" s="32">
        <f>SUM(AW254:AY254)</f>
        <v>0</v>
      </c>
      <c r="AW254" s="32">
        <f t="shared" si="1709"/>
        <v>0</v>
      </c>
      <c r="AX254" s="32">
        <f t="shared" si="1709"/>
        <v>0</v>
      </c>
      <c r="AY254" s="32">
        <f t="shared" si="1709"/>
        <v>0</v>
      </c>
      <c r="AZ254" s="32">
        <f>SUM(BA254:BC254)</f>
        <v>0</v>
      </c>
      <c r="BA254" s="32">
        <v>0</v>
      </c>
      <c r="BB254" s="54">
        <v>0</v>
      </c>
      <c r="BC254" s="54">
        <v>0</v>
      </c>
      <c r="BD254" s="32">
        <f>SUM(BE254:BG254)</f>
        <v>0</v>
      </c>
      <c r="BE254" s="32">
        <v>0</v>
      </c>
      <c r="BF254" s="54">
        <v>0</v>
      </c>
      <c r="BG254" s="54">
        <v>0</v>
      </c>
      <c r="BH254" s="32">
        <f>SUM(BI254:BK254)</f>
        <v>0</v>
      </c>
      <c r="BI254" s="32">
        <v>0</v>
      </c>
      <c r="BJ254" s="54">
        <v>0</v>
      </c>
      <c r="BK254" s="54">
        <v>0</v>
      </c>
      <c r="BL254" s="32">
        <f>SUM(BM254:BO254)</f>
        <v>0</v>
      </c>
      <c r="BM254" s="32">
        <f t="shared" si="1710"/>
        <v>0</v>
      </c>
      <c r="BN254" s="32">
        <f t="shared" si="1710"/>
        <v>0</v>
      </c>
      <c r="BO254" s="32">
        <f t="shared" si="1710"/>
        <v>0</v>
      </c>
      <c r="BP254" s="32">
        <f>SUM(BQ254:BS254)</f>
        <v>0</v>
      </c>
      <c r="BQ254" s="32">
        <f t="shared" si="1711"/>
        <v>0</v>
      </c>
      <c r="BR254" s="32">
        <f t="shared" si="1711"/>
        <v>0</v>
      </c>
      <c r="BS254" s="32">
        <f t="shared" si="1711"/>
        <v>0</v>
      </c>
    </row>
    <row r="255" spans="1:71" s="3" customFormat="1" ht="15" customHeight="1" x14ac:dyDescent="0.3">
      <c r="A255" s="36"/>
      <c r="B255" s="34"/>
      <c r="C255" s="38" t="s">
        <v>220</v>
      </c>
      <c r="D255" s="32">
        <f>SUM(E255:G255)</f>
        <v>0</v>
      </c>
      <c r="E255" s="32">
        <v>0</v>
      </c>
      <c r="F255" s="54">
        <v>0</v>
      </c>
      <c r="G255" s="54">
        <v>0</v>
      </c>
      <c r="H255" s="32">
        <f>SUM(I255:K255)</f>
        <v>0</v>
      </c>
      <c r="I255" s="32">
        <v>0</v>
      </c>
      <c r="J255" s="54">
        <v>0</v>
      </c>
      <c r="K255" s="54">
        <v>0</v>
      </c>
      <c r="L255" s="32">
        <f>SUM(M255:O255)</f>
        <v>0</v>
      </c>
      <c r="M255" s="32">
        <v>0</v>
      </c>
      <c r="N255" s="54">
        <v>0</v>
      </c>
      <c r="O255" s="54">
        <v>0</v>
      </c>
      <c r="P255" s="32">
        <f>SUM(Q255:S255)</f>
        <v>0</v>
      </c>
      <c r="Q255" s="32">
        <f t="shared" si="1707"/>
        <v>0</v>
      </c>
      <c r="R255" s="32">
        <f t="shared" si="1707"/>
        <v>0</v>
      </c>
      <c r="S255" s="32">
        <f t="shared" si="1707"/>
        <v>0</v>
      </c>
      <c r="T255" s="32">
        <f>SUM(U255:W255)</f>
        <v>0</v>
      </c>
      <c r="U255" s="32">
        <v>0</v>
      </c>
      <c r="V255" s="54">
        <v>0</v>
      </c>
      <c r="W255" s="54">
        <v>0</v>
      </c>
      <c r="X255" s="32">
        <f>SUM(Y255:AA255)</f>
        <v>0</v>
      </c>
      <c r="Y255" s="32">
        <v>0</v>
      </c>
      <c r="Z255" s="54">
        <v>0</v>
      </c>
      <c r="AA255" s="54">
        <v>0</v>
      </c>
      <c r="AB255" s="32">
        <f>SUM(AC255:AE255)</f>
        <v>0</v>
      </c>
      <c r="AC255" s="32">
        <v>0</v>
      </c>
      <c r="AD255" s="54">
        <v>0</v>
      </c>
      <c r="AE255" s="54">
        <v>0</v>
      </c>
      <c r="AF255" s="32">
        <f>SUM(AG255:AI255)</f>
        <v>0</v>
      </c>
      <c r="AG255" s="32">
        <f t="shared" si="1708"/>
        <v>0</v>
      </c>
      <c r="AH255" s="32">
        <f t="shared" si="1708"/>
        <v>0</v>
      </c>
      <c r="AI255" s="32">
        <f t="shared" si="1708"/>
        <v>0</v>
      </c>
      <c r="AJ255" s="32">
        <f>SUM(AK255:AM255)</f>
        <v>0</v>
      </c>
      <c r="AK255" s="32">
        <v>0</v>
      </c>
      <c r="AL255" s="54">
        <v>0</v>
      </c>
      <c r="AM255" s="54">
        <v>0</v>
      </c>
      <c r="AN255" s="32">
        <f>SUM(AO255:AQ255)</f>
        <v>0</v>
      </c>
      <c r="AO255" s="32">
        <v>0</v>
      </c>
      <c r="AP255" s="54">
        <v>0</v>
      </c>
      <c r="AQ255" s="54">
        <v>0</v>
      </c>
      <c r="AR255" s="32">
        <f>SUM(AS255:AU255)</f>
        <v>0</v>
      </c>
      <c r="AS255" s="32">
        <v>0</v>
      </c>
      <c r="AT255" s="54">
        <v>0</v>
      </c>
      <c r="AU255" s="54">
        <v>0</v>
      </c>
      <c r="AV255" s="32">
        <f>SUM(AW255:AY255)</f>
        <v>0</v>
      </c>
      <c r="AW255" s="32">
        <f t="shared" si="1709"/>
        <v>0</v>
      </c>
      <c r="AX255" s="32">
        <f t="shared" si="1709"/>
        <v>0</v>
      </c>
      <c r="AY255" s="32">
        <f t="shared" si="1709"/>
        <v>0</v>
      </c>
      <c r="AZ255" s="32">
        <f>SUM(BA255:BC255)</f>
        <v>0</v>
      </c>
      <c r="BA255" s="32">
        <v>0</v>
      </c>
      <c r="BB255" s="54">
        <v>0</v>
      </c>
      <c r="BC255" s="54">
        <v>0</v>
      </c>
      <c r="BD255" s="32">
        <f>SUM(BE255:BG255)</f>
        <v>0</v>
      </c>
      <c r="BE255" s="32">
        <v>0</v>
      </c>
      <c r="BF255" s="54">
        <v>0</v>
      </c>
      <c r="BG255" s="54">
        <v>0</v>
      </c>
      <c r="BH255" s="32">
        <f>SUM(BI255:BK255)</f>
        <v>0</v>
      </c>
      <c r="BI255" s="32">
        <v>0</v>
      </c>
      <c r="BJ255" s="54">
        <v>0</v>
      </c>
      <c r="BK255" s="54">
        <v>0</v>
      </c>
      <c r="BL255" s="32">
        <f>SUM(BM255:BO255)</f>
        <v>0</v>
      </c>
      <c r="BM255" s="32">
        <f t="shared" si="1710"/>
        <v>0</v>
      </c>
      <c r="BN255" s="32">
        <f t="shared" si="1710"/>
        <v>0</v>
      </c>
      <c r="BO255" s="32">
        <f t="shared" si="1710"/>
        <v>0</v>
      </c>
      <c r="BP255" s="32">
        <f>SUM(BQ255:BS255)</f>
        <v>0</v>
      </c>
      <c r="BQ255" s="32">
        <f t="shared" si="1711"/>
        <v>0</v>
      </c>
      <c r="BR255" s="32">
        <f t="shared" si="1711"/>
        <v>0</v>
      </c>
      <c r="BS255" s="32">
        <f t="shared" si="1711"/>
        <v>0</v>
      </c>
    </row>
    <row r="256" spans="1:71" s="3" customFormat="1" ht="15" customHeight="1" x14ac:dyDescent="0.3">
      <c r="A256" s="36"/>
      <c r="B256" s="34"/>
      <c r="C256" s="35" t="s">
        <v>66</v>
      </c>
      <c r="D256" s="32">
        <f>SUM(E256:G256)</f>
        <v>1886</v>
      </c>
      <c r="E256" s="32">
        <v>864</v>
      </c>
      <c r="F256" s="54">
        <v>1022</v>
      </c>
      <c r="G256" s="54">
        <v>0</v>
      </c>
      <c r="H256" s="32">
        <f>SUM(I256:K256)</f>
        <v>2277</v>
      </c>
      <c r="I256" s="32">
        <v>1076</v>
      </c>
      <c r="J256" s="54">
        <v>1201</v>
      </c>
      <c r="K256" s="54">
        <v>0</v>
      </c>
      <c r="L256" s="32">
        <f>SUM(M256:O256)</f>
        <v>3810</v>
      </c>
      <c r="M256" s="32">
        <v>1853</v>
      </c>
      <c r="N256" s="54">
        <v>1957</v>
      </c>
      <c r="O256" s="54">
        <v>0</v>
      </c>
      <c r="P256" s="32">
        <f>SUM(Q256:S256)</f>
        <v>7973</v>
      </c>
      <c r="Q256" s="32">
        <f t="shared" si="1707"/>
        <v>3793</v>
      </c>
      <c r="R256" s="32">
        <f t="shared" si="1707"/>
        <v>4180</v>
      </c>
      <c r="S256" s="32">
        <f t="shared" si="1707"/>
        <v>0</v>
      </c>
      <c r="T256" s="32">
        <f>SUM(U256:W256)</f>
        <v>5247</v>
      </c>
      <c r="U256" s="32">
        <v>2698</v>
      </c>
      <c r="V256" s="54">
        <v>2549</v>
      </c>
      <c r="W256" s="54">
        <v>0</v>
      </c>
      <c r="X256" s="32">
        <f>SUM(Y256:AA256)</f>
        <v>6094</v>
      </c>
      <c r="Y256" s="32">
        <v>2882</v>
      </c>
      <c r="Z256" s="54">
        <v>3212</v>
      </c>
      <c r="AA256" s="54">
        <v>0</v>
      </c>
      <c r="AB256" s="32">
        <f>SUM(AC256:AE256)</f>
        <v>4458</v>
      </c>
      <c r="AC256" s="32">
        <v>2035</v>
      </c>
      <c r="AD256" s="54">
        <v>2423</v>
      </c>
      <c r="AE256" s="54">
        <v>0</v>
      </c>
      <c r="AF256" s="32">
        <f>SUM(AG256:AI256)</f>
        <v>15799</v>
      </c>
      <c r="AG256" s="32">
        <f t="shared" si="1708"/>
        <v>7615</v>
      </c>
      <c r="AH256" s="32">
        <f t="shared" si="1708"/>
        <v>8184</v>
      </c>
      <c r="AI256" s="32">
        <f t="shared" si="1708"/>
        <v>0</v>
      </c>
      <c r="AJ256" s="32">
        <f>SUM(AK256:AM256)</f>
        <v>3545</v>
      </c>
      <c r="AK256" s="32">
        <v>1797</v>
      </c>
      <c r="AL256" s="54">
        <v>1748</v>
      </c>
      <c r="AM256" s="54">
        <v>0</v>
      </c>
      <c r="AN256" s="32">
        <f>SUM(AO256:AQ256)</f>
        <v>2584</v>
      </c>
      <c r="AO256" s="32">
        <v>1100</v>
      </c>
      <c r="AP256" s="54">
        <v>1484</v>
      </c>
      <c r="AQ256" s="54">
        <v>0</v>
      </c>
      <c r="AR256" s="32">
        <f>SUM(AS256:AU256)</f>
        <v>2393</v>
      </c>
      <c r="AS256" s="32">
        <v>1240</v>
      </c>
      <c r="AT256" s="54">
        <v>1153</v>
      </c>
      <c r="AU256" s="54">
        <v>0</v>
      </c>
      <c r="AV256" s="32">
        <f>SUM(AW256:AY256)</f>
        <v>8522</v>
      </c>
      <c r="AW256" s="32">
        <f t="shared" si="1709"/>
        <v>4137</v>
      </c>
      <c r="AX256" s="32">
        <f t="shared" si="1709"/>
        <v>4385</v>
      </c>
      <c r="AY256" s="32">
        <f t="shared" si="1709"/>
        <v>0</v>
      </c>
      <c r="AZ256" s="32">
        <f>SUM(BA256:BC256)</f>
        <v>2128</v>
      </c>
      <c r="BA256" s="32">
        <v>1056</v>
      </c>
      <c r="BB256" s="54">
        <v>1072</v>
      </c>
      <c r="BC256" s="54">
        <v>0</v>
      </c>
      <c r="BD256" s="32">
        <f>SUM(BE256:BG256)</f>
        <v>1925</v>
      </c>
      <c r="BE256" s="32">
        <v>927</v>
      </c>
      <c r="BF256" s="54">
        <v>998</v>
      </c>
      <c r="BG256" s="54">
        <v>0</v>
      </c>
      <c r="BH256" s="32">
        <f>SUM(BI256:BK256)</f>
        <v>2935</v>
      </c>
      <c r="BI256" s="32">
        <v>1459</v>
      </c>
      <c r="BJ256" s="54">
        <v>1476</v>
      </c>
      <c r="BK256" s="54">
        <v>0</v>
      </c>
      <c r="BL256" s="32">
        <f>SUM(BM256:BO256)</f>
        <v>6988</v>
      </c>
      <c r="BM256" s="32">
        <f t="shared" si="1710"/>
        <v>3442</v>
      </c>
      <c r="BN256" s="32">
        <f t="shared" si="1710"/>
        <v>3546</v>
      </c>
      <c r="BO256" s="32">
        <f t="shared" si="1710"/>
        <v>0</v>
      </c>
      <c r="BP256" s="32">
        <f>SUM(BQ256:BS256)</f>
        <v>39282</v>
      </c>
      <c r="BQ256" s="32">
        <f t="shared" si="1711"/>
        <v>18987</v>
      </c>
      <c r="BR256" s="32">
        <f t="shared" si="1711"/>
        <v>20295</v>
      </c>
      <c r="BS256" s="32">
        <f t="shared" si="1711"/>
        <v>0</v>
      </c>
    </row>
    <row r="257" spans="1:71" s="3" customFormat="1" ht="15" customHeight="1" x14ac:dyDescent="0.3">
      <c r="A257" s="36"/>
      <c r="B257" s="34"/>
      <c r="C257" s="35" t="s">
        <v>28</v>
      </c>
      <c r="D257" s="32">
        <f>SUM(E257:G257)</f>
        <v>0</v>
      </c>
      <c r="E257" s="32">
        <v>0</v>
      </c>
      <c r="F257" s="54">
        <v>0</v>
      </c>
      <c r="G257" s="54">
        <v>0</v>
      </c>
      <c r="H257" s="32">
        <f>SUM(I257:K257)</f>
        <v>53</v>
      </c>
      <c r="I257" s="32">
        <v>9</v>
      </c>
      <c r="J257" s="54">
        <v>44</v>
      </c>
      <c r="K257" s="54">
        <v>0</v>
      </c>
      <c r="L257" s="32">
        <f>SUM(M257:O257)</f>
        <v>151</v>
      </c>
      <c r="M257" s="32">
        <v>61</v>
      </c>
      <c r="N257" s="54">
        <v>90</v>
      </c>
      <c r="O257" s="54">
        <v>0</v>
      </c>
      <c r="P257" s="32">
        <f>SUM(Q257:S257)</f>
        <v>204</v>
      </c>
      <c r="Q257" s="32">
        <f t="shared" si="1707"/>
        <v>70</v>
      </c>
      <c r="R257" s="32">
        <f t="shared" si="1707"/>
        <v>134</v>
      </c>
      <c r="S257" s="32">
        <f t="shared" si="1707"/>
        <v>0</v>
      </c>
      <c r="T257" s="32">
        <f>SUM(U257:W257)</f>
        <v>656</v>
      </c>
      <c r="U257" s="32">
        <v>344</v>
      </c>
      <c r="V257" s="54">
        <v>312</v>
      </c>
      <c r="W257" s="54">
        <v>0</v>
      </c>
      <c r="X257" s="32">
        <f>SUM(Y257:AA257)</f>
        <v>1745</v>
      </c>
      <c r="Y257" s="32">
        <v>936</v>
      </c>
      <c r="Z257" s="54">
        <v>809</v>
      </c>
      <c r="AA257" s="54">
        <v>0</v>
      </c>
      <c r="AB257" s="32">
        <f>SUM(AC257:AE257)</f>
        <v>2718</v>
      </c>
      <c r="AC257" s="32">
        <v>1234</v>
      </c>
      <c r="AD257" s="54">
        <v>1484</v>
      </c>
      <c r="AE257" s="54">
        <v>0</v>
      </c>
      <c r="AF257" s="32">
        <f>SUM(AG257:AI257)</f>
        <v>5119</v>
      </c>
      <c r="AG257" s="32">
        <f t="shared" si="1708"/>
        <v>2514</v>
      </c>
      <c r="AH257" s="32">
        <f t="shared" si="1708"/>
        <v>2605</v>
      </c>
      <c r="AI257" s="32">
        <f t="shared" si="1708"/>
        <v>0</v>
      </c>
      <c r="AJ257" s="32">
        <f>SUM(AK257:AM257)</f>
        <v>3179</v>
      </c>
      <c r="AK257" s="32">
        <v>1493</v>
      </c>
      <c r="AL257" s="54">
        <v>1686</v>
      </c>
      <c r="AM257" s="54">
        <v>0</v>
      </c>
      <c r="AN257" s="32">
        <f>SUM(AO257:AQ257)</f>
        <v>3432</v>
      </c>
      <c r="AO257" s="32">
        <v>1633</v>
      </c>
      <c r="AP257" s="54">
        <v>1799</v>
      </c>
      <c r="AQ257" s="54">
        <v>0</v>
      </c>
      <c r="AR257" s="32">
        <f>SUM(AS257:AU257)</f>
        <v>2084</v>
      </c>
      <c r="AS257" s="32">
        <v>1099</v>
      </c>
      <c r="AT257" s="54">
        <v>985</v>
      </c>
      <c r="AU257" s="54">
        <v>0</v>
      </c>
      <c r="AV257" s="32">
        <f>SUM(AW257:AY257)</f>
        <v>8695</v>
      </c>
      <c r="AW257" s="32">
        <f t="shared" si="1709"/>
        <v>4225</v>
      </c>
      <c r="AX257" s="32">
        <f t="shared" si="1709"/>
        <v>4470</v>
      </c>
      <c r="AY257" s="32">
        <f t="shared" si="1709"/>
        <v>0</v>
      </c>
      <c r="AZ257" s="32">
        <f>SUM(BA257:BC257)</f>
        <v>1759</v>
      </c>
      <c r="BA257" s="32">
        <v>1000</v>
      </c>
      <c r="BB257" s="54">
        <v>759</v>
      </c>
      <c r="BC257" s="54">
        <v>0</v>
      </c>
      <c r="BD257" s="32">
        <f>SUM(BE257:BG257)</f>
        <v>2259</v>
      </c>
      <c r="BE257" s="32">
        <v>1223</v>
      </c>
      <c r="BF257" s="54">
        <v>1036</v>
      </c>
      <c r="BG257" s="54">
        <v>0</v>
      </c>
      <c r="BH257" s="32">
        <f>SUM(BI257:BK257)</f>
        <v>3112</v>
      </c>
      <c r="BI257" s="32">
        <v>1712</v>
      </c>
      <c r="BJ257" s="54">
        <v>1400</v>
      </c>
      <c r="BK257" s="54">
        <v>0</v>
      </c>
      <c r="BL257" s="32">
        <f>SUM(BM257:BO257)</f>
        <v>7130</v>
      </c>
      <c r="BM257" s="32">
        <f t="shared" si="1710"/>
        <v>3935</v>
      </c>
      <c r="BN257" s="32">
        <f t="shared" si="1710"/>
        <v>3195</v>
      </c>
      <c r="BO257" s="32">
        <f t="shared" si="1710"/>
        <v>0</v>
      </c>
      <c r="BP257" s="32">
        <f>SUM(BQ257:BS257)</f>
        <v>21148</v>
      </c>
      <c r="BQ257" s="32">
        <f t="shared" si="1711"/>
        <v>10744</v>
      </c>
      <c r="BR257" s="32">
        <f t="shared" si="1711"/>
        <v>10404</v>
      </c>
      <c r="BS257" s="32">
        <f t="shared" si="1711"/>
        <v>0</v>
      </c>
    </row>
    <row r="258" spans="1:71" s="3" customFormat="1" ht="15" customHeight="1" x14ac:dyDescent="0.3">
      <c r="A258" s="36"/>
      <c r="B258" s="34"/>
      <c r="C258" s="38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1:71" s="3" customFormat="1" ht="15.6" x14ac:dyDescent="0.3">
      <c r="A259" s="33"/>
      <c r="B259" s="34" t="s">
        <v>221</v>
      </c>
      <c r="C259" s="35"/>
      <c r="D259" s="32">
        <f t="shared" ref="D259:D275" si="1729">SUM(E259:G259)</f>
        <v>187352</v>
      </c>
      <c r="E259" s="32">
        <f>E260+E264+E265+E268+E271+E274+E275+E279+E280</f>
        <v>90248</v>
      </c>
      <c r="F259" s="32">
        <f>F260+F264+F265+F268+F271+F274+F275+F279+F280</f>
        <v>97104</v>
      </c>
      <c r="G259" s="32">
        <f>G260+G264+G265+G268+G271+G274+G275+G279+G280</f>
        <v>0</v>
      </c>
      <c r="H259" s="32">
        <f t="shared" ref="H259:H275" si="1730">SUM(I259:K259)</f>
        <v>154700</v>
      </c>
      <c r="I259" s="32">
        <f t="shared" ref="I259:K259" si="1731">I260+I264+I265+I268+I271+I274+I275+I279+I280</f>
        <v>78509</v>
      </c>
      <c r="J259" s="32">
        <f t="shared" si="1731"/>
        <v>76191</v>
      </c>
      <c r="K259" s="32">
        <f t="shared" si="1731"/>
        <v>0</v>
      </c>
      <c r="L259" s="32">
        <f t="shared" ref="L259:L275" si="1732">SUM(M259:O259)</f>
        <v>174521</v>
      </c>
      <c r="M259" s="32">
        <f t="shared" ref="M259:O259" si="1733">M260+M264+M265+M268+M271+M274+M275+M279+M280</f>
        <v>90150</v>
      </c>
      <c r="N259" s="32">
        <f t="shared" si="1733"/>
        <v>84371</v>
      </c>
      <c r="O259" s="32">
        <f t="shared" si="1733"/>
        <v>0</v>
      </c>
      <c r="P259" s="32">
        <f t="shared" ref="P259:P275" si="1734">SUM(Q259:S259)</f>
        <v>516573</v>
      </c>
      <c r="Q259" s="32">
        <f>Q260+Q264+Q265+Q268+Q271+Q274+Q275+Q279+Q280</f>
        <v>258907</v>
      </c>
      <c r="R259" s="32">
        <f>R260+R264+R265+R268+R271+R274+R275+R279+R280</f>
        <v>257666</v>
      </c>
      <c r="S259" s="32">
        <f>S260+S264+S265+S268+S271+S274+S275+S279+S280</f>
        <v>0</v>
      </c>
      <c r="T259" s="32">
        <f t="shared" ref="T259:T275" si="1735">SUM(U259:W259)</f>
        <v>195313</v>
      </c>
      <c r="U259" s="32">
        <f t="shared" ref="U259:W259" si="1736">U260+U264+U265+U268+U271+U274+U275+U279+U280</f>
        <v>112515</v>
      </c>
      <c r="V259" s="32">
        <f t="shared" si="1736"/>
        <v>82798</v>
      </c>
      <c r="W259" s="32">
        <f t="shared" si="1736"/>
        <v>0</v>
      </c>
      <c r="X259" s="32">
        <f t="shared" ref="X259:X275" si="1737">SUM(Y259:AA259)</f>
        <v>362761</v>
      </c>
      <c r="Y259" s="32">
        <f t="shared" ref="Y259:AA259" si="1738">Y260+Y264+Y265+Y268+Y271+Y274+Y275+Y279+Y280</f>
        <v>193371</v>
      </c>
      <c r="Z259" s="32">
        <f t="shared" si="1738"/>
        <v>169390</v>
      </c>
      <c r="AA259" s="32">
        <f t="shared" si="1738"/>
        <v>0</v>
      </c>
      <c r="AB259" s="32">
        <f t="shared" ref="AB259:AB275" si="1739">SUM(AC259:AE259)</f>
        <v>263863</v>
      </c>
      <c r="AC259" s="32">
        <f t="shared" ref="AC259:AE259" si="1740">AC260+AC264+AC265+AC268+AC271+AC274+AC275+AC279+AC280</f>
        <v>126578</v>
      </c>
      <c r="AD259" s="32">
        <f t="shared" si="1740"/>
        <v>137285</v>
      </c>
      <c r="AE259" s="32">
        <f t="shared" si="1740"/>
        <v>0</v>
      </c>
      <c r="AF259" s="32">
        <f t="shared" ref="AF259:AF260" si="1741">SUM(AG259:AI259)</f>
        <v>821937</v>
      </c>
      <c r="AG259" s="32">
        <f t="shared" ref="AG259:AI259" si="1742">AG260+AG264+AG265+AG268+AG271+AG274+AG275+AG279+AG280</f>
        <v>432464</v>
      </c>
      <c r="AH259" s="32">
        <f t="shared" si="1742"/>
        <v>389473</v>
      </c>
      <c r="AI259" s="32">
        <f t="shared" si="1742"/>
        <v>0</v>
      </c>
      <c r="AJ259" s="32">
        <f t="shared" ref="AJ259:AJ275" si="1743">SUM(AK259:AM259)</f>
        <v>266642</v>
      </c>
      <c r="AK259" s="32">
        <f t="shared" ref="AK259:AM259" si="1744">AK260+AK264+AK265+AK268+AK271+AK274+AK275+AK279+AK280</f>
        <v>126184</v>
      </c>
      <c r="AL259" s="32">
        <f t="shared" si="1744"/>
        <v>140458</v>
      </c>
      <c r="AM259" s="32">
        <f t="shared" si="1744"/>
        <v>0</v>
      </c>
      <c r="AN259" s="32">
        <f t="shared" ref="AN259:AN275" si="1745">SUM(AO259:AQ259)</f>
        <v>256673</v>
      </c>
      <c r="AO259" s="32">
        <f t="shared" ref="AO259:AQ259" si="1746">AO260+AO264+AO265+AO268+AO271+AO274+AO275+AO279+AO280</f>
        <v>125906</v>
      </c>
      <c r="AP259" s="32">
        <f t="shared" si="1746"/>
        <v>130767</v>
      </c>
      <c r="AQ259" s="32">
        <f t="shared" si="1746"/>
        <v>0</v>
      </c>
      <c r="AR259" s="32">
        <f t="shared" ref="AR259:AR275" si="1747">SUM(AS259:AU259)</f>
        <v>177169</v>
      </c>
      <c r="AS259" s="32">
        <f t="shared" ref="AS259:AU259" si="1748">AS260+AS264+AS265+AS268+AS271+AS274+AS275+AS279+AS280</f>
        <v>87401</v>
      </c>
      <c r="AT259" s="32">
        <f t="shared" si="1748"/>
        <v>89768</v>
      </c>
      <c r="AU259" s="32">
        <f t="shared" si="1748"/>
        <v>0</v>
      </c>
      <c r="AV259" s="32">
        <f t="shared" ref="AV259:AV260" si="1749">SUM(AW259:AY259)</f>
        <v>700484</v>
      </c>
      <c r="AW259" s="32">
        <f t="shared" ref="AW259:AY259" si="1750">AW260+AW264+AW265+AW268+AW271+AW274+AW275+AW279+AW280</f>
        <v>339491</v>
      </c>
      <c r="AX259" s="32">
        <f t="shared" si="1750"/>
        <v>360993</v>
      </c>
      <c r="AY259" s="32">
        <f t="shared" si="1750"/>
        <v>0</v>
      </c>
      <c r="AZ259" s="32">
        <f t="shared" ref="AZ259:AZ275" si="1751">SUM(BA259:BC259)</f>
        <v>165446</v>
      </c>
      <c r="BA259" s="32">
        <f t="shared" ref="BA259:BC259" si="1752">BA260+BA264+BA265+BA268+BA271+BA274+BA275+BA279+BA280</f>
        <v>81982</v>
      </c>
      <c r="BB259" s="32">
        <f t="shared" si="1752"/>
        <v>83464</v>
      </c>
      <c r="BC259" s="32">
        <f t="shared" si="1752"/>
        <v>0</v>
      </c>
      <c r="BD259" s="32">
        <f t="shared" ref="BD259:BD275" si="1753">SUM(BE259:BG259)</f>
        <v>160160</v>
      </c>
      <c r="BE259" s="32">
        <f t="shared" ref="BE259:BG259" si="1754">BE260+BE264+BE265+BE268+BE271+BE274+BE275+BE279+BE280</f>
        <v>76514</v>
      </c>
      <c r="BF259" s="32">
        <f t="shared" si="1754"/>
        <v>83646</v>
      </c>
      <c r="BG259" s="32">
        <f t="shared" si="1754"/>
        <v>0</v>
      </c>
      <c r="BH259" s="32">
        <f t="shared" ref="BH259:BH275" si="1755">SUM(BI259:BK259)</f>
        <v>247338</v>
      </c>
      <c r="BI259" s="32">
        <f t="shared" ref="BI259:BK259" si="1756">BI260+BI264+BI265+BI268+BI271+BI274+BI275+BI279+BI280</f>
        <v>137749</v>
      </c>
      <c r="BJ259" s="32">
        <f t="shared" si="1756"/>
        <v>109589</v>
      </c>
      <c r="BK259" s="32">
        <f t="shared" si="1756"/>
        <v>0</v>
      </c>
      <c r="BL259" s="32">
        <f t="shared" ref="BL259:BL260" si="1757">SUM(BM259:BO259)</f>
        <v>572944</v>
      </c>
      <c r="BM259" s="32">
        <f t="shared" ref="BM259:BO259" si="1758">BM260+BM264+BM265+BM268+BM271+BM274+BM275+BM279+BM280</f>
        <v>296245</v>
      </c>
      <c r="BN259" s="32">
        <f t="shared" si="1758"/>
        <v>276699</v>
      </c>
      <c r="BO259" s="32">
        <f t="shared" si="1758"/>
        <v>0</v>
      </c>
      <c r="BP259" s="32">
        <f t="shared" ref="BP259:BP275" si="1759">SUM(BQ259:BS259)</f>
        <v>2611938</v>
      </c>
      <c r="BQ259" s="32">
        <f>BQ260+BQ264+BQ265+BQ268+BQ271+BQ274+BQ275+BQ279+BQ280</f>
        <v>1327107</v>
      </c>
      <c r="BR259" s="32">
        <f>BR260+BR264+BR265+BR268+BR271+BR274+BR275+BR279+BR280</f>
        <v>1284831</v>
      </c>
      <c r="BS259" s="32">
        <f>BS260+BS264+BS265+BS268+BS271+BS274+BS275+BS279+BS280</f>
        <v>0</v>
      </c>
    </row>
    <row r="260" spans="1:71" s="3" customFormat="1" ht="15.6" x14ac:dyDescent="0.3">
      <c r="A260" s="36"/>
      <c r="B260" s="37"/>
      <c r="C260" s="35" t="s">
        <v>222</v>
      </c>
      <c r="D260" s="32">
        <f t="shared" si="1729"/>
        <v>0</v>
      </c>
      <c r="E260" s="32">
        <f>SUM(E261:E263)</f>
        <v>0</v>
      </c>
      <c r="F260" s="32">
        <f>SUM(F261:F263)</f>
        <v>0</v>
      </c>
      <c r="G260" s="32">
        <f>SUM(G261:G263)</f>
        <v>0</v>
      </c>
      <c r="H260" s="32">
        <f t="shared" si="1730"/>
        <v>0</v>
      </c>
      <c r="I260" s="32">
        <f t="shared" ref="I260:K260" si="1760">SUM(I261:I263)</f>
        <v>0</v>
      </c>
      <c r="J260" s="32">
        <f t="shared" si="1760"/>
        <v>0</v>
      </c>
      <c r="K260" s="32">
        <f t="shared" si="1760"/>
        <v>0</v>
      </c>
      <c r="L260" s="32">
        <f t="shared" si="1732"/>
        <v>0</v>
      </c>
      <c r="M260" s="32">
        <f t="shared" ref="M260:O260" si="1761">SUM(M261:M263)</f>
        <v>0</v>
      </c>
      <c r="N260" s="32">
        <f t="shared" si="1761"/>
        <v>0</v>
      </c>
      <c r="O260" s="32">
        <f t="shared" si="1761"/>
        <v>0</v>
      </c>
      <c r="P260" s="32">
        <f t="shared" si="1734"/>
        <v>0</v>
      </c>
      <c r="Q260" s="32">
        <f>SUM(Q261:Q263)</f>
        <v>0</v>
      </c>
      <c r="R260" s="32">
        <f>SUM(R261:R263)</f>
        <v>0</v>
      </c>
      <c r="S260" s="32">
        <f>SUM(S261:S263)</f>
        <v>0</v>
      </c>
      <c r="T260" s="32">
        <f t="shared" si="1735"/>
        <v>0</v>
      </c>
      <c r="U260" s="32">
        <f t="shared" ref="U260:W260" si="1762">SUM(U261:U263)</f>
        <v>0</v>
      </c>
      <c r="V260" s="32">
        <f t="shared" si="1762"/>
        <v>0</v>
      </c>
      <c r="W260" s="32">
        <f t="shared" si="1762"/>
        <v>0</v>
      </c>
      <c r="X260" s="32">
        <f t="shared" si="1737"/>
        <v>0</v>
      </c>
      <c r="Y260" s="32">
        <f t="shared" ref="Y260:AA260" si="1763">SUM(Y261:Y263)</f>
        <v>0</v>
      </c>
      <c r="Z260" s="32">
        <f t="shared" si="1763"/>
        <v>0</v>
      </c>
      <c r="AA260" s="32">
        <f t="shared" si="1763"/>
        <v>0</v>
      </c>
      <c r="AB260" s="32">
        <f t="shared" si="1739"/>
        <v>0</v>
      </c>
      <c r="AC260" s="32">
        <f t="shared" ref="AC260:AE260" si="1764">SUM(AC261:AC263)</f>
        <v>0</v>
      </c>
      <c r="AD260" s="32">
        <f t="shared" si="1764"/>
        <v>0</v>
      </c>
      <c r="AE260" s="32">
        <f t="shared" si="1764"/>
        <v>0</v>
      </c>
      <c r="AF260" s="32">
        <f t="shared" si="1741"/>
        <v>0</v>
      </c>
      <c r="AG260" s="32">
        <f t="shared" ref="AG260:AI260" si="1765">SUM(AG261:AG263)</f>
        <v>0</v>
      </c>
      <c r="AH260" s="32">
        <f t="shared" si="1765"/>
        <v>0</v>
      </c>
      <c r="AI260" s="32">
        <f t="shared" si="1765"/>
        <v>0</v>
      </c>
      <c r="AJ260" s="32">
        <f t="shared" si="1743"/>
        <v>0</v>
      </c>
      <c r="AK260" s="32">
        <f t="shared" ref="AK260:AM260" si="1766">SUM(AK261:AK263)</f>
        <v>0</v>
      </c>
      <c r="AL260" s="32">
        <f t="shared" si="1766"/>
        <v>0</v>
      </c>
      <c r="AM260" s="32">
        <f t="shared" si="1766"/>
        <v>0</v>
      </c>
      <c r="AN260" s="32">
        <f t="shared" si="1745"/>
        <v>0</v>
      </c>
      <c r="AO260" s="32">
        <f t="shared" ref="AO260:AQ260" si="1767">SUM(AO261:AO263)</f>
        <v>0</v>
      </c>
      <c r="AP260" s="32">
        <f t="shared" si="1767"/>
        <v>0</v>
      </c>
      <c r="AQ260" s="32">
        <f t="shared" si="1767"/>
        <v>0</v>
      </c>
      <c r="AR260" s="32">
        <f t="shared" si="1747"/>
        <v>0</v>
      </c>
      <c r="AS260" s="32">
        <f t="shared" ref="AS260:AU260" si="1768">SUM(AS261:AS263)</f>
        <v>0</v>
      </c>
      <c r="AT260" s="32">
        <f t="shared" si="1768"/>
        <v>0</v>
      </c>
      <c r="AU260" s="32">
        <f t="shared" si="1768"/>
        <v>0</v>
      </c>
      <c r="AV260" s="32">
        <f t="shared" si="1749"/>
        <v>0</v>
      </c>
      <c r="AW260" s="32">
        <f t="shared" ref="AW260:AY260" si="1769">SUM(AW261:AW263)</f>
        <v>0</v>
      </c>
      <c r="AX260" s="32">
        <f t="shared" si="1769"/>
        <v>0</v>
      </c>
      <c r="AY260" s="32">
        <f t="shared" si="1769"/>
        <v>0</v>
      </c>
      <c r="AZ260" s="32">
        <f t="shared" si="1751"/>
        <v>0</v>
      </c>
      <c r="BA260" s="32">
        <f t="shared" ref="BA260:BC260" si="1770">SUM(BA261:BA263)</f>
        <v>0</v>
      </c>
      <c r="BB260" s="32">
        <f t="shared" si="1770"/>
        <v>0</v>
      </c>
      <c r="BC260" s="32">
        <f t="shared" si="1770"/>
        <v>0</v>
      </c>
      <c r="BD260" s="32">
        <f t="shared" si="1753"/>
        <v>0</v>
      </c>
      <c r="BE260" s="32">
        <f t="shared" ref="BE260:BG260" si="1771">SUM(BE261:BE263)</f>
        <v>0</v>
      </c>
      <c r="BF260" s="32">
        <f t="shared" si="1771"/>
        <v>0</v>
      </c>
      <c r="BG260" s="32">
        <f t="shared" si="1771"/>
        <v>0</v>
      </c>
      <c r="BH260" s="32">
        <f t="shared" si="1755"/>
        <v>0</v>
      </c>
      <c r="BI260" s="32">
        <f t="shared" ref="BI260:BK260" si="1772">SUM(BI261:BI263)</f>
        <v>0</v>
      </c>
      <c r="BJ260" s="32">
        <f t="shared" si="1772"/>
        <v>0</v>
      </c>
      <c r="BK260" s="32">
        <f t="shared" si="1772"/>
        <v>0</v>
      </c>
      <c r="BL260" s="32">
        <f t="shared" si="1757"/>
        <v>0</v>
      </c>
      <c r="BM260" s="32">
        <f t="shared" ref="BM260:BO260" si="1773">SUM(BM261:BM263)</f>
        <v>0</v>
      </c>
      <c r="BN260" s="32">
        <f t="shared" si="1773"/>
        <v>0</v>
      </c>
      <c r="BO260" s="32">
        <f t="shared" si="1773"/>
        <v>0</v>
      </c>
      <c r="BP260" s="32">
        <f t="shared" si="1759"/>
        <v>0</v>
      </c>
      <c r="BQ260" s="32">
        <f>SUM(BQ261:BQ263)</f>
        <v>0</v>
      </c>
      <c r="BR260" s="32">
        <f>SUM(BR261:BR263)</f>
        <v>0</v>
      </c>
      <c r="BS260" s="32">
        <f>SUM(BS261:BS263)</f>
        <v>0</v>
      </c>
    </row>
    <row r="261" spans="1:71" s="3" customFormat="1" ht="15.6" x14ac:dyDescent="0.3">
      <c r="A261" s="36"/>
      <c r="B261" s="37"/>
      <c r="C261" s="38" t="s">
        <v>223</v>
      </c>
      <c r="D261" s="32">
        <f>SUM(E261:G261)</f>
        <v>0</v>
      </c>
      <c r="E261" s="32">
        <v>0</v>
      </c>
      <c r="F261" s="54">
        <v>0</v>
      </c>
      <c r="G261" s="54">
        <v>0</v>
      </c>
      <c r="H261" s="32">
        <f>SUM(I261:K261)</f>
        <v>0</v>
      </c>
      <c r="I261" s="32">
        <v>0</v>
      </c>
      <c r="J261" s="54">
        <v>0</v>
      </c>
      <c r="K261" s="54">
        <v>0</v>
      </c>
      <c r="L261" s="32">
        <f>SUM(M261:O261)</f>
        <v>0</v>
      </c>
      <c r="M261" s="32">
        <v>0</v>
      </c>
      <c r="N261" s="54">
        <v>0</v>
      </c>
      <c r="O261" s="54">
        <v>0</v>
      </c>
      <c r="P261" s="32">
        <f>SUM(Q261:S261)</f>
        <v>0</v>
      </c>
      <c r="Q261" s="32">
        <f t="shared" ref="Q261:S264" si="1774">+E261+I261+M261</f>
        <v>0</v>
      </c>
      <c r="R261" s="32">
        <f t="shared" si="1774"/>
        <v>0</v>
      </c>
      <c r="S261" s="32">
        <f t="shared" si="1774"/>
        <v>0</v>
      </c>
      <c r="T261" s="32">
        <f>SUM(U261:W261)</f>
        <v>0</v>
      </c>
      <c r="U261" s="32">
        <v>0</v>
      </c>
      <c r="V261" s="54">
        <v>0</v>
      </c>
      <c r="W261" s="54">
        <v>0</v>
      </c>
      <c r="X261" s="32">
        <f>SUM(Y261:AA261)</f>
        <v>0</v>
      </c>
      <c r="Y261" s="32">
        <v>0</v>
      </c>
      <c r="Z261" s="54">
        <v>0</v>
      </c>
      <c r="AA261" s="54">
        <v>0</v>
      </c>
      <c r="AB261" s="32">
        <f>SUM(AC261:AE261)</f>
        <v>0</v>
      </c>
      <c r="AC261" s="32">
        <v>0</v>
      </c>
      <c r="AD261" s="54">
        <v>0</v>
      </c>
      <c r="AE261" s="54">
        <v>0</v>
      </c>
      <c r="AF261" s="32">
        <f>SUM(AG261:AI261)</f>
        <v>0</v>
      </c>
      <c r="AG261" s="32">
        <f t="shared" ref="AG261:AI264" si="1775">+U261+Y261+AC261</f>
        <v>0</v>
      </c>
      <c r="AH261" s="32">
        <f t="shared" si="1775"/>
        <v>0</v>
      </c>
      <c r="AI261" s="32">
        <f t="shared" si="1775"/>
        <v>0</v>
      </c>
      <c r="AJ261" s="32">
        <f>SUM(AK261:AM261)</f>
        <v>0</v>
      </c>
      <c r="AK261" s="32">
        <v>0</v>
      </c>
      <c r="AL261" s="54">
        <v>0</v>
      </c>
      <c r="AM261" s="54">
        <v>0</v>
      </c>
      <c r="AN261" s="32">
        <f>SUM(AO261:AQ261)</f>
        <v>0</v>
      </c>
      <c r="AO261" s="32">
        <v>0</v>
      </c>
      <c r="AP261" s="54">
        <v>0</v>
      </c>
      <c r="AQ261" s="54">
        <v>0</v>
      </c>
      <c r="AR261" s="32">
        <f>SUM(AS261:AU261)</f>
        <v>0</v>
      </c>
      <c r="AS261" s="32">
        <v>0</v>
      </c>
      <c r="AT261" s="54">
        <v>0</v>
      </c>
      <c r="AU261" s="54">
        <v>0</v>
      </c>
      <c r="AV261" s="32">
        <f>SUM(AW261:AY261)</f>
        <v>0</v>
      </c>
      <c r="AW261" s="32">
        <f t="shared" ref="AW261:AY264" si="1776">+AK261+AO261+AS261</f>
        <v>0</v>
      </c>
      <c r="AX261" s="32">
        <f t="shared" si="1776"/>
        <v>0</v>
      </c>
      <c r="AY261" s="32">
        <f t="shared" si="1776"/>
        <v>0</v>
      </c>
      <c r="AZ261" s="32">
        <f>SUM(BA261:BC261)</f>
        <v>0</v>
      </c>
      <c r="BA261" s="32">
        <v>0</v>
      </c>
      <c r="BB261" s="54">
        <v>0</v>
      </c>
      <c r="BC261" s="54">
        <v>0</v>
      </c>
      <c r="BD261" s="32">
        <f>SUM(BE261:BG261)</f>
        <v>0</v>
      </c>
      <c r="BE261" s="32">
        <v>0</v>
      </c>
      <c r="BF261" s="54">
        <v>0</v>
      </c>
      <c r="BG261" s="54">
        <v>0</v>
      </c>
      <c r="BH261" s="32">
        <f>SUM(BI261:BK261)</f>
        <v>0</v>
      </c>
      <c r="BI261" s="32">
        <v>0</v>
      </c>
      <c r="BJ261" s="54">
        <v>0</v>
      </c>
      <c r="BK261" s="54">
        <v>0</v>
      </c>
      <c r="BL261" s="32">
        <f>SUM(BM261:BO261)</f>
        <v>0</v>
      </c>
      <c r="BM261" s="32">
        <f t="shared" ref="BM261:BO264" si="1777">+BA261+BE261+BI261</f>
        <v>0</v>
      </c>
      <c r="BN261" s="32">
        <f t="shared" si="1777"/>
        <v>0</v>
      </c>
      <c r="BO261" s="32">
        <f t="shared" si="1777"/>
        <v>0</v>
      </c>
      <c r="BP261" s="32">
        <f>SUM(BQ261:BS261)</f>
        <v>0</v>
      </c>
      <c r="BQ261" s="32">
        <f t="shared" ref="BQ261:BS264" si="1778">+Q261+AG261+AW261+BM261</f>
        <v>0</v>
      </c>
      <c r="BR261" s="32">
        <f t="shared" si="1778"/>
        <v>0</v>
      </c>
      <c r="BS261" s="32">
        <f t="shared" si="1778"/>
        <v>0</v>
      </c>
    </row>
    <row r="262" spans="1:71" s="3" customFormat="1" ht="15.6" x14ac:dyDescent="0.3">
      <c r="A262" s="36"/>
      <c r="B262" s="37"/>
      <c r="C262" s="38" t="s">
        <v>222</v>
      </c>
      <c r="D262" s="32">
        <f>SUM(E262:G262)</f>
        <v>0</v>
      </c>
      <c r="E262" s="32">
        <v>0</v>
      </c>
      <c r="F262" s="54">
        <v>0</v>
      </c>
      <c r="G262" s="54">
        <v>0</v>
      </c>
      <c r="H262" s="32">
        <f>SUM(I262:K262)</f>
        <v>0</v>
      </c>
      <c r="I262" s="32">
        <v>0</v>
      </c>
      <c r="J262" s="54">
        <v>0</v>
      </c>
      <c r="K262" s="54">
        <v>0</v>
      </c>
      <c r="L262" s="32">
        <f>SUM(M262:O262)</f>
        <v>0</v>
      </c>
      <c r="M262" s="32">
        <v>0</v>
      </c>
      <c r="N262" s="54">
        <v>0</v>
      </c>
      <c r="O262" s="54">
        <v>0</v>
      </c>
      <c r="P262" s="32">
        <f>SUM(Q262:S262)</f>
        <v>0</v>
      </c>
      <c r="Q262" s="32">
        <f t="shared" si="1774"/>
        <v>0</v>
      </c>
      <c r="R262" s="32">
        <f t="shared" si="1774"/>
        <v>0</v>
      </c>
      <c r="S262" s="32">
        <f t="shared" si="1774"/>
        <v>0</v>
      </c>
      <c r="T262" s="32">
        <f>SUM(U262:W262)</f>
        <v>0</v>
      </c>
      <c r="U262" s="32">
        <v>0</v>
      </c>
      <c r="V262" s="54">
        <v>0</v>
      </c>
      <c r="W262" s="54">
        <v>0</v>
      </c>
      <c r="X262" s="32">
        <f>SUM(Y262:AA262)</f>
        <v>0</v>
      </c>
      <c r="Y262" s="32">
        <v>0</v>
      </c>
      <c r="Z262" s="54">
        <v>0</v>
      </c>
      <c r="AA262" s="54">
        <v>0</v>
      </c>
      <c r="AB262" s="32">
        <f>SUM(AC262:AE262)</f>
        <v>0</v>
      </c>
      <c r="AC262" s="32">
        <v>0</v>
      </c>
      <c r="AD262" s="54">
        <v>0</v>
      </c>
      <c r="AE262" s="54">
        <v>0</v>
      </c>
      <c r="AF262" s="32">
        <f>SUM(AG262:AI262)</f>
        <v>0</v>
      </c>
      <c r="AG262" s="32">
        <f t="shared" si="1775"/>
        <v>0</v>
      </c>
      <c r="AH262" s="32">
        <f t="shared" si="1775"/>
        <v>0</v>
      </c>
      <c r="AI262" s="32">
        <f t="shared" si="1775"/>
        <v>0</v>
      </c>
      <c r="AJ262" s="32">
        <f>SUM(AK262:AM262)</f>
        <v>0</v>
      </c>
      <c r="AK262" s="32">
        <v>0</v>
      </c>
      <c r="AL262" s="54">
        <v>0</v>
      </c>
      <c r="AM262" s="54">
        <v>0</v>
      </c>
      <c r="AN262" s="32">
        <f>SUM(AO262:AQ262)</f>
        <v>0</v>
      </c>
      <c r="AO262" s="32">
        <v>0</v>
      </c>
      <c r="AP262" s="54">
        <v>0</v>
      </c>
      <c r="AQ262" s="54">
        <v>0</v>
      </c>
      <c r="AR262" s="32">
        <f>SUM(AS262:AU262)</f>
        <v>0</v>
      </c>
      <c r="AS262" s="32">
        <v>0</v>
      </c>
      <c r="AT262" s="54">
        <v>0</v>
      </c>
      <c r="AU262" s="54">
        <v>0</v>
      </c>
      <c r="AV262" s="32">
        <f>SUM(AW262:AY262)</f>
        <v>0</v>
      </c>
      <c r="AW262" s="32">
        <f t="shared" si="1776"/>
        <v>0</v>
      </c>
      <c r="AX262" s="32">
        <f t="shared" si="1776"/>
        <v>0</v>
      </c>
      <c r="AY262" s="32">
        <f t="shared" si="1776"/>
        <v>0</v>
      </c>
      <c r="AZ262" s="32">
        <f>SUM(BA262:BC262)</f>
        <v>0</v>
      </c>
      <c r="BA262" s="32">
        <v>0</v>
      </c>
      <c r="BB262" s="54">
        <v>0</v>
      </c>
      <c r="BC262" s="54">
        <v>0</v>
      </c>
      <c r="BD262" s="32">
        <f>SUM(BE262:BG262)</f>
        <v>0</v>
      </c>
      <c r="BE262" s="32">
        <v>0</v>
      </c>
      <c r="BF262" s="54">
        <v>0</v>
      </c>
      <c r="BG262" s="54">
        <v>0</v>
      </c>
      <c r="BH262" s="32">
        <f>SUM(BI262:BK262)</f>
        <v>0</v>
      </c>
      <c r="BI262" s="32">
        <v>0</v>
      </c>
      <c r="BJ262" s="54">
        <v>0</v>
      </c>
      <c r="BK262" s="54">
        <v>0</v>
      </c>
      <c r="BL262" s="32">
        <f>SUM(BM262:BO262)</f>
        <v>0</v>
      </c>
      <c r="BM262" s="32">
        <f t="shared" si="1777"/>
        <v>0</v>
      </c>
      <c r="BN262" s="32">
        <f t="shared" si="1777"/>
        <v>0</v>
      </c>
      <c r="BO262" s="32">
        <f t="shared" si="1777"/>
        <v>0</v>
      </c>
      <c r="BP262" s="32">
        <f>SUM(BQ262:BS262)</f>
        <v>0</v>
      </c>
      <c r="BQ262" s="32">
        <f t="shared" si="1778"/>
        <v>0</v>
      </c>
      <c r="BR262" s="32">
        <f t="shared" si="1778"/>
        <v>0</v>
      </c>
      <c r="BS262" s="32">
        <f t="shared" si="1778"/>
        <v>0</v>
      </c>
    </row>
    <row r="263" spans="1:71" s="3" customFormat="1" ht="15.6" x14ac:dyDescent="0.3">
      <c r="A263" s="36"/>
      <c r="B263" s="37"/>
      <c r="C263" s="38" t="s">
        <v>224</v>
      </c>
      <c r="D263" s="32">
        <f>SUM(E263:G263)</f>
        <v>0</v>
      </c>
      <c r="E263" s="32">
        <v>0</v>
      </c>
      <c r="F263" s="54">
        <v>0</v>
      </c>
      <c r="G263" s="54">
        <v>0</v>
      </c>
      <c r="H263" s="32">
        <f>SUM(I263:K263)</f>
        <v>0</v>
      </c>
      <c r="I263" s="32">
        <v>0</v>
      </c>
      <c r="J263" s="54">
        <v>0</v>
      </c>
      <c r="K263" s="54">
        <v>0</v>
      </c>
      <c r="L263" s="32">
        <f>SUM(M263:O263)</f>
        <v>0</v>
      </c>
      <c r="M263" s="32">
        <v>0</v>
      </c>
      <c r="N263" s="54">
        <v>0</v>
      </c>
      <c r="O263" s="54">
        <v>0</v>
      </c>
      <c r="P263" s="32">
        <f>SUM(Q263:S263)</f>
        <v>0</v>
      </c>
      <c r="Q263" s="32">
        <f t="shared" si="1774"/>
        <v>0</v>
      </c>
      <c r="R263" s="32">
        <f t="shared" si="1774"/>
        <v>0</v>
      </c>
      <c r="S263" s="32">
        <f t="shared" si="1774"/>
        <v>0</v>
      </c>
      <c r="T263" s="32">
        <f>SUM(U263:W263)</f>
        <v>0</v>
      </c>
      <c r="U263" s="32">
        <v>0</v>
      </c>
      <c r="V263" s="54">
        <v>0</v>
      </c>
      <c r="W263" s="54">
        <v>0</v>
      </c>
      <c r="X263" s="32">
        <f>SUM(Y263:AA263)</f>
        <v>0</v>
      </c>
      <c r="Y263" s="32">
        <v>0</v>
      </c>
      <c r="Z263" s="54">
        <v>0</v>
      </c>
      <c r="AA263" s="54">
        <v>0</v>
      </c>
      <c r="AB263" s="32">
        <f>SUM(AC263:AE263)</f>
        <v>0</v>
      </c>
      <c r="AC263" s="32">
        <v>0</v>
      </c>
      <c r="AD263" s="54">
        <v>0</v>
      </c>
      <c r="AE263" s="54">
        <v>0</v>
      </c>
      <c r="AF263" s="32">
        <f>SUM(AG263:AI263)</f>
        <v>0</v>
      </c>
      <c r="AG263" s="32">
        <f t="shared" si="1775"/>
        <v>0</v>
      </c>
      <c r="AH263" s="32">
        <f t="shared" si="1775"/>
        <v>0</v>
      </c>
      <c r="AI263" s="32">
        <f t="shared" si="1775"/>
        <v>0</v>
      </c>
      <c r="AJ263" s="32">
        <f>SUM(AK263:AM263)</f>
        <v>0</v>
      </c>
      <c r="AK263" s="32">
        <v>0</v>
      </c>
      <c r="AL263" s="54">
        <v>0</v>
      </c>
      <c r="AM263" s="54">
        <v>0</v>
      </c>
      <c r="AN263" s="32">
        <f>SUM(AO263:AQ263)</f>
        <v>0</v>
      </c>
      <c r="AO263" s="32">
        <v>0</v>
      </c>
      <c r="AP263" s="54">
        <v>0</v>
      </c>
      <c r="AQ263" s="54">
        <v>0</v>
      </c>
      <c r="AR263" s="32">
        <f>SUM(AS263:AU263)</f>
        <v>0</v>
      </c>
      <c r="AS263" s="32">
        <v>0</v>
      </c>
      <c r="AT263" s="54">
        <v>0</v>
      </c>
      <c r="AU263" s="54">
        <v>0</v>
      </c>
      <c r="AV263" s="32">
        <f>SUM(AW263:AY263)</f>
        <v>0</v>
      </c>
      <c r="AW263" s="32">
        <f t="shared" si="1776"/>
        <v>0</v>
      </c>
      <c r="AX263" s="32">
        <f t="shared" si="1776"/>
        <v>0</v>
      </c>
      <c r="AY263" s="32">
        <f t="shared" si="1776"/>
        <v>0</v>
      </c>
      <c r="AZ263" s="32">
        <f>SUM(BA263:BC263)</f>
        <v>0</v>
      </c>
      <c r="BA263" s="32">
        <v>0</v>
      </c>
      <c r="BB263" s="54">
        <v>0</v>
      </c>
      <c r="BC263" s="54">
        <v>0</v>
      </c>
      <c r="BD263" s="32">
        <f>SUM(BE263:BG263)</f>
        <v>0</v>
      </c>
      <c r="BE263" s="32">
        <v>0</v>
      </c>
      <c r="BF263" s="54">
        <v>0</v>
      </c>
      <c r="BG263" s="54">
        <v>0</v>
      </c>
      <c r="BH263" s="32">
        <f>SUM(BI263:BK263)</f>
        <v>0</v>
      </c>
      <c r="BI263" s="32">
        <v>0</v>
      </c>
      <c r="BJ263" s="54">
        <v>0</v>
      </c>
      <c r="BK263" s="54">
        <v>0</v>
      </c>
      <c r="BL263" s="32">
        <f>SUM(BM263:BO263)</f>
        <v>0</v>
      </c>
      <c r="BM263" s="32">
        <f t="shared" si="1777"/>
        <v>0</v>
      </c>
      <c r="BN263" s="32">
        <f t="shared" si="1777"/>
        <v>0</v>
      </c>
      <c r="BO263" s="32">
        <f t="shared" si="1777"/>
        <v>0</v>
      </c>
      <c r="BP263" s="32">
        <f>SUM(BQ263:BS263)</f>
        <v>0</v>
      </c>
      <c r="BQ263" s="32">
        <f t="shared" si="1778"/>
        <v>0</v>
      </c>
      <c r="BR263" s="32">
        <f t="shared" si="1778"/>
        <v>0</v>
      </c>
      <c r="BS263" s="32">
        <f t="shared" si="1778"/>
        <v>0</v>
      </c>
    </row>
    <row r="264" spans="1:71" s="3" customFormat="1" ht="15.6" x14ac:dyDescent="0.3">
      <c r="A264" s="36"/>
      <c r="B264" s="37"/>
      <c r="C264" s="35" t="s">
        <v>225</v>
      </c>
      <c r="D264" s="32">
        <f>SUM(E264:G264)</f>
        <v>0</v>
      </c>
      <c r="E264" s="32">
        <v>0</v>
      </c>
      <c r="F264" s="54">
        <v>0</v>
      </c>
      <c r="G264" s="54">
        <v>0</v>
      </c>
      <c r="H264" s="32">
        <f>SUM(I264:K264)</f>
        <v>0</v>
      </c>
      <c r="I264" s="32">
        <v>0</v>
      </c>
      <c r="J264" s="54">
        <v>0</v>
      </c>
      <c r="K264" s="54">
        <v>0</v>
      </c>
      <c r="L264" s="32">
        <f>SUM(M264:O264)</f>
        <v>0</v>
      </c>
      <c r="M264" s="32">
        <v>0</v>
      </c>
      <c r="N264" s="54">
        <v>0</v>
      </c>
      <c r="O264" s="54">
        <v>0</v>
      </c>
      <c r="P264" s="32">
        <f>SUM(Q264:S264)</f>
        <v>0</v>
      </c>
      <c r="Q264" s="32">
        <f t="shared" si="1774"/>
        <v>0</v>
      </c>
      <c r="R264" s="32">
        <f t="shared" si="1774"/>
        <v>0</v>
      </c>
      <c r="S264" s="32">
        <f t="shared" si="1774"/>
        <v>0</v>
      </c>
      <c r="T264" s="32">
        <f>SUM(U264:W264)</f>
        <v>0</v>
      </c>
      <c r="U264" s="32">
        <v>0</v>
      </c>
      <c r="V264" s="54">
        <v>0</v>
      </c>
      <c r="W264" s="54">
        <v>0</v>
      </c>
      <c r="X264" s="32">
        <f>SUM(Y264:AA264)</f>
        <v>0</v>
      </c>
      <c r="Y264" s="32">
        <v>0</v>
      </c>
      <c r="Z264" s="54">
        <v>0</v>
      </c>
      <c r="AA264" s="54">
        <v>0</v>
      </c>
      <c r="AB264" s="32">
        <f>SUM(AC264:AE264)</f>
        <v>0</v>
      </c>
      <c r="AC264" s="32">
        <v>0</v>
      </c>
      <c r="AD264" s="54">
        <v>0</v>
      </c>
      <c r="AE264" s="54">
        <v>0</v>
      </c>
      <c r="AF264" s="32">
        <f>SUM(AG264:AI264)</f>
        <v>0</v>
      </c>
      <c r="AG264" s="32">
        <f t="shared" si="1775"/>
        <v>0</v>
      </c>
      <c r="AH264" s="32">
        <f t="shared" si="1775"/>
        <v>0</v>
      </c>
      <c r="AI264" s="32">
        <f t="shared" si="1775"/>
        <v>0</v>
      </c>
      <c r="AJ264" s="32">
        <f>SUM(AK264:AM264)</f>
        <v>0</v>
      </c>
      <c r="AK264" s="32">
        <v>0</v>
      </c>
      <c r="AL264" s="54">
        <v>0</v>
      </c>
      <c r="AM264" s="54">
        <v>0</v>
      </c>
      <c r="AN264" s="32">
        <f>SUM(AO264:AQ264)</f>
        <v>0</v>
      </c>
      <c r="AO264" s="32">
        <v>0</v>
      </c>
      <c r="AP264" s="54">
        <v>0</v>
      </c>
      <c r="AQ264" s="54">
        <v>0</v>
      </c>
      <c r="AR264" s="32">
        <f>SUM(AS264:AU264)</f>
        <v>0</v>
      </c>
      <c r="AS264" s="32">
        <v>0</v>
      </c>
      <c r="AT264" s="54">
        <v>0</v>
      </c>
      <c r="AU264" s="54">
        <v>0</v>
      </c>
      <c r="AV264" s="32">
        <f>SUM(AW264:AY264)</f>
        <v>0</v>
      </c>
      <c r="AW264" s="32">
        <f t="shared" si="1776"/>
        <v>0</v>
      </c>
      <c r="AX264" s="32">
        <f t="shared" si="1776"/>
        <v>0</v>
      </c>
      <c r="AY264" s="32">
        <f t="shared" si="1776"/>
        <v>0</v>
      </c>
      <c r="AZ264" s="32">
        <f>SUM(BA264:BC264)</f>
        <v>0</v>
      </c>
      <c r="BA264" s="32">
        <v>0</v>
      </c>
      <c r="BB264" s="54">
        <v>0</v>
      </c>
      <c r="BC264" s="54">
        <v>0</v>
      </c>
      <c r="BD264" s="32">
        <f>SUM(BE264:BG264)</f>
        <v>0</v>
      </c>
      <c r="BE264" s="32">
        <v>0</v>
      </c>
      <c r="BF264" s="54">
        <v>0</v>
      </c>
      <c r="BG264" s="54">
        <v>0</v>
      </c>
      <c r="BH264" s="32">
        <f>SUM(BI264:BK264)</f>
        <v>0</v>
      </c>
      <c r="BI264" s="32">
        <v>0</v>
      </c>
      <c r="BJ264" s="54">
        <v>0</v>
      </c>
      <c r="BK264" s="54">
        <v>0</v>
      </c>
      <c r="BL264" s="32">
        <f>SUM(BM264:BO264)</f>
        <v>0</v>
      </c>
      <c r="BM264" s="32">
        <f t="shared" si="1777"/>
        <v>0</v>
      </c>
      <c r="BN264" s="32">
        <f t="shared" si="1777"/>
        <v>0</v>
      </c>
      <c r="BO264" s="32">
        <f t="shared" si="1777"/>
        <v>0</v>
      </c>
      <c r="BP264" s="32">
        <f>SUM(BQ264:BS264)</f>
        <v>0</v>
      </c>
      <c r="BQ264" s="32">
        <f t="shared" si="1778"/>
        <v>0</v>
      </c>
      <c r="BR264" s="32">
        <f t="shared" si="1778"/>
        <v>0</v>
      </c>
      <c r="BS264" s="32">
        <f t="shared" si="1778"/>
        <v>0</v>
      </c>
    </row>
    <row r="265" spans="1:71" s="3" customFormat="1" ht="15.6" x14ac:dyDescent="0.3">
      <c r="A265" s="36"/>
      <c r="B265" s="37"/>
      <c r="C265" s="35" t="s">
        <v>226</v>
      </c>
      <c r="D265" s="32">
        <f t="shared" si="1729"/>
        <v>1741</v>
      </c>
      <c r="E265" s="32">
        <f>SUM(E266:E267)</f>
        <v>792</v>
      </c>
      <c r="F265" s="32">
        <f t="shared" ref="F265:G265" si="1779">SUM(F266:F267)</f>
        <v>949</v>
      </c>
      <c r="G265" s="32">
        <f t="shared" si="1779"/>
        <v>0</v>
      </c>
      <c r="H265" s="32">
        <f t="shared" si="1730"/>
        <v>1527</v>
      </c>
      <c r="I265" s="32">
        <f t="shared" ref="I265:K265" si="1780">SUM(I266:I267)</f>
        <v>685</v>
      </c>
      <c r="J265" s="32">
        <f t="shared" si="1780"/>
        <v>842</v>
      </c>
      <c r="K265" s="32">
        <f t="shared" si="1780"/>
        <v>0</v>
      </c>
      <c r="L265" s="32">
        <f t="shared" si="1732"/>
        <v>2822</v>
      </c>
      <c r="M265" s="32">
        <f t="shared" ref="M265:O265" si="1781">SUM(M266:M267)</f>
        <v>1226</v>
      </c>
      <c r="N265" s="32">
        <f t="shared" si="1781"/>
        <v>1596</v>
      </c>
      <c r="O265" s="32">
        <f t="shared" si="1781"/>
        <v>0</v>
      </c>
      <c r="P265" s="32">
        <f t="shared" ref="P265" si="1782">SUM(Q265:S265)</f>
        <v>6090</v>
      </c>
      <c r="Q265" s="32">
        <f t="shared" ref="Q265:S265" si="1783">SUM(Q266:Q267)</f>
        <v>2703</v>
      </c>
      <c r="R265" s="32">
        <f t="shared" si="1783"/>
        <v>3387</v>
      </c>
      <c r="S265" s="32">
        <f t="shared" si="1783"/>
        <v>0</v>
      </c>
      <c r="T265" s="32">
        <f t="shared" si="1735"/>
        <v>4644</v>
      </c>
      <c r="U265" s="32">
        <f t="shared" ref="U265:W265" si="1784">SUM(U266:U267)</f>
        <v>2580</v>
      </c>
      <c r="V265" s="32">
        <f t="shared" si="1784"/>
        <v>2064</v>
      </c>
      <c r="W265" s="32">
        <f t="shared" si="1784"/>
        <v>0</v>
      </c>
      <c r="X265" s="32">
        <f t="shared" si="1737"/>
        <v>7631</v>
      </c>
      <c r="Y265" s="32">
        <f t="shared" ref="Y265:AA265" si="1785">SUM(Y266:Y267)</f>
        <v>3585</v>
      </c>
      <c r="Z265" s="32">
        <f t="shared" si="1785"/>
        <v>4046</v>
      </c>
      <c r="AA265" s="32">
        <f t="shared" si="1785"/>
        <v>0</v>
      </c>
      <c r="AB265" s="32">
        <f t="shared" si="1739"/>
        <v>5392</v>
      </c>
      <c r="AC265" s="32">
        <f t="shared" ref="AC265:AE265" si="1786">SUM(AC266:AC267)</f>
        <v>2476</v>
      </c>
      <c r="AD265" s="32">
        <f t="shared" si="1786"/>
        <v>2916</v>
      </c>
      <c r="AE265" s="32">
        <f t="shared" si="1786"/>
        <v>0</v>
      </c>
      <c r="AF265" s="32">
        <f t="shared" ref="AF265:AF268" si="1787">SUM(AG265:AI265)</f>
        <v>17667</v>
      </c>
      <c r="AG265" s="32">
        <f t="shared" ref="AG265:BO265" si="1788">SUM(AG266:AG267)</f>
        <v>8641</v>
      </c>
      <c r="AH265" s="32">
        <f t="shared" si="1788"/>
        <v>9026</v>
      </c>
      <c r="AI265" s="32">
        <f t="shared" si="1788"/>
        <v>0</v>
      </c>
      <c r="AJ265" s="32">
        <f t="shared" si="1743"/>
        <v>5318</v>
      </c>
      <c r="AK265" s="32">
        <f t="shared" ref="AK265:AM265" si="1789">SUM(AK266:AK267)</f>
        <v>2502</v>
      </c>
      <c r="AL265" s="32">
        <f t="shared" si="1789"/>
        <v>2816</v>
      </c>
      <c r="AM265" s="32">
        <f t="shared" si="1789"/>
        <v>0</v>
      </c>
      <c r="AN265" s="32">
        <f t="shared" si="1745"/>
        <v>4810</v>
      </c>
      <c r="AO265" s="32">
        <f t="shared" ref="AO265:AQ265" si="1790">SUM(AO266:AO267)</f>
        <v>2283</v>
      </c>
      <c r="AP265" s="32">
        <f t="shared" si="1790"/>
        <v>2527</v>
      </c>
      <c r="AQ265" s="32">
        <f t="shared" si="1790"/>
        <v>0</v>
      </c>
      <c r="AR265" s="32">
        <f t="shared" si="1747"/>
        <v>2147</v>
      </c>
      <c r="AS265" s="32">
        <f t="shared" ref="AS265:AU265" si="1791">SUM(AS266:AS267)</f>
        <v>1176</v>
      </c>
      <c r="AT265" s="32">
        <f t="shared" si="1791"/>
        <v>971</v>
      </c>
      <c r="AU265" s="32">
        <f t="shared" si="1791"/>
        <v>0</v>
      </c>
      <c r="AV265" s="32">
        <f t="shared" ref="AV265:AV268" si="1792">SUM(AW265:AY265)</f>
        <v>12275</v>
      </c>
      <c r="AW265" s="32">
        <f t="shared" si="1788"/>
        <v>5961</v>
      </c>
      <c r="AX265" s="32">
        <f t="shared" si="1788"/>
        <v>6314</v>
      </c>
      <c r="AY265" s="32">
        <f t="shared" si="1788"/>
        <v>0</v>
      </c>
      <c r="AZ265" s="32">
        <f t="shared" si="1751"/>
        <v>2911</v>
      </c>
      <c r="BA265" s="32">
        <f t="shared" ref="BA265:BC265" si="1793">SUM(BA266:BA267)</f>
        <v>1434</v>
      </c>
      <c r="BB265" s="32">
        <f t="shared" si="1793"/>
        <v>1477</v>
      </c>
      <c r="BC265" s="32">
        <f t="shared" si="1793"/>
        <v>0</v>
      </c>
      <c r="BD265" s="32">
        <f t="shared" si="1753"/>
        <v>4041</v>
      </c>
      <c r="BE265" s="32">
        <f t="shared" ref="BE265:BG265" si="1794">SUM(BE266:BE267)</f>
        <v>2066</v>
      </c>
      <c r="BF265" s="32">
        <f t="shared" si="1794"/>
        <v>1975</v>
      </c>
      <c r="BG265" s="32">
        <f t="shared" si="1794"/>
        <v>0</v>
      </c>
      <c r="BH265" s="32">
        <f t="shared" si="1755"/>
        <v>4852</v>
      </c>
      <c r="BI265" s="32">
        <f t="shared" ref="BI265:BK265" si="1795">SUM(BI266:BI267)</f>
        <v>2601</v>
      </c>
      <c r="BJ265" s="32">
        <f t="shared" si="1795"/>
        <v>2251</v>
      </c>
      <c r="BK265" s="32">
        <f t="shared" si="1795"/>
        <v>0</v>
      </c>
      <c r="BL265" s="32">
        <f t="shared" ref="BL265:BL268" si="1796">SUM(BM265:BO265)</f>
        <v>11804</v>
      </c>
      <c r="BM265" s="32">
        <f t="shared" si="1788"/>
        <v>6101</v>
      </c>
      <c r="BN265" s="32">
        <f t="shared" si="1788"/>
        <v>5703</v>
      </c>
      <c r="BO265" s="32">
        <f t="shared" si="1788"/>
        <v>0</v>
      </c>
      <c r="BP265" s="32">
        <f t="shared" ref="BP265" si="1797">SUM(BQ265:BS265)</f>
        <v>47836</v>
      </c>
      <c r="BQ265" s="32">
        <f t="shared" ref="BQ265:BS265" si="1798">SUM(BQ266:BQ267)</f>
        <v>23406</v>
      </c>
      <c r="BR265" s="32">
        <f t="shared" si="1798"/>
        <v>24430</v>
      </c>
      <c r="BS265" s="32">
        <f t="shared" si="1798"/>
        <v>0</v>
      </c>
    </row>
    <row r="266" spans="1:71" s="3" customFormat="1" ht="15.6" x14ac:dyDescent="0.3">
      <c r="A266" s="36"/>
      <c r="B266" s="37"/>
      <c r="C266" s="38" t="s">
        <v>227</v>
      </c>
      <c r="D266" s="32">
        <f>SUM(E266:G266)</f>
        <v>1741</v>
      </c>
      <c r="E266" s="32">
        <v>792</v>
      </c>
      <c r="F266" s="54">
        <v>949</v>
      </c>
      <c r="G266" s="54">
        <v>0</v>
      </c>
      <c r="H266" s="32">
        <f>SUM(I266:K266)</f>
        <v>1527</v>
      </c>
      <c r="I266" s="32">
        <v>685</v>
      </c>
      <c r="J266" s="54">
        <v>842</v>
      </c>
      <c r="K266" s="54">
        <v>0</v>
      </c>
      <c r="L266" s="32">
        <f>SUM(M266:O266)</f>
        <v>2609</v>
      </c>
      <c r="M266" s="32">
        <v>1160</v>
      </c>
      <c r="N266" s="54">
        <v>1449</v>
      </c>
      <c r="O266" s="54">
        <v>0</v>
      </c>
      <c r="P266" s="32">
        <f>SUM(Q266:S266)</f>
        <v>5877</v>
      </c>
      <c r="Q266" s="32">
        <f t="shared" ref="Q266:S267" si="1799">+E266+I266+M266</f>
        <v>2637</v>
      </c>
      <c r="R266" s="32">
        <f t="shared" si="1799"/>
        <v>3240</v>
      </c>
      <c r="S266" s="32">
        <f t="shared" si="1799"/>
        <v>0</v>
      </c>
      <c r="T266" s="32">
        <f>SUM(U266:W266)</f>
        <v>3064</v>
      </c>
      <c r="U266" s="32">
        <v>1809</v>
      </c>
      <c r="V266" s="54">
        <v>1255</v>
      </c>
      <c r="W266" s="54">
        <v>0</v>
      </c>
      <c r="X266" s="32">
        <f>SUM(Y266:AA266)</f>
        <v>3977</v>
      </c>
      <c r="Y266" s="32">
        <v>1900</v>
      </c>
      <c r="Z266" s="54">
        <v>2077</v>
      </c>
      <c r="AA266" s="54">
        <v>0</v>
      </c>
      <c r="AB266" s="32">
        <f>SUM(AC266:AE266)</f>
        <v>4992</v>
      </c>
      <c r="AC266" s="32">
        <v>2284</v>
      </c>
      <c r="AD266" s="54">
        <v>2708</v>
      </c>
      <c r="AE266" s="54">
        <v>0</v>
      </c>
      <c r="AF266" s="32">
        <f>SUM(AG266:AI266)</f>
        <v>12033</v>
      </c>
      <c r="AG266" s="32">
        <f t="shared" ref="AG266:AI267" si="1800">+U266+Y266+AC266</f>
        <v>5993</v>
      </c>
      <c r="AH266" s="32">
        <f t="shared" si="1800"/>
        <v>6040</v>
      </c>
      <c r="AI266" s="32">
        <f t="shared" si="1800"/>
        <v>0</v>
      </c>
      <c r="AJ266" s="32">
        <f>SUM(AK266:AM266)</f>
        <v>5318</v>
      </c>
      <c r="AK266" s="32">
        <v>2502</v>
      </c>
      <c r="AL266" s="54">
        <v>2816</v>
      </c>
      <c r="AM266" s="54">
        <v>0</v>
      </c>
      <c r="AN266" s="32">
        <f>SUM(AO266:AQ266)</f>
        <v>4810</v>
      </c>
      <c r="AO266" s="32">
        <v>2283</v>
      </c>
      <c r="AP266" s="54">
        <v>2527</v>
      </c>
      <c r="AQ266" s="54">
        <v>0</v>
      </c>
      <c r="AR266" s="32">
        <f>SUM(AS266:AU266)</f>
        <v>2147</v>
      </c>
      <c r="AS266" s="32">
        <v>1176</v>
      </c>
      <c r="AT266" s="54">
        <v>971</v>
      </c>
      <c r="AU266" s="54">
        <v>0</v>
      </c>
      <c r="AV266" s="32">
        <f>SUM(AW266:AY266)</f>
        <v>12275</v>
      </c>
      <c r="AW266" s="32">
        <f t="shared" ref="AW266:AY267" si="1801">+AK266+AO266+AS266</f>
        <v>5961</v>
      </c>
      <c r="AX266" s="32">
        <f t="shared" si="1801"/>
        <v>6314</v>
      </c>
      <c r="AY266" s="32">
        <f t="shared" si="1801"/>
        <v>0</v>
      </c>
      <c r="AZ266" s="32">
        <f>SUM(BA266:BC266)</f>
        <v>2911</v>
      </c>
      <c r="BA266" s="32">
        <v>1434</v>
      </c>
      <c r="BB266" s="54">
        <v>1477</v>
      </c>
      <c r="BC266" s="54">
        <v>0</v>
      </c>
      <c r="BD266" s="32">
        <f>SUM(BE266:BG266)</f>
        <v>4041</v>
      </c>
      <c r="BE266" s="32">
        <v>2066</v>
      </c>
      <c r="BF266" s="54">
        <v>1975</v>
      </c>
      <c r="BG266" s="54">
        <v>0</v>
      </c>
      <c r="BH266" s="32">
        <f>SUM(BI266:BK266)</f>
        <v>3789</v>
      </c>
      <c r="BI266" s="32">
        <v>1953</v>
      </c>
      <c r="BJ266" s="54">
        <v>1836</v>
      </c>
      <c r="BK266" s="54">
        <v>0</v>
      </c>
      <c r="BL266" s="32">
        <f>SUM(BM266:BO266)</f>
        <v>10741</v>
      </c>
      <c r="BM266" s="32">
        <f t="shared" ref="BM266:BO267" si="1802">+BA266+BE266+BI266</f>
        <v>5453</v>
      </c>
      <c r="BN266" s="32">
        <f t="shared" si="1802"/>
        <v>5288</v>
      </c>
      <c r="BO266" s="32">
        <f t="shared" si="1802"/>
        <v>0</v>
      </c>
      <c r="BP266" s="32">
        <f>SUM(BQ266:BS266)</f>
        <v>40926</v>
      </c>
      <c r="BQ266" s="32">
        <f t="shared" ref="BQ266:BS267" si="1803">+Q266+AG266+AW266+BM266</f>
        <v>20044</v>
      </c>
      <c r="BR266" s="32">
        <f t="shared" si="1803"/>
        <v>20882</v>
      </c>
      <c r="BS266" s="32">
        <f t="shared" si="1803"/>
        <v>0</v>
      </c>
    </row>
    <row r="267" spans="1:71" s="3" customFormat="1" ht="15.6" x14ac:dyDescent="0.3">
      <c r="A267" s="36"/>
      <c r="B267" s="37"/>
      <c r="C267" s="38" t="s">
        <v>228</v>
      </c>
      <c r="D267" s="32">
        <f>SUM(E267:G267)</f>
        <v>0</v>
      </c>
      <c r="E267" s="32">
        <v>0</v>
      </c>
      <c r="F267" s="54">
        <v>0</v>
      </c>
      <c r="G267" s="54">
        <v>0</v>
      </c>
      <c r="H267" s="32">
        <f>SUM(I267:K267)</f>
        <v>0</v>
      </c>
      <c r="I267" s="32">
        <v>0</v>
      </c>
      <c r="J267" s="54">
        <v>0</v>
      </c>
      <c r="K267" s="54">
        <v>0</v>
      </c>
      <c r="L267" s="32">
        <f>SUM(M267:O267)</f>
        <v>213</v>
      </c>
      <c r="M267" s="32">
        <v>66</v>
      </c>
      <c r="N267" s="54">
        <v>147</v>
      </c>
      <c r="O267" s="54">
        <v>0</v>
      </c>
      <c r="P267" s="32">
        <f>SUM(Q267:S267)</f>
        <v>213</v>
      </c>
      <c r="Q267" s="32">
        <f t="shared" si="1799"/>
        <v>66</v>
      </c>
      <c r="R267" s="32">
        <f t="shared" si="1799"/>
        <v>147</v>
      </c>
      <c r="S267" s="32">
        <f t="shared" si="1799"/>
        <v>0</v>
      </c>
      <c r="T267" s="32">
        <f>SUM(U267:W267)</f>
        <v>1580</v>
      </c>
      <c r="U267" s="32">
        <v>771</v>
      </c>
      <c r="V267" s="54">
        <v>809</v>
      </c>
      <c r="W267" s="54">
        <v>0</v>
      </c>
      <c r="X267" s="32">
        <f>SUM(Y267:AA267)</f>
        <v>3654</v>
      </c>
      <c r="Y267" s="32">
        <v>1685</v>
      </c>
      <c r="Z267" s="54">
        <v>1969</v>
      </c>
      <c r="AA267" s="54">
        <v>0</v>
      </c>
      <c r="AB267" s="32">
        <f>SUM(AC267:AE267)</f>
        <v>400</v>
      </c>
      <c r="AC267" s="32">
        <v>192</v>
      </c>
      <c r="AD267" s="54">
        <v>208</v>
      </c>
      <c r="AE267" s="54">
        <v>0</v>
      </c>
      <c r="AF267" s="32">
        <f>SUM(AG267:AI267)</f>
        <v>5634</v>
      </c>
      <c r="AG267" s="32">
        <f t="shared" si="1800"/>
        <v>2648</v>
      </c>
      <c r="AH267" s="32">
        <f t="shared" si="1800"/>
        <v>2986</v>
      </c>
      <c r="AI267" s="32">
        <f t="shared" si="1800"/>
        <v>0</v>
      </c>
      <c r="AJ267" s="32">
        <f>SUM(AK267:AM267)</f>
        <v>0</v>
      </c>
      <c r="AK267" s="32">
        <v>0</v>
      </c>
      <c r="AL267" s="54">
        <v>0</v>
      </c>
      <c r="AM267" s="54">
        <v>0</v>
      </c>
      <c r="AN267" s="32">
        <f>SUM(AO267:AQ267)</f>
        <v>0</v>
      </c>
      <c r="AO267" s="32">
        <v>0</v>
      </c>
      <c r="AP267" s="54">
        <v>0</v>
      </c>
      <c r="AQ267" s="54">
        <v>0</v>
      </c>
      <c r="AR267" s="32">
        <f>SUM(AS267:AU267)</f>
        <v>0</v>
      </c>
      <c r="AS267" s="32">
        <v>0</v>
      </c>
      <c r="AT267" s="54">
        <v>0</v>
      </c>
      <c r="AU267" s="54">
        <v>0</v>
      </c>
      <c r="AV267" s="32">
        <f>SUM(AW267:AY267)</f>
        <v>0</v>
      </c>
      <c r="AW267" s="32">
        <f t="shared" si="1801"/>
        <v>0</v>
      </c>
      <c r="AX267" s="32">
        <f t="shared" si="1801"/>
        <v>0</v>
      </c>
      <c r="AY267" s="32">
        <f t="shared" si="1801"/>
        <v>0</v>
      </c>
      <c r="AZ267" s="32">
        <f>SUM(BA267:BC267)</f>
        <v>0</v>
      </c>
      <c r="BA267" s="32">
        <v>0</v>
      </c>
      <c r="BB267" s="54">
        <v>0</v>
      </c>
      <c r="BC267" s="54">
        <v>0</v>
      </c>
      <c r="BD267" s="32">
        <f>SUM(BE267:BG267)</f>
        <v>0</v>
      </c>
      <c r="BE267" s="32">
        <v>0</v>
      </c>
      <c r="BF267" s="54">
        <v>0</v>
      </c>
      <c r="BG267" s="54">
        <v>0</v>
      </c>
      <c r="BH267" s="32">
        <f>SUM(BI267:BK267)</f>
        <v>1063</v>
      </c>
      <c r="BI267" s="32">
        <v>648</v>
      </c>
      <c r="BJ267" s="54">
        <v>415</v>
      </c>
      <c r="BK267" s="54">
        <v>0</v>
      </c>
      <c r="BL267" s="32">
        <f>SUM(BM267:BO267)</f>
        <v>1063</v>
      </c>
      <c r="BM267" s="32">
        <f t="shared" si="1802"/>
        <v>648</v>
      </c>
      <c r="BN267" s="32">
        <f t="shared" si="1802"/>
        <v>415</v>
      </c>
      <c r="BO267" s="32">
        <f t="shared" si="1802"/>
        <v>0</v>
      </c>
      <c r="BP267" s="32">
        <f>SUM(BQ267:BS267)</f>
        <v>6910</v>
      </c>
      <c r="BQ267" s="32">
        <f t="shared" si="1803"/>
        <v>3362</v>
      </c>
      <c r="BR267" s="32">
        <f t="shared" si="1803"/>
        <v>3548</v>
      </c>
      <c r="BS267" s="32">
        <f t="shared" si="1803"/>
        <v>0</v>
      </c>
    </row>
    <row r="268" spans="1:71" s="3" customFormat="1" ht="15.6" x14ac:dyDescent="0.3">
      <c r="A268" s="36"/>
      <c r="B268" s="37"/>
      <c r="C268" s="35" t="s">
        <v>229</v>
      </c>
      <c r="D268" s="32">
        <f t="shared" si="1729"/>
        <v>7243</v>
      </c>
      <c r="E268" s="32">
        <f>SUM(E269:E270)</f>
        <v>3726</v>
      </c>
      <c r="F268" s="32">
        <f t="shared" ref="F268:G268" si="1804">SUM(F269:F270)</f>
        <v>3517</v>
      </c>
      <c r="G268" s="32">
        <f t="shared" si="1804"/>
        <v>0</v>
      </c>
      <c r="H268" s="32">
        <f t="shared" si="1730"/>
        <v>6501</v>
      </c>
      <c r="I268" s="32">
        <f t="shared" ref="I268:K268" si="1805">SUM(I269:I270)</f>
        <v>3310</v>
      </c>
      <c r="J268" s="32">
        <f t="shared" si="1805"/>
        <v>3191</v>
      </c>
      <c r="K268" s="32">
        <f t="shared" si="1805"/>
        <v>0</v>
      </c>
      <c r="L268" s="32">
        <f t="shared" si="1732"/>
        <v>2275</v>
      </c>
      <c r="M268" s="32">
        <f t="shared" ref="M268:O268" si="1806">SUM(M269:M270)</f>
        <v>1189</v>
      </c>
      <c r="N268" s="32">
        <f t="shared" si="1806"/>
        <v>1086</v>
      </c>
      <c r="O268" s="32">
        <f t="shared" si="1806"/>
        <v>0</v>
      </c>
      <c r="P268" s="32">
        <f t="shared" ref="P268" si="1807">SUM(Q268:S268)</f>
        <v>16019</v>
      </c>
      <c r="Q268" s="32">
        <f t="shared" ref="Q268:S268" si="1808">SUM(Q269:Q270)</f>
        <v>8225</v>
      </c>
      <c r="R268" s="32">
        <f t="shared" si="1808"/>
        <v>7794</v>
      </c>
      <c r="S268" s="32">
        <f t="shared" si="1808"/>
        <v>0</v>
      </c>
      <c r="T268" s="32">
        <f t="shared" si="1735"/>
        <v>1100</v>
      </c>
      <c r="U268" s="32">
        <f t="shared" ref="U268:W268" si="1809">SUM(U269:U270)</f>
        <v>583</v>
      </c>
      <c r="V268" s="32">
        <f t="shared" si="1809"/>
        <v>517</v>
      </c>
      <c r="W268" s="32">
        <f t="shared" si="1809"/>
        <v>0</v>
      </c>
      <c r="X268" s="32">
        <f t="shared" si="1737"/>
        <v>1667</v>
      </c>
      <c r="Y268" s="32">
        <f t="shared" ref="Y268:AA268" si="1810">SUM(Y269:Y270)</f>
        <v>853</v>
      </c>
      <c r="Z268" s="32">
        <f t="shared" si="1810"/>
        <v>814</v>
      </c>
      <c r="AA268" s="32">
        <f t="shared" si="1810"/>
        <v>0</v>
      </c>
      <c r="AB268" s="32">
        <f t="shared" si="1739"/>
        <v>1453</v>
      </c>
      <c r="AC268" s="32">
        <f t="shared" ref="AC268:AE268" si="1811">SUM(AC269:AC270)</f>
        <v>689</v>
      </c>
      <c r="AD268" s="32">
        <f t="shared" si="1811"/>
        <v>764</v>
      </c>
      <c r="AE268" s="32">
        <f t="shared" si="1811"/>
        <v>0</v>
      </c>
      <c r="AF268" s="32">
        <f t="shared" si="1787"/>
        <v>4220</v>
      </c>
      <c r="AG268" s="32">
        <f t="shared" ref="AG268:BO268" si="1812">SUM(AG269:AG270)</f>
        <v>2125</v>
      </c>
      <c r="AH268" s="32">
        <f t="shared" si="1812"/>
        <v>2095</v>
      </c>
      <c r="AI268" s="32">
        <f t="shared" si="1812"/>
        <v>0</v>
      </c>
      <c r="AJ268" s="32">
        <f t="shared" si="1743"/>
        <v>1394</v>
      </c>
      <c r="AK268" s="32">
        <f t="shared" ref="AK268:AM268" si="1813">SUM(AK269:AK270)</f>
        <v>650</v>
      </c>
      <c r="AL268" s="32">
        <f t="shared" si="1813"/>
        <v>744</v>
      </c>
      <c r="AM268" s="32">
        <f t="shared" si="1813"/>
        <v>0</v>
      </c>
      <c r="AN268" s="32">
        <f t="shared" si="1745"/>
        <v>1663</v>
      </c>
      <c r="AO268" s="32">
        <f t="shared" ref="AO268:AQ268" si="1814">SUM(AO269:AO270)</f>
        <v>814</v>
      </c>
      <c r="AP268" s="32">
        <f t="shared" si="1814"/>
        <v>849</v>
      </c>
      <c r="AQ268" s="32">
        <f t="shared" si="1814"/>
        <v>0</v>
      </c>
      <c r="AR268" s="32">
        <f t="shared" si="1747"/>
        <v>1799</v>
      </c>
      <c r="AS268" s="32">
        <f t="shared" ref="AS268:AU268" si="1815">SUM(AS269:AS270)</f>
        <v>938</v>
      </c>
      <c r="AT268" s="32">
        <f t="shared" si="1815"/>
        <v>861</v>
      </c>
      <c r="AU268" s="32">
        <f t="shared" si="1815"/>
        <v>0</v>
      </c>
      <c r="AV268" s="32">
        <f t="shared" si="1792"/>
        <v>4856</v>
      </c>
      <c r="AW268" s="32">
        <f t="shared" si="1812"/>
        <v>2402</v>
      </c>
      <c r="AX268" s="32">
        <f t="shared" si="1812"/>
        <v>2454</v>
      </c>
      <c r="AY268" s="32">
        <f t="shared" si="1812"/>
        <v>0</v>
      </c>
      <c r="AZ268" s="32">
        <f t="shared" si="1751"/>
        <v>2778</v>
      </c>
      <c r="BA268" s="32">
        <f t="shared" ref="BA268:BC268" si="1816">SUM(BA269:BA270)</f>
        <v>1346</v>
      </c>
      <c r="BB268" s="32">
        <f t="shared" si="1816"/>
        <v>1432</v>
      </c>
      <c r="BC268" s="32">
        <f t="shared" si="1816"/>
        <v>0</v>
      </c>
      <c r="BD268" s="32">
        <f t="shared" si="1753"/>
        <v>1806</v>
      </c>
      <c r="BE268" s="32">
        <f t="shared" ref="BE268:BG268" si="1817">SUM(BE269:BE270)</f>
        <v>976</v>
      </c>
      <c r="BF268" s="32">
        <f t="shared" si="1817"/>
        <v>830</v>
      </c>
      <c r="BG268" s="32">
        <f t="shared" si="1817"/>
        <v>0</v>
      </c>
      <c r="BH268" s="32">
        <f t="shared" si="1755"/>
        <v>2048</v>
      </c>
      <c r="BI268" s="32">
        <f t="shared" ref="BI268:BK268" si="1818">SUM(BI269:BI270)</f>
        <v>1080</v>
      </c>
      <c r="BJ268" s="32">
        <f t="shared" si="1818"/>
        <v>968</v>
      </c>
      <c r="BK268" s="32">
        <f t="shared" si="1818"/>
        <v>0</v>
      </c>
      <c r="BL268" s="32">
        <f t="shared" si="1796"/>
        <v>6632</v>
      </c>
      <c r="BM268" s="32">
        <f t="shared" si="1812"/>
        <v>3402</v>
      </c>
      <c r="BN268" s="32">
        <f t="shared" si="1812"/>
        <v>3230</v>
      </c>
      <c r="BO268" s="32">
        <f t="shared" si="1812"/>
        <v>0</v>
      </c>
      <c r="BP268" s="32">
        <f t="shared" ref="BP268" si="1819">SUM(BQ268:BS268)</f>
        <v>31727</v>
      </c>
      <c r="BQ268" s="32">
        <f t="shared" ref="BQ268:BS268" si="1820">SUM(BQ269:BQ270)</f>
        <v>16154</v>
      </c>
      <c r="BR268" s="32">
        <f t="shared" si="1820"/>
        <v>15573</v>
      </c>
      <c r="BS268" s="32">
        <f t="shared" si="1820"/>
        <v>0</v>
      </c>
    </row>
    <row r="269" spans="1:71" s="3" customFormat="1" ht="15.6" x14ac:dyDescent="0.3">
      <c r="A269" s="36"/>
      <c r="B269" s="37"/>
      <c r="C269" s="38" t="s">
        <v>230</v>
      </c>
      <c r="D269" s="32">
        <f>SUM(E269:G269)</f>
        <v>0</v>
      </c>
      <c r="E269" s="32">
        <v>0</v>
      </c>
      <c r="F269" s="54">
        <v>0</v>
      </c>
      <c r="G269" s="54">
        <v>0</v>
      </c>
      <c r="H269" s="32">
        <f>SUM(I269:K269)</f>
        <v>0</v>
      </c>
      <c r="I269" s="32">
        <v>0</v>
      </c>
      <c r="J269" s="54">
        <v>0</v>
      </c>
      <c r="K269" s="54">
        <v>0</v>
      </c>
      <c r="L269" s="32">
        <f>SUM(M269:O269)</f>
        <v>0</v>
      </c>
      <c r="M269" s="32">
        <v>0</v>
      </c>
      <c r="N269" s="54">
        <v>0</v>
      </c>
      <c r="O269" s="54">
        <v>0</v>
      </c>
      <c r="P269" s="32">
        <f>SUM(Q269:S269)</f>
        <v>0</v>
      </c>
      <c r="Q269" s="32">
        <f t="shared" ref="Q269:S270" si="1821">+E269+I269+M269</f>
        <v>0</v>
      </c>
      <c r="R269" s="32">
        <f t="shared" si="1821"/>
        <v>0</v>
      </c>
      <c r="S269" s="32">
        <f t="shared" si="1821"/>
        <v>0</v>
      </c>
      <c r="T269" s="32">
        <f>SUM(U269:W269)</f>
        <v>0</v>
      </c>
      <c r="U269" s="32">
        <v>0</v>
      </c>
      <c r="V269" s="54">
        <v>0</v>
      </c>
      <c r="W269" s="54">
        <v>0</v>
      </c>
      <c r="X269" s="32">
        <f>SUM(Y269:AA269)</f>
        <v>0</v>
      </c>
      <c r="Y269" s="32">
        <v>0</v>
      </c>
      <c r="Z269" s="54">
        <v>0</v>
      </c>
      <c r="AA269" s="54">
        <v>0</v>
      </c>
      <c r="AB269" s="32">
        <f>SUM(AC269:AE269)</f>
        <v>0</v>
      </c>
      <c r="AC269" s="32">
        <v>0</v>
      </c>
      <c r="AD269" s="54">
        <v>0</v>
      </c>
      <c r="AE269" s="54">
        <v>0</v>
      </c>
      <c r="AF269" s="32">
        <f>SUM(AG269:AI269)</f>
        <v>0</v>
      </c>
      <c r="AG269" s="32">
        <f t="shared" ref="AG269:AI270" si="1822">+U269+Y269+AC269</f>
        <v>0</v>
      </c>
      <c r="AH269" s="32">
        <f t="shared" si="1822"/>
        <v>0</v>
      </c>
      <c r="AI269" s="32">
        <f t="shared" si="1822"/>
        <v>0</v>
      </c>
      <c r="AJ269" s="32">
        <f>SUM(AK269:AM269)</f>
        <v>0</v>
      </c>
      <c r="AK269" s="32">
        <v>0</v>
      </c>
      <c r="AL269" s="54">
        <v>0</v>
      </c>
      <c r="AM269" s="54">
        <v>0</v>
      </c>
      <c r="AN269" s="32">
        <f>SUM(AO269:AQ269)</f>
        <v>0</v>
      </c>
      <c r="AO269" s="32">
        <v>0</v>
      </c>
      <c r="AP269" s="54">
        <v>0</v>
      </c>
      <c r="AQ269" s="54">
        <v>0</v>
      </c>
      <c r="AR269" s="32">
        <f>SUM(AS269:AU269)</f>
        <v>0</v>
      </c>
      <c r="AS269" s="32">
        <v>0</v>
      </c>
      <c r="AT269" s="54">
        <v>0</v>
      </c>
      <c r="AU269" s="54">
        <v>0</v>
      </c>
      <c r="AV269" s="32">
        <f>SUM(AW269:AY269)</f>
        <v>0</v>
      </c>
      <c r="AW269" s="32">
        <f t="shared" ref="AW269:AY270" si="1823">+AK269+AO269+AS269</f>
        <v>0</v>
      </c>
      <c r="AX269" s="32">
        <f t="shared" si="1823"/>
        <v>0</v>
      </c>
      <c r="AY269" s="32">
        <f t="shared" si="1823"/>
        <v>0</v>
      </c>
      <c r="AZ269" s="32">
        <f>SUM(BA269:BC269)</f>
        <v>0</v>
      </c>
      <c r="BA269" s="32">
        <v>0</v>
      </c>
      <c r="BB269" s="54">
        <v>0</v>
      </c>
      <c r="BC269" s="54">
        <v>0</v>
      </c>
      <c r="BD269" s="32">
        <f>SUM(BE269:BG269)</f>
        <v>0</v>
      </c>
      <c r="BE269" s="32">
        <v>0</v>
      </c>
      <c r="BF269" s="54">
        <v>0</v>
      </c>
      <c r="BG269" s="54">
        <v>0</v>
      </c>
      <c r="BH269" s="32">
        <f>SUM(BI269:BK269)</f>
        <v>0</v>
      </c>
      <c r="BI269" s="32">
        <v>0</v>
      </c>
      <c r="BJ269" s="54">
        <v>0</v>
      </c>
      <c r="BK269" s="54">
        <v>0</v>
      </c>
      <c r="BL269" s="32">
        <f>SUM(BM269:BO269)</f>
        <v>0</v>
      </c>
      <c r="BM269" s="32">
        <f t="shared" ref="BM269:BO270" si="1824">+BA269+BE269+BI269</f>
        <v>0</v>
      </c>
      <c r="BN269" s="32">
        <f t="shared" si="1824"/>
        <v>0</v>
      </c>
      <c r="BO269" s="32">
        <f t="shared" si="1824"/>
        <v>0</v>
      </c>
      <c r="BP269" s="32">
        <f>SUM(BQ269:BS269)</f>
        <v>0</v>
      </c>
      <c r="BQ269" s="32">
        <f t="shared" ref="BQ269:BS270" si="1825">+Q269+AG269+AW269+BM269</f>
        <v>0</v>
      </c>
      <c r="BR269" s="32">
        <f t="shared" si="1825"/>
        <v>0</v>
      </c>
      <c r="BS269" s="32">
        <f t="shared" si="1825"/>
        <v>0</v>
      </c>
    </row>
    <row r="270" spans="1:71" s="3" customFormat="1" ht="15.6" x14ac:dyDescent="0.3">
      <c r="A270" s="36"/>
      <c r="B270" s="37"/>
      <c r="C270" s="38" t="s">
        <v>231</v>
      </c>
      <c r="D270" s="32">
        <f>SUM(E270:G270)</f>
        <v>7243</v>
      </c>
      <c r="E270" s="32">
        <v>3726</v>
      </c>
      <c r="F270" s="54">
        <v>3517</v>
      </c>
      <c r="G270" s="54">
        <v>0</v>
      </c>
      <c r="H270" s="32">
        <f>SUM(I270:K270)</f>
        <v>6501</v>
      </c>
      <c r="I270" s="32">
        <v>3310</v>
      </c>
      <c r="J270" s="54">
        <v>3191</v>
      </c>
      <c r="K270" s="54">
        <v>0</v>
      </c>
      <c r="L270" s="32">
        <f>SUM(M270:O270)</f>
        <v>2275</v>
      </c>
      <c r="M270" s="32">
        <v>1189</v>
      </c>
      <c r="N270" s="54">
        <v>1086</v>
      </c>
      <c r="O270" s="54">
        <v>0</v>
      </c>
      <c r="P270" s="32">
        <f>SUM(Q270:S270)</f>
        <v>16019</v>
      </c>
      <c r="Q270" s="32">
        <f t="shared" si="1821"/>
        <v>8225</v>
      </c>
      <c r="R270" s="32">
        <f t="shared" si="1821"/>
        <v>7794</v>
      </c>
      <c r="S270" s="32">
        <f t="shared" si="1821"/>
        <v>0</v>
      </c>
      <c r="T270" s="32">
        <f>SUM(U270:W270)</f>
        <v>1100</v>
      </c>
      <c r="U270" s="32">
        <v>583</v>
      </c>
      <c r="V270" s="54">
        <v>517</v>
      </c>
      <c r="W270" s="54">
        <v>0</v>
      </c>
      <c r="X270" s="32">
        <f>SUM(Y270:AA270)</f>
        <v>1667</v>
      </c>
      <c r="Y270" s="32">
        <v>853</v>
      </c>
      <c r="Z270" s="54">
        <v>814</v>
      </c>
      <c r="AA270" s="54">
        <v>0</v>
      </c>
      <c r="AB270" s="32">
        <f>SUM(AC270:AE270)</f>
        <v>1453</v>
      </c>
      <c r="AC270" s="32">
        <v>689</v>
      </c>
      <c r="AD270" s="54">
        <v>764</v>
      </c>
      <c r="AE270" s="54">
        <v>0</v>
      </c>
      <c r="AF270" s="32">
        <f>SUM(AG270:AI270)</f>
        <v>4220</v>
      </c>
      <c r="AG270" s="32">
        <f t="shared" si="1822"/>
        <v>2125</v>
      </c>
      <c r="AH270" s="32">
        <f t="shared" si="1822"/>
        <v>2095</v>
      </c>
      <c r="AI270" s="32">
        <f t="shared" si="1822"/>
        <v>0</v>
      </c>
      <c r="AJ270" s="32">
        <f>SUM(AK270:AM270)</f>
        <v>1394</v>
      </c>
      <c r="AK270" s="32">
        <v>650</v>
      </c>
      <c r="AL270" s="54">
        <v>744</v>
      </c>
      <c r="AM270" s="54">
        <v>0</v>
      </c>
      <c r="AN270" s="32">
        <f>SUM(AO270:AQ270)</f>
        <v>1663</v>
      </c>
      <c r="AO270" s="32">
        <v>814</v>
      </c>
      <c r="AP270" s="54">
        <v>849</v>
      </c>
      <c r="AQ270" s="54">
        <v>0</v>
      </c>
      <c r="AR270" s="32">
        <f>SUM(AS270:AU270)</f>
        <v>1799</v>
      </c>
      <c r="AS270" s="32">
        <v>938</v>
      </c>
      <c r="AT270" s="54">
        <v>861</v>
      </c>
      <c r="AU270" s="54">
        <v>0</v>
      </c>
      <c r="AV270" s="32">
        <f>SUM(AW270:AY270)</f>
        <v>4856</v>
      </c>
      <c r="AW270" s="32">
        <f t="shared" si="1823"/>
        <v>2402</v>
      </c>
      <c r="AX270" s="32">
        <f t="shared" si="1823"/>
        <v>2454</v>
      </c>
      <c r="AY270" s="32">
        <f t="shared" si="1823"/>
        <v>0</v>
      </c>
      <c r="AZ270" s="32">
        <f>SUM(BA270:BC270)</f>
        <v>2778</v>
      </c>
      <c r="BA270" s="32">
        <v>1346</v>
      </c>
      <c r="BB270" s="54">
        <v>1432</v>
      </c>
      <c r="BC270" s="54">
        <v>0</v>
      </c>
      <c r="BD270" s="32">
        <f>SUM(BE270:BG270)</f>
        <v>1806</v>
      </c>
      <c r="BE270" s="32">
        <v>976</v>
      </c>
      <c r="BF270" s="54">
        <v>830</v>
      </c>
      <c r="BG270" s="54">
        <v>0</v>
      </c>
      <c r="BH270" s="32">
        <f>SUM(BI270:BK270)</f>
        <v>2048</v>
      </c>
      <c r="BI270" s="32">
        <v>1080</v>
      </c>
      <c r="BJ270" s="54">
        <v>968</v>
      </c>
      <c r="BK270" s="54">
        <v>0</v>
      </c>
      <c r="BL270" s="32">
        <f>SUM(BM270:BO270)</f>
        <v>6632</v>
      </c>
      <c r="BM270" s="32">
        <f t="shared" si="1824"/>
        <v>3402</v>
      </c>
      <c r="BN270" s="32">
        <f t="shared" si="1824"/>
        <v>3230</v>
      </c>
      <c r="BO270" s="32">
        <f t="shared" si="1824"/>
        <v>0</v>
      </c>
      <c r="BP270" s="32">
        <f>SUM(BQ270:BS270)</f>
        <v>31727</v>
      </c>
      <c r="BQ270" s="32">
        <f t="shared" si="1825"/>
        <v>16154</v>
      </c>
      <c r="BR270" s="32">
        <f t="shared" si="1825"/>
        <v>15573</v>
      </c>
      <c r="BS270" s="32">
        <f t="shared" si="1825"/>
        <v>0</v>
      </c>
    </row>
    <row r="271" spans="1:71" s="3" customFormat="1" ht="15.6" x14ac:dyDescent="0.3">
      <c r="A271" s="36"/>
      <c r="B271" s="37"/>
      <c r="C271" s="35" t="s">
        <v>232</v>
      </c>
      <c r="D271" s="32">
        <f t="shared" ref="D271" si="1826">SUM(E271:G271)</f>
        <v>0</v>
      </c>
      <c r="E271" s="32">
        <f>E272+E273</f>
        <v>0</v>
      </c>
      <c r="F271" s="32">
        <f>F272+F273</f>
        <v>0</v>
      </c>
      <c r="G271" s="32">
        <f>G272+G273</f>
        <v>0</v>
      </c>
      <c r="H271" s="32">
        <f t="shared" ref="H271" si="1827">SUM(I271:K271)</f>
        <v>0</v>
      </c>
      <c r="I271" s="32">
        <f t="shared" ref="I271:K271" si="1828">I272+I273</f>
        <v>0</v>
      </c>
      <c r="J271" s="32">
        <f t="shared" si="1828"/>
        <v>0</v>
      </c>
      <c r="K271" s="32">
        <f t="shared" si="1828"/>
        <v>0</v>
      </c>
      <c r="L271" s="32">
        <f t="shared" ref="L271" si="1829">SUM(M271:O271)</f>
        <v>0</v>
      </c>
      <c r="M271" s="32">
        <f t="shared" ref="M271:O271" si="1830">M272+M273</f>
        <v>0</v>
      </c>
      <c r="N271" s="32">
        <f t="shared" si="1830"/>
        <v>0</v>
      </c>
      <c r="O271" s="32">
        <f t="shared" si="1830"/>
        <v>0</v>
      </c>
      <c r="P271" s="32">
        <f t="shared" ref="P271" si="1831">SUM(Q271:S271)</f>
        <v>0</v>
      </c>
      <c r="Q271" s="32">
        <f t="shared" ref="Q271:S271" si="1832">Q272+Q273</f>
        <v>0</v>
      </c>
      <c r="R271" s="32">
        <f t="shared" si="1832"/>
        <v>0</v>
      </c>
      <c r="S271" s="32">
        <f t="shared" si="1832"/>
        <v>0</v>
      </c>
      <c r="T271" s="32">
        <f t="shared" ref="T271" si="1833">SUM(U271:W271)</f>
        <v>0</v>
      </c>
      <c r="U271" s="32">
        <f t="shared" ref="U271:W271" si="1834">U272+U273</f>
        <v>0</v>
      </c>
      <c r="V271" s="32">
        <f t="shared" si="1834"/>
        <v>0</v>
      </c>
      <c r="W271" s="32">
        <f t="shared" si="1834"/>
        <v>0</v>
      </c>
      <c r="X271" s="32">
        <f t="shared" ref="X271" si="1835">SUM(Y271:AA271)</f>
        <v>0</v>
      </c>
      <c r="Y271" s="32">
        <f t="shared" ref="Y271:AA271" si="1836">Y272+Y273</f>
        <v>0</v>
      </c>
      <c r="Z271" s="32">
        <f t="shared" si="1836"/>
        <v>0</v>
      </c>
      <c r="AA271" s="32">
        <f t="shared" si="1836"/>
        <v>0</v>
      </c>
      <c r="AB271" s="32">
        <f t="shared" ref="AB271" si="1837">SUM(AC271:AE271)</f>
        <v>0</v>
      </c>
      <c r="AC271" s="32">
        <f t="shared" ref="AC271:AE271" si="1838">AC272+AC273</f>
        <v>0</v>
      </c>
      <c r="AD271" s="32">
        <f t="shared" si="1838"/>
        <v>0</v>
      </c>
      <c r="AE271" s="32">
        <f t="shared" si="1838"/>
        <v>0</v>
      </c>
      <c r="AF271" s="32">
        <f t="shared" ref="AF271" si="1839">SUM(AG271:AI271)</f>
        <v>0</v>
      </c>
      <c r="AG271" s="32">
        <f t="shared" ref="AG271:AI271" si="1840">AG272+AG273</f>
        <v>0</v>
      </c>
      <c r="AH271" s="32">
        <f t="shared" si="1840"/>
        <v>0</v>
      </c>
      <c r="AI271" s="32">
        <f t="shared" si="1840"/>
        <v>0</v>
      </c>
      <c r="AJ271" s="32">
        <f t="shared" ref="AJ271" si="1841">SUM(AK271:AM271)</f>
        <v>0</v>
      </c>
      <c r="AK271" s="32">
        <f t="shared" ref="AK271:AM271" si="1842">AK272+AK273</f>
        <v>0</v>
      </c>
      <c r="AL271" s="32">
        <f t="shared" si="1842"/>
        <v>0</v>
      </c>
      <c r="AM271" s="32">
        <f t="shared" si="1842"/>
        <v>0</v>
      </c>
      <c r="AN271" s="32">
        <f t="shared" ref="AN271" si="1843">SUM(AO271:AQ271)</f>
        <v>0</v>
      </c>
      <c r="AO271" s="32">
        <f t="shared" ref="AO271:AQ271" si="1844">AO272+AO273</f>
        <v>0</v>
      </c>
      <c r="AP271" s="32">
        <f t="shared" si="1844"/>
        <v>0</v>
      </c>
      <c r="AQ271" s="32">
        <f t="shared" si="1844"/>
        <v>0</v>
      </c>
      <c r="AR271" s="32">
        <f t="shared" ref="AR271" si="1845">SUM(AS271:AU271)</f>
        <v>0</v>
      </c>
      <c r="AS271" s="32">
        <f t="shared" ref="AS271:AU271" si="1846">AS272+AS273</f>
        <v>0</v>
      </c>
      <c r="AT271" s="32">
        <f t="shared" si="1846"/>
        <v>0</v>
      </c>
      <c r="AU271" s="32">
        <f t="shared" si="1846"/>
        <v>0</v>
      </c>
      <c r="AV271" s="32">
        <f t="shared" ref="AV271" si="1847">SUM(AW271:AY271)</f>
        <v>0</v>
      </c>
      <c r="AW271" s="32">
        <f t="shared" ref="AW271:AY271" si="1848">AW272+AW273</f>
        <v>0</v>
      </c>
      <c r="AX271" s="32">
        <f t="shared" si="1848"/>
        <v>0</v>
      </c>
      <c r="AY271" s="32">
        <f t="shared" si="1848"/>
        <v>0</v>
      </c>
      <c r="AZ271" s="32">
        <f t="shared" ref="AZ271" si="1849">SUM(BA271:BC271)</f>
        <v>0</v>
      </c>
      <c r="BA271" s="32">
        <f t="shared" ref="BA271:BC271" si="1850">BA272+BA273</f>
        <v>0</v>
      </c>
      <c r="BB271" s="32">
        <f t="shared" si="1850"/>
        <v>0</v>
      </c>
      <c r="BC271" s="32">
        <f t="shared" si="1850"/>
        <v>0</v>
      </c>
      <c r="BD271" s="32">
        <f t="shared" ref="BD271" si="1851">SUM(BE271:BG271)</f>
        <v>0</v>
      </c>
      <c r="BE271" s="32">
        <f t="shared" ref="BE271:BG271" si="1852">BE272+BE273</f>
        <v>0</v>
      </c>
      <c r="BF271" s="32">
        <f t="shared" si="1852"/>
        <v>0</v>
      </c>
      <c r="BG271" s="32">
        <f t="shared" si="1852"/>
        <v>0</v>
      </c>
      <c r="BH271" s="32">
        <f t="shared" ref="BH271" si="1853">SUM(BI271:BK271)</f>
        <v>0</v>
      </c>
      <c r="BI271" s="32">
        <f t="shared" ref="BI271:BK271" si="1854">BI272+BI273</f>
        <v>0</v>
      </c>
      <c r="BJ271" s="32">
        <f t="shared" si="1854"/>
        <v>0</v>
      </c>
      <c r="BK271" s="32">
        <f t="shared" si="1854"/>
        <v>0</v>
      </c>
      <c r="BL271" s="32">
        <f t="shared" ref="BL271" si="1855">SUM(BM271:BO271)</f>
        <v>0</v>
      </c>
      <c r="BM271" s="32">
        <f t="shared" ref="BM271:BO271" si="1856">BM272+BM273</f>
        <v>0</v>
      </c>
      <c r="BN271" s="32">
        <f t="shared" si="1856"/>
        <v>0</v>
      </c>
      <c r="BO271" s="32">
        <f t="shared" si="1856"/>
        <v>0</v>
      </c>
      <c r="BP271" s="32">
        <f t="shared" ref="BP271" si="1857">SUM(BQ271:BS271)</f>
        <v>0</v>
      </c>
      <c r="BQ271" s="32">
        <f>BQ272+BQ273</f>
        <v>0</v>
      </c>
      <c r="BR271" s="32">
        <f t="shared" ref="BR271:BS271" si="1858">BR272+BR273</f>
        <v>0</v>
      </c>
      <c r="BS271" s="32">
        <f t="shared" si="1858"/>
        <v>0</v>
      </c>
    </row>
    <row r="272" spans="1:71" s="3" customFormat="1" ht="15.6" x14ac:dyDescent="0.3">
      <c r="A272" s="36"/>
      <c r="B272" s="37"/>
      <c r="C272" s="38" t="s">
        <v>233</v>
      </c>
      <c r="D272" s="32">
        <f>SUM(E272:G272)</f>
        <v>0</v>
      </c>
      <c r="E272" s="32">
        <v>0</v>
      </c>
      <c r="F272" s="54">
        <v>0</v>
      </c>
      <c r="G272" s="54">
        <v>0</v>
      </c>
      <c r="H272" s="32">
        <f>SUM(I272:K272)</f>
        <v>0</v>
      </c>
      <c r="I272" s="32">
        <v>0</v>
      </c>
      <c r="J272" s="54">
        <v>0</v>
      </c>
      <c r="K272" s="54">
        <v>0</v>
      </c>
      <c r="L272" s="32">
        <f>SUM(M272:O272)</f>
        <v>0</v>
      </c>
      <c r="M272" s="32">
        <v>0</v>
      </c>
      <c r="N272" s="54">
        <v>0</v>
      </c>
      <c r="O272" s="54">
        <v>0</v>
      </c>
      <c r="P272" s="32">
        <f>SUM(Q272:S272)</f>
        <v>0</v>
      </c>
      <c r="Q272" s="32">
        <f t="shared" ref="Q272:S274" si="1859">+E272+I272+M272</f>
        <v>0</v>
      </c>
      <c r="R272" s="32">
        <f t="shared" si="1859"/>
        <v>0</v>
      </c>
      <c r="S272" s="32">
        <f t="shared" si="1859"/>
        <v>0</v>
      </c>
      <c r="T272" s="32">
        <f>SUM(U272:W272)</f>
        <v>0</v>
      </c>
      <c r="U272" s="32">
        <v>0</v>
      </c>
      <c r="V272" s="54">
        <v>0</v>
      </c>
      <c r="W272" s="54">
        <v>0</v>
      </c>
      <c r="X272" s="32">
        <f>SUM(Y272:AA272)</f>
        <v>0</v>
      </c>
      <c r="Y272" s="32">
        <v>0</v>
      </c>
      <c r="Z272" s="54">
        <v>0</v>
      </c>
      <c r="AA272" s="54">
        <v>0</v>
      </c>
      <c r="AB272" s="32">
        <f>SUM(AC272:AE272)</f>
        <v>0</v>
      </c>
      <c r="AC272" s="32">
        <v>0</v>
      </c>
      <c r="AD272" s="54">
        <v>0</v>
      </c>
      <c r="AE272" s="54">
        <v>0</v>
      </c>
      <c r="AF272" s="32">
        <f>SUM(AG272:AI272)</f>
        <v>0</v>
      </c>
      <c r="AG272" s="32">
        <f t="shared" ref="AG272:AI274" si="1860">+U272+Y272+AC272</f>
        <v>0</v>
      </c>
      <c r="AH272" s="32">
        <f t="shared" si="1860"/>
        <v>0</v>
      </c>
      <c r="AI272" s="32">
        <f t="shared" si="1860"/>
        <v>0</v>
      </c>
      <c r="AJ272" s="32">
        <f>SUM(AK272:AM272)</f>
        <v>0</v>
      </c>
      <c r="AK272" s="32">
        <v>0</v>
      </c>
      <c r="AL272" s="54">
        <v>0</v>
      </c>
      <c r="AM272" s="54">
        <v>0</v>
      </c>
      <c r="AN272" s="32">
        <f>SUM(AO272:AQ272)</f>
        <v>0</v>
      </c>
      <c r="AO272" s="32">
        <v>0</v>
      </c>
      <c r="AP272" s="54">
        <v>0</v>
      </c>
      <c r="AQ272" s="54">
        <v>0</v>
      </c>
      <c r="AR272" s="32">
        <f>SUM(AS272:AU272)</f>
        <v>0</v>
      </c>
      <c r="AS272" s="32">
        <v>0</v>
      </c>
      <c r="AT272" s="54">
        <v>0</v>
      </c>
      <c r="AU272" s="54">
        <v>0</v>
      </c>
      <c r="AV272" s="32">
        <f>SUM(AW272:AY272)</f>
        <v>0</v>
      </c>
      <c r="AW272" s="32">
        <f t="shared" ref="AW272:AY274" si="1861">+AK272+AO272+AS272</f>
        <v>0</v>
      </c>
      <c r="AX272" s="32">
        <f t="shared" si="1861"/>
        <v>0</v>
      </c>
      <c r="AY272" s="32">
        <f t="shared" si="1861"/>
        <v>0</v>
      </c>
      <c r="AZ272" s="32">
        <f>SUM(BA272:BC272)</f>
        <v>0</v>
      </c>
      <c r="BA272" s="32">
        <v>0</v>
      </c>
      <c r="BB272" s="54">
        <v>0</v>
      </c>
      <c r="BC272" s="54">
        <v>0</v>
      </c>
      <c r="BD272" s="32">
        <f>SUM(BE272:BG272)</f>
        <v>0</v>
      </c>
      <c r="BE272" s="32">
        <v>0</v>
      </c>
      <c r="BF272" s="54">
        <v>0</v>
      </c>
      <c r="BG272" s="54">
        <v>0</v>
      </c>
      <c r="BH272" s="32">
        <f>SUM(BI272:BK272)</f>
        <v>0</v>
      </c>
      <c r="BI272" s="32">
        <v>0</v>
      </c>
      <c r="BJ272" s="54">
        <v>0</v>
      </c>
      <c r="BK272" s="54">
        <v>0</v>
      </c>
      <c r="BL272" s="32">
        <f>SUM(BM272:BO272)</f>
        <v>0</v>
      </c>
      <c r="BM272" s="32">
        <f t="shared" ref="BM272:BO274" si="1862">+BA272+BE272+BI272</f>
        <v>0</v>
      </c>
      <c r="BN272" s="32">
        <f t="shared" si="1862"/>
        <v>0</v>
      </c>
      <c r="BO272" s="32">
        <f t="shared" si="1862"/>
        <v>0</v>
      </c>
      <c r="BP272" s="32">
        <f>SUM(BQ272:BS272)</f>
        <v>0</v>
      </c>
      <c r="BQ272" s="32">
        <f t="shared" ref="BQ272:BS280" si="1863">+Q272+AG272+AW272+BM272</f>
        <v>0</v>
      </c>
      <c r="BR272" s="32">
        <f t="shared" si="1863"/>
        <v>0</v>
      </c>
      <c r="BS272" s="32">
        <f t="shared" si="1863"/>
        <v>0</v>
      </c>
    </row>
    <row r="273" spans="1:71" s="3" customFormat="1" ht="15.6" x14ac:dyDescent="0.3">
      <c r="A273" s="36"/>
      <c r="B273" s="37"/>
      <c r="C273" s="38" t="s">
        <v>234</v>
      </c>
      <c r="D273" s="32">
        <f>SUM(E273:G273)</f>
        <v>0</v>
      </c>
      <c r="E273" s="32">
        <v>0</v>
      </c>
      <c r="F273" s="54">
        <v>0</v>
      </c>
      <c r="G273" s="54">
        <v>0</v>
      </c>
      <c r="H273" s="32">
        <f>SUM(I273:K273)</f>
        <v>0</v>
      </c>
      <c r="I273" s="32">
        <v>0</v>
      </c>
      <c r="J273" s="54">
        <v>0</v>
      </c>
      <c r="K273" s="54">
        <v>0</v>
      </c>
      <c r="L273" s="32">
        <f>SUM(M273:O273)</f>
        <v>0</v>
      </c>
      <c r="M273" s="32">
        <v>0</v>
      </c>
      <c r="N273" s="54">
        <v>0</v>
      </c>
      <c r="O273" s="54">
        <v>0</v>
      </c>
      <c r="P273" s="32">
        <f>SUM(Q273:S273)</f>
        <v>0</v>
      </c>
      <c r="Q273" s="32">
        <f t="shared" si="1859"/>
        <v>0</v>
      </c>
      <c r="R273" s="32">
        <f t="shared" si="1859"/>
        <v>0</v>
      </c>
      <c r="S273" s="32">
        <f t="shared" si="1859"/>
        <v>0</v>
      </c>
      <c r="T273" s="32">
        <f>SUM(U273:W273)</f>
        <v>0</v>
      </c>
      <c r="U273" s="32">
        <v>0</v>
      </c>
      <c r="V273" s="54">
        <v>0</v>
      </c>
      <c r="W273" s="54">
        <v>0</v>
      </c>
      <c r="X273" s="32">
        <f>SUM(Y273:AA273)</f>
        <v>0</v>
      </c>
      <c r="Y273" s="32">
        <v>0</v>
      </c>
      <c r="Z273" s="54">
        <v>0</v>
      </c>
      <c r="AA273" s="54">
        <v>0</v>
      </c>
      <c r="AB273" s="32">
        <f>SUM(AC273:AE273)</f>
        <v>0</v>
      </c>
      <c r="AC273" s="32">
        <v>0</v>
      </c>
      <c r="AD273" s="54">
        <v>0</v>
      </c>
      <c r="AE273" s="54">
        <v>0</v>
      </c>
      <c r="AF273" s="32">
        <f>SUM(AG273:AI273)</f>
        <v>0</v>
      </c>
      <c r="AG273" s="32">
        <f t="shared" si="1860"/>
        <v>0</v>
      </c>
      <c r="AH273" s="32">
        <f t="shared" si="1860"/>
        <v>0</v>
      </c>
      <c r="AI273" s="32">
        <f t="shared" si="1860"/>
        <v>0</v>
      </c>
      <c r="AJ273" s="32">
        <f>SUM(AK273:AM273)</f>
        <v>0</v>
      </c>
      <c r="AK273" s="32">
        <v>0</v>
      </c>
      <c r="AL273" s="54">
        <v>0</v>
      </c>
      <c r="AM273" s="54">
        <v>0</v>
      </c>
      <c r="AN273" s="32">
        <f>SUM(AO273:AQ273)</f>
        <v>0</v>
      </c>
      <c r="AO273" s="32">
        <v>0</v>
      </c>
      <c r="AP273" s="54">
        <v>0</v>
      </c>
      <c r="AQ273" s="54">
        <v>0</v>
      </c>
      <c r="AR273" s="32">
        <f>SUM(AS273:AU273)</f>
        <v>0</v>
      </c>
      <c r="AS273" s="32">
        <v>0</v>
      </c>
      <c r="AT273" s="54">
        <v>0</v>
      </c>
      <c r="AU273" s="54">
        <v>0</v>
      </c>
      <c r="AV273" s="32">
        <f>SUM(AW273:AY273)</f>
        <v>0</v>
      </c>
      <c r="AW273" s="32">
        <f t="shared" si="1861"/>
        <v>0</v>
      </c>
      <c r="AX273" s="32">
        <f t="shared" si="1861"/>
        <v>0</v>
      </c>
      <c r="AY273" s="32">
        <f t="shared" si="1861"/>
        <v>0</v>
      </c>
      <c r="AZ273" s="32">
        <f>SUM(BA273:BC273)</f>
        <v>0</v>
      </c>
      <c r="BA273" s="32">
        <v>0</v>
      </c>
      <c r="BB273" s="54">
        <v>0</v>
      </c>
      <c r="BC273" s="54">
        <v>0</v>
      </c>
      <c r="BD273" s="32">
        <f>SUM(BE273:BG273)</f>
        <v>0</v>
      </c>
      <c r="BE273" s="32">
        <v>0</v>
      </c>
      <c r="BF273" s="54">
        <v>0</v>
      </c>
      <c r="BG273" s="54">
        <v>0</v>
      </c>
      <c r="BH273" s="32">
        <f>SUM(BI273:BK273)</f>
        <v>0</v>
      </c>
      <c r="BI273" s="32">
        <v>0</v>
      </c>
      <c r="BJ273" s="54">
        <v>0</v>
      </c>
      <c r="BK273" s="54">
        <v>0</v>
      </c>
      <c r="BL273" s="32">
        <f>SUM(BM273:BO273)</f>
        <v>0</v>
      </c>
      <c r="BM273" s="32">
        <f t="shared" si="1862"/>
        <v>0</v>
      </c>
      <c r="BN273" s="32">
        <f t="shared" si="1862"/>
        <v>0</v>
      </c>
      <c r="BO273" s="32">
        <f t="shared" si="1862"/>
        <v>0</v>
      </c>
      <c r="BP273" s="32">
        <f>SUM(BQ273:BS273)</f>
        <v>0</v>
      </c>
      <c r="BQ273" s="32">
        <f t="shared" si="1863"/>
        <v>0</v>
      </c>
      <c r="BR273" s="32">
        <f t="shared" si="1863"/>
        <v>0</v>
      </c>
      <c r="BS273" s="32">
        <f t="shared" si="1863"/>
        <v>0</v>
      </c>
    </row>
    <row r="274" spans="1:71" s="3" customFormat="1" ht="15.6" x14ac:dyDescent="0.3">
      <c r="A274" s="36"/>
      <c r="B274" s="37"/>
      <c r="C274" s="35" t="s">
        <v>235</v>
      </c>
      <c r="D274" s="32">
        <f>SUM(E274:G274)</f>
        <v>46687</v>
      </c>
      <c r="E274" s="32">
        <v>22034</v>
      </c>
      <c r="F274" s="54">
        <v>24653</v>
      </c>
      <c r="G274" s="54">
        <v>0</v>
      </c>
      <c r="H274" s="32">
        <f>SUM(I274:K274)</f>
        <v>37040</v>
      </c>
      <c r="I274" s="32">
        <v>18461</v>
      </c>
      <c r="J274" s="54">
        <v>18579</v>
      </c>
      <c r="K274" s="54">
        <v>0</v>
      </c>
      <c r="L274" s="32">
        <f>SUM(M274:O274)</f>
        <v>40691</v>
      </c>
      <c r="M274" s="32">
        <v>19025</v>
      </c>
      <c r="N274" s="54">
        <v>21666</v>
      </c>
      <c r="O274" s="54">
        <v>0</v>
      </c>
      <c r="P274" s="32">
        <f>SUM(Q274:S274)</f>
        <v>124418</v>
      </c>
      <c r="Q274" s="32">
        <f t="shared" si="1859"/>
        <v>59520</v>
      </c>
      <c r="R274" s="32">
        <f t="shared" si="1859"/>
        <v>64898</v>
      </c>
      <c r="S274" s="32">
        <f t="shared" si="1859"/>
        <v>0</v>
      </c>
      <c r="T274" s="32">
        <f>SUM(U274:W274)</f>
        <v>39068</v>
      </c>
      <c r="U274" s="32">
        <v>18220</v>
      </c>
      <c r="V274" s="54">
        <v>20848</v>
      </c>
      <c r="W274" s="54">
        <v>0</v>
      </c>
      <c r="X274" s="32">
        <f>SUM(Y274:AA274)</f>
        <v>63832</v>
      </c>
      <c r="Y274" s="32">
        <v>33425</v>
      </c>
      <c r="Z274" s="54">
        <v>30407</v>
      </c>
      <c r="AA274" s="54">
        <v>0</v>
      </c>
      <c r="AB274" s="32">
        <f>SUM(AC274:AE274)</f>
        <v>54794</v>
      </c>
      <c r="AC274" s="32">
        <v>27932</v>
      </c>
      <c r="AD274" s="54">
        <v>26862</v>
      </c>
      <c r="AE274" s="54">
        <v>0</v>
      </c>
      <c r="AF274" s="32">
        <f>SUM(AG274:AI274)</f>
        <v>157694</v>
      </c>
      <c r="AG274" s="32">
        <f t="shared" si="1860"/>
        <v>79577</v>
      </c>
      <c r="AH274" s="32">
        <f t="shared" si="1860"/>
        <v>78117</v>
      </c>
      <c r="AI274" s="32">
        <f t="shared" si="1860"/>
        <v>0</v>
      </c>
      <c r="AJ274" s="32">
        <f>SUM(AK274:AM274)</f>
        <v>57969</v>
      </c>
      <c r="AK274" s="32">
        <v>29068</v>
      </c>
      <c r="AL274" s="54">
        <v>28901</v>
      </c>
      <c r="AM274" s="54">
        <v>0</v>
      </c>
      <c r="AN274" s="32">
        <f>SUM(AO274:AQ274)</f>
        <v>52547</v>
      </c>
      <c r="AO274" s="32">
        <v>26613</v>
      </c>
      <c r="AP274" s="54">
        <v>25934</v>
      </c>
      <c r="AQ274" s="54">
        <v>0</v>
      </c>
      <c r="AR274" s="32">
        <f>SUM(AS274:AU274)</f>
        <v>44822</v>
      </c>
      <c r="AS274" s="32">
        <v>22556</v>
      </c>
      <c r="AT274" s="54">
        <v>22266</v>
      </c>
      <c r="AU274" s="54">
        <v>0</v>
      </c>
      <c r="AV274" s="32">
        <f>SUM(AW274:AY274)</f>
        <v>155338</v>
      </c>
      <c r="AW274" s="32">
        <f t="shared" si="1861"/>
        <v>78237</v>
      </c>
      <c r="AX274" s="32">
        <f t="shared" si="1861"/>
        <v>77101</v>
      </c>
      <c r="AY274" s="32">
        <f t="shared" si="1861"/>
        <v>0</v>
      </c>
      <c r="AZ274" s="32">
        <f>SUM(BA274:BC274)</f>
        <v>42457</v>
      </c>
      <c r="BA274" s="32">
        <v>21234</v>
      </c>
      <c r="BB274" s="54">
        <v>21223</v>
      </c>
      <c r="BC274" s="54">
        <v>0</v>
      </c>
      <c r="BD274" s="32">
        <f>SUM(BE274:BG274)</f>
        <v>42072</v>
      </c>
      <c r="BE274" s="32">
        <v>20652</v>
      </c>
      <c r="BF274" s="54">
        <v>21420</v>
      </c>
      <c r="BG274" s="54">
        <v>0</v>
      </c>
      <c r="BH274" s="32">
        <f>SUM(BI274:BK274)</f>
        <v>60642</v>
      </c>
      <c r="BI274" s="32">
        <v>29706</v>
      </c>
      <c r="BJ274" s="54">
        <v>30936</v>
      </c>
      <c r="BK274" s="54">
        <v>0</v>
      </c>
      <c r="BL274" s="32">
        <f>SUM(BM274:BO274)</f>
        <v>145171</v>
      </c>
      <c r="BM274" s="32">
        <f t="shared" si="1862"/>
        <v>71592</v>
      </c>
      <c r="BN274" s="32">
        <f t="shared" si="1862"/>
        <v>73579</v>
      </c>
      <c r="BO274" s="32">
        <f t="shared" si="1862"/>
        <v>0</v>
      </c>
      <c r="BP274" s="32">
        <f>SUM(BQ274:BS274)</f>
        <v>582621</v>
      </c>
      <c r="BQ274" s="32">
        <f t="shared" si="1863"/>
        <v>288926</v>
      </c>
      <c r="BR274" s="32">
        <f t="shared" si="1863"/>
        <v>293695</v>
      </c>
      <c r="BS274" s="32">
        <f t="shared" si="1863"/>
        <v>0</v>
      </c>
    </row>
    <row r="275" spans="1:71" s="3" customFormat="1" ht="15.6" x14ac:dyDescent="0.3">
      <c r="A275" s="36"/>
      <c r="B275" s="37"/>
      <c r="C275" s="35" t="s">
        <v>236</v>
      </c>
      <c r="D275" s="32">
        <f t="shared" si="1729"/>
        <v>3175</v>
      </c>
      <c r="E275" s="32">
        <f>SUM(E276:E278)</f>
        <v>1665</v>
      </c>
      <c r="F275" s="32">
        <f>SUM(F276:F278)</f>
        <v>1510</v>
      </c>
      <c r="G275" s="32">
        <f>SUM(G276:G278)</f>
        <v>0</v>
      </c>
      <c r="H275" s="32">
        <f t="shared" si="1730"/>
        <v>7206</v>
      </c>
      <c r="I275" s="32">
        <f t="shared" ref="I275:K275" si="1864">SUM(I276:I278)</f>
        <v>4157</v>
      </c>
      <c r="J275" s="32">
        <f t="shared" si="1864"/>
        <v>3049</v>
      </c>
      <c r="K275" s="32">
        <f t="shared" si="1864"/>
        <v>0</v>
      </c>
      <c r="L275" s="32">
        <f t="shared" si="1732"/>
        <v>9568</v>
      </c>
      <c r="M275" s="32">
        <f t="shared" ref="M275:O275" si="1865">SUM(M276:M278)</f>
        <v>5226</v>
      </c>
      <c r="N275" s="32">
        <f t="shared" si="1865"/>
        <v>4342</v>
      </c>
      <c r="O275" s="32">
        <f t="shared" si="1865"/>
        <v>0</v>
      </c>
      <c r="P275" s="32">
        <f t="shared" si="1734"/>
        <v>19949</v>
      </c>
      <c r="Q275" s="32">
        <f>E275+I275+M275</f>
        <v>11048</v>
      </c>
      <c r="R275" s="32">
        <f>F275+J275+N275</f>
        <v>8901</v>
      </c>
      <c r="S275" s="32">
        <f>G275+K275+O275</f>
        <v>0</v>
      </c>
      <c r="T275" s="32">
        <f t="shared" si="1735"/>
        <v>9767</v>
      </c>
      <c r="U275" s="32">
        <f t="shared" ref="U275:W275" si="1866">SUM(U276:U278)</f>
        <v>5414</v>
      </c>
      <c r="V275" s="32">
        <f t="shared" si="1866"/>
        <v>4353</v>
      </c>
      <c r="W275" s="32">
        <f t="shared" si="1866"/>
        <v>0</v>
      </c>
      <c r="X275" s="32">
        <f t="shared" si="1737"/>
        <v>16382</v>
      </c>
      <c r="Y275" s="32">
        <f t="shared" ref="Y275:AA275" si="1867">SUM(Y276:Y278)</f>
        <v>8380</v>
      </c>
      <c r="Z275" s="32">
        <f t="shared" si="1867"/>
        <v>8002</v>
      </c>
      <c r="AA275" s="32">
        <f t="shared" si="1867"/>
        <v>0</v>
      </c>
      <c r="AB275" s="32">
        <f t="shared" si="1739"/>
        <v>13186</v>
      </c>
      <c r="AC275" s="32">
        <f t="shared" ref="AC275:AE275" si="1868">SUM(AC276:AC278)</f>
        <v>6640</v>
      </c>
      <c r="AD275" s="32">
        <f t="shared" si="1868"/>
        <v>6546</v>
      </c>
      <c r="AE275" s="32">
        <f t="shared" si="1868"/>
        <v>0</v>
      </c>
      <c r="AF275" s="32">
        <f t="shared" ref="AF275" si="1869">SUM(AG275:AI275)</f>
        <v>39335</v>
      </c>
      <c r="AG275" s="32">
        <f t="shared" ref="AG275:AI275" si="1870">U275+Y275+AC275</f>
        <v>20434</v>
      </c>
      <c r="AH275" s="32">
        <f t="shared" si="1870"/>
        <v>18901</v>
      </c>
      <c r="AI275" s="32">
        <f t="shared" si="1870"/>
        <v>0</v>
      </c>
      <c r="AJ275" s="32">
        <f t="shared" si="1743"/>
        <v>14190</v>
      </c>
      <c r="AK275" s="32">
        <f t="shared" ref="AK275:AM275" si="1871">SUM(AK276:AK278)</f>
        <v>7394</v>
      </c>
      <c r="AL275" s="32">
        <f t="shared" si="1871"/>
        <v>6796</v>
      </c>
      <c r="AM275" s="32">
        <f t="shared" si="1871"/>
        <v>0</v>
      </c>
      <c r="AN275" s="32">
        <f t="shared" si="1745"/>
        <v>11882</v>
      </c>
      <c r="AO275" s="32">
        <f t="shared" ref="AO275:AQ275" si="1872">SUM(AO276:AO278)</f>
        <v>6029</v>
      </c>
      <c r="AP275" s="32">
        <f t="shared" si="1872"/>
        <v>5853</v>
      </c>
      <c r="AQ275" s="32">
        <f t="shared" si="1872"/>
        <v>0</v>
      </c>
      <c r="AR275" s="32">
        <f t="shared" si="1747"/>
        <v>7471</v>
      </c>
      <c r="AS275" s="32">
        <f t="shared" ref="AS275:AU275" si="1873">SUM(AS276:AS278)</f>
        <v>3584</v>
      </c>
      <c r="AT275" s="32">
        <f t="shared" si="1873"/>
        <v>3887</v>
      </c>
      <c r="AU275" s="32">
        <f t="shared" si="1873"/>
        <v>0</v>
      </c>
      <c r="AV275" s="32">
        <f t="shared" ref="AV275" si="1874">SUM(AW275:AY275)</f>
        <v>33543</v>
      </c>
      <c r="AW275" s="32">
        <f t="shared" ref="AW275:AY275" si="1875">AK275+AO275+AS275</f>
        <v>17007</v>
      </c>
      <c r="AX275" s="32">
        <f t="shared" si="1875"/>
        <v>16536</v>
      </c>
      <c r="AY275" s="32">
        <f t="shared" si="1875"/>
        <v>0</v>
      </c>
      <c r="AZ275" s="32">
        <f t="shared" si="1751"/>
        <v>7067</v>
      </c>
      <c r="BA275" s="32">
        <f t="shared" ref="BA275:BC275" si="1876">SUM(BA276:BA278)</f>
        <v>3610</v>
      </c>
      <c r="BB275" s="32">
        <f t="shared" si="1876"/>
        <v>3457</v>
      </c>
      <c r="BC275" s="32">
        <f t="shared" si="1876"/>
        <v>0</v>
      </c>
      <c r="BD275" s="32">
        <f t="shared" si="1753"/>
        <v>6105</v>
      </c>
      <c r="BE275" s="32">
        <f t="shared" ref="BE275:BG275" si="1877">SUM(BE276:BE278)</f>
        <v>3093</v>
      </c>
      <c r="BF275" s="32">
        <f t="shared" si="1877"/>
        <v>3012</v>
      </c>
      <c r="BG275" s="32">
        <f t="shared" si="1877"/>
        <v>0</v>
      </c>
      <c r="BH275" s="32">
        <f t="shared" si="1755"/>
        <v>13253</v>
      </c>
      <c r="BI275" s="32">
        <f t="shared" ref="BI275:BK275" si="1878">SUM(BI276:BI278)</f>
        <v>9277</v>
      </c>
      <c r="BJ275" s="32">
        <f t="shared" si="1878"/>
        <v>3976</v>
      </c>
      <c r="BK275" s="32">
        <f t="shared" si="1878"/>
        <v>0</v>
      </c>
      <c r="BL275" s="32">
        <f t="shared" ref="BL275" si="1879">SUM(BM275:BO275)</f>
        <v>26425</v>
      </c>
      <c r="BM275" s="32">
        <f t="shared" ref="BM275:BO275" si="1880">BA275+BE275+BI275</f>
        <v>15980</v>
      </c>
      <c r="BN275" s="32">
        <f t="shared" si="1880"/>
        <v>10445</v>
      </c>
      <c r="BO275" s="32">
        <f t="shared" si="1880"/>
        <v>0</v>
      </c>
      <c r="BP275" s="32">
        <f t="shared" si="1759"/>
        <v>119252</v>
      </c>
      <c r="BQ275" s="32">
        <f t="shared" si="1863"/>
        <v>64469</v>
      </c>
      <c r="BR275" s="32">
        <f t="shared" si="1863"/>
        <v>54783</v>
      </c>
      <c r="BS275" s="32">
        <f t="shared" si="1863"/>
        <v>0</v>
      </c>
    </row>
    <row r="276" spans="1:71" s="3" customFormat="1" ht="15.6" x14ac:dyDescent="0.3">
      <c r="A276" s="36"/>
      <c r="B276" s="37"/>
      <c r="C276" s="38" t="s">
        <v>237</v>
      </c>
      <c r="D276" s="32">
        <f>SUM(E276:G276)</f>
        <v>3175</v>
      </c>
      <c r="E276" s="32">
        <v>1665</v>
      </c>
      <c r="F276" s="54">
        <v>1510</v>
      </c>
      <c r="G276" s="54">
        <v>0</v>
      </c>
      <c r="H276" s="32">
        <f>SUM(I276:K276)</f>
        <v>7206</v>
      </c>
      <c r="I276" s="32">
        <v>4157</v>
      </c>
      <c r="J276" s="54">
        <v>3049</v>
      </c>
      <c r="K276" s="54">
        <v>0</v>
      </c>
      <c r="L276" s="32">
        <f>SUM(M276:O276)</f>
        <v>9568</v>
      </c>
      <c r="M276" s="32">
        <v>5226</v>
      </c>
      <c r="N276" s="54">
        <v>4342</v>
      </c>
      <c r="O276" s="54">
        <v>0</v>
      </c>
      <c r="P276" s="32">
        <f>SUM(Q276:S276)</f>
        <v>19949</v>
      </c>
      <c r="Q276" s="32">
        <f t="shared" ref="Q276:S280" si="1881">+E276+I276+M276</f>
        <v>11048</v>
      </c>
      <c r="R276" s="32">
        <f t="shared" si="1881"/>
        <v>8901</v>
      </c>
      <c r="S276" s="32">
        <f t="shared" si="1881"/>
        <v>0</v>
      </c>
      <c r="T276" s="32">
        <f>SUM(U276:W276)</f>
        <v>9767</v>
      </c>
      <c r="U276" s="32">
        <v>5414</v>
      </c>
      <c r="V276" s="54">
        <v>4353</v>
      </c>
      <c r="W276" s="54">
        <v>0</v>
      </c>
      <c r="X276" s="32">
        <f>SUM(Y276:AA276)</f>
        <v>16382</v>
      </c>
      <c r="Y276" s="32">
        <v>8380</v>
      </c>
      <c r="Z276" s="54">
        <v>8002</v>
      </c>
      <c r="AA276" s="54">
        <v>0</v>
      </c>
      <c r="AB276" s="32">
        <f>SUM(AC276:AE276)</f>
        <v>13186</v>
      </c>
      <c r="AC276" s="32">
        <v>6640</v>
      </c>
      <c r="AD276" s="54">
        <v>6546</v>
      </c>
      <c r="AE276" s="54">
        <v>0</v>
      </c>
      <c r="AF276" s="32">
        <f>SUM(AG276:AI276)</f>
        <v>39335</v>
      </c>
      <c r="AG276" s="32">
        <f t="shared" ref="AG276:AI280" si="1882">+U276+Y276+AC276</f>
        <v>20434</v>
      </c>
      <c r="AH276" s="32">
        <f t="shared" si="1882"/>
        <v>18901</v>
      </c>
      <c r="AI276" s="32">
        <f t="shared" si="1882"/>
        <v>0</v>
      </c>
      <c r="AJ276" s="32">
        <f>SUM(AK276:AM276)</f>
        <v>14190</v>
      </c>
      <c r="AK276" s="32">
        <v>7394</v>
      </c>
      <c r="AL276" s="54">
        <v>6796</v>
      </c>
      <c r="AM276" s="54">
        <v>0</v>
      </c>
      <c r="AN276" s="32">
        <f>SUM(AO276:AQ276)</f>
        <v>11882</v>
      </c>
      <c r="AO276" s="32">
        <v>6029</v>
      </c>
      <c r="AP276" s="54">
        <v>5853</v>
      </c>
      <c r="AQ276" s="54">
        <v>0</v>
      </c>
      <c r="AR276" s="32">
        <f>SUM(AS276:AU276)</f>
        <v>7471</v>
      </c>
      <c r="AS276" s="32">
        <v>3584</v>
      </c>
      <c r="AT276" s="54">
        <v>3887</v>
      </c>
      <c r="AU276" s="54">
        <v>0</v>
      </c>
      <c r="AV276" s="32">
        <f>SUM(AW276:AY276)</f>
        <v>33543</v>
      </c>
      <c r="AW276" s="32">
        <f t="shared" ref="AW276:AY280" si="1883">+AK276+AO276+AS276</f>
        <v>17007</v>
      </c>
      <c r="AX276" s="32">
        <f t="shared" si="1883"/>
        <v>16536</v>
      </c>
      <c r="AY276" s="32">
        <f t="shared" si="1883"/>
        <v>0</v>
      </c>
      <c r="AZ276" s="32">
        <f>SUM(BA276:BC276)</f>
        <v>7067</v>
      </c>
      <c r="BA276" s="32">
        <v>3610</v>
      </c>
      <c r="BB276" s="54">
        <v>3457</v>
      </c>
      <c r="BC276" s="54">
        <v>0</v>
      </c>
      <c r="BD276" s="32">
        <f>SUM(BE276:BG276)</f>
        <v>6105</v>
      </c>
      <c r="BE276" s="32">
        <v>3093</v>
      </c>
      <c r="BF276" s="54">
        <v>3012</v>
      </c>
      <c r="BG276" s="54">
        <v>0</v>
      </c>
      <c r="BH276" s="32">
        <f>SUM(BI276:BK276)</f>
        <v>13253</v>
      </c>
      <c r="BI276" s="32">
        <v>9277</v>
      </c>
      <c r="BJ276" s="54">
        <v>3976</v>
      </c>
      <c r="BK276" s="54">
        <v>0</v>
      </c>
      <c r="BL276" s="32">
        <f>SUM(BM276:BO276)</f>
        <v>26425</v>
      </c>
      <c r="BM276" s="32">
        <f t="shared" ref="BM276:BO280" si="1884">+BA276+BE276+BI276</f>
        <v>15980</v>
      </c>
      <c r="BN276" s="32">
        <f t="shared" si="1884"/>
        <v>10445</v>
      </c>
      <c r="BO276" s="32">
        <f t="shared" si="1884"/>
        <v>0</v>
      </c>
      <c r="BP276" s="32">
        <f>SUM(BQ276:BS276)</f>
        <v>119252</v>
      </c>
      <c r="BQ276" s="32">
        <f t="shared" si="1863"/>
        <v>64469</v>
      </c>
      <c r="BR276" s="32">
        <f t="shared" si="1863"/>
        <v>54783</v>
      </c>
      <c r="BS276" s="32">
        <f t="shared" si="1863"/>
        <v>0</v>
      </c>
    </row>
    <row r="277" spans="1:71" s="3" customFormat="1" ht="15.6" x14ac:dyDescent="0.3">
      <c r="A277" s="36"/>
      <c r="B277" s="37"/>
      <c r="C277" s="38" t="s">
        <v>238</v>
      </c>
      <c r="D277" s="32">
        <f>SUM(E277:G277)</f>
        <v>0</v>
      </c>
      <c r="E277" s="32">
        <v>0</v>
      </c>
      <c r="F277" s="54">
        <v>0</v>
      </c>
      <c r="G277" s="54">
        <v>0</v>
      </c>
      <c r="H277" s="32">
        <f>SUM(I277:K277)</f>
        <v>0</v>
      </c>
      <c r="I277" s="32">
        <v>0</v>
      </c>
      <c r="J277" s="54">
        <v>0</v>
      </c>
      <c r="K277" s="54">
        <v>0</v>
      </c>
      <c r="L277" s="32">
        <f>SUM(M277:O277)</f>
        <v>0</v>
      </c>
      <c r="M277" s="32">
        <v>0</v>
      </c>
      <c r="N277" s="54">
        <v>0</v>
      </c>
      <c r="O277" s="54">
        <v>0</v>
      </c>
      <c r="P277" s="32">
        <f>SUM(Q277:S277)</f>
        <v>0</v>
      </c>
      <c r="Q277" s="32">
        <f t="shared" si="1881"/>
        <v>0</v>
      </c>
      <c r="R277" s="32">
        <f t="shared" si="1881"/>
        <v>0</v>
      </c>
      <c r="S277" s="32">
        <f t="shared" si="1881"/>
        <v>0</v>
      </c>
      <c r="T277" s="32">
        <f>SUM(U277:W277)</f>
        <v>0</v>
      </c>
      <c r="U277" s="32">
        <v>0</v>
      </c>
      <c r="V277" s="54">
        <v>0</v>
      </c>
      <c r="W277" s="54">
        <v>0</v>
      </c>
      <c r="X277" s="32">
        <f>SUM(Y277:AA277)</f>
        <v>0</v>
      </c>
      <c r="Y277" s="32">
        <v>0</v>
      </c>
      <c r="Z277" s="54">
        <v>0</v>
      </c>
      <c r="AA277" s="54">
        <v>0</v>
      </c>
      <c r="AB277" s="32">
        <f>SUM(AC277:AE277)</f>
        <v>0</v>
      </c>
      <c r="AC277" s="32">
        <v>0</v>
      </c>
      <c r="AD277" s="54">
        <v>0</v>
      </c>
      <c r="AE277" s="54">
        <v>0</v>
      </c>
      <c r="AF277" s="32">
        <f>SUM(AG277:AI277)</f>
        <v>0</v>
      </c>
      <c r="AG277" s="32">
        <f t="shared" si="1882"/>
        <v>0</v>
      </c>
      <c r="AH277" s="32">
        <f t="shared" si="1882"/>
        <v>0</v>
      </c>
      <c r="AI277" s="32">
        <f t="shared" si="1882"/>
        <v>0</v>
      </c>
      <c r="AJ277" s="32">
        <f>SUM(AK277:AM277)</f>
        <v>0</v>
      </c>
      <c r="AK277" s="32">
        <v>0</v>
      </c>
      <c r="AL277" s="54">
        <v>0</v>
      </c>
      <c r="AM277" s="54">
        <v>0</v>
      </c>
      <c r="AN277" s="32">
        <f>SUM(AO277:AQ277)</f>
        <v>0</v>
      </c>
      <c r="AO277" s="32">
        <v>0</v>
      </c>
      <c r="AP277" s="54">
        <v>0</v>
      </c>
      <c r="AQ277" s="54">
        <v>0</v>
      </c>
      <c r="AR277" s="32">
        <f>SUM(AS277:AU277)</f>
        <v>0</v>
      </c>
      <c r="AS277" s="32">
        <v>0</v>
      </c>
      <c r="AT277" s="54">
        <v>0</v>
      </c>
      <c r="AU277" s="54">
        <v>0</v>
      </c>
      <c r="AV277" s="32">
        <f>SUM(AW277:AY277)</f>
        <v>0</v>
      </c>
      <c r="AW277" s="32">
        <f t="shared" si="1883"/>
        <v>0</v>
      </c>
      <c r="AX277" s="32">
        <f t="shared" si="1883"/>
        <v>0</v>
      </c>
      <c r="AY277" s="32">
        <f t="shared" si="1883"/>
        <v>0</v>
      </c>
      <c r="AZ277" s="32">
        <f>SUM(BA277:BC277)</f>
        <v>0</v>
      </c>
      <c r="BA277" s="32">
        <v>0</v>
      </c>
      <c r="BB277" s="54">
        <v>0</v>
      </c>
      <c r="BC277" s="54">
        <v>0</v>
      </c>
      <c r="BD277" s="32">
        <f>SUM(BE277:BG277)</f>
        <v>0</v>
      </c>
      <c r="BE277" s="32">
        <v>0</v>
      </c>
      <c r="BF277" s="54">
        <v>0</v>
      </c>
      <c r="BG277" s="54">
        <v>0</v>
      </c>
      <c r="BH277" s="32">
        <f>SUM(BI277:BK277)</f>
        <v>0</v>
      </c>
      <c r="BI277" s="32">
        <v>0</v>
      </c>
      <c r="BJ277" s="54">
        <v>0</v>
      </c>
      <c r="BK277" s="54">
        <v>0</v>
      </c>
      <c r="BL277" s="32">
        <f>SUM(BM277:BO277)</f>
        <v>0</v>
      </c>
      <c r="BM277" s="32">
        <f t="shared" si="1884"/>
        <v>0</v>
      </c>
      <c r="BN277" s="32">
        <f t="shared" si="1884"/>
        <v>0</v>
      </c>
      <c r="BO277" s="32">
        <f t="shared" si="1884"/>
        <v>0</v>
      </c>
      <c r="BP277" s="32">
        <f>SUM(BQ277:BS277)</f>
        <v>0</v>
      </c>
      <c r="BQ277" s="32">
        <f t="shared" si="1863"/>
        <v>0</v>
      </c>
      <c r="BR277" s="32">
        <f t="shared" si="1863"/>
        <v>0</v>
      </c>
      <c r="BS277" s="32">
        <f t="shared" si="1863"/>
        <v>0</v>
      </c>
    </row>
    <row r="278" spans="1:71" s="3" customFormat="1" ht="15.6" x14ac:dyDescent="0.3">
      <c r="A278" s="36"/>
      <c r="B278" s="37"/>
      <c r="C278" s="38" t="s">
        <v>239</v>
      </c>
      <c r="D278" s="32">
        <f>SUM(E278:G278)</f>
        <v>0</v>
      </c>
      <c r="E278" s="32">
        <v>0</v>
      </c>
      <c r="F278" s="54">
        <v>0</v>
      </c>
      <c r="G278" s="54">
        <v>0</v>
      </c>
      <c r="H278" s="32">
        <f>SUM(I278:K278)</f>
        <v>0</v>
      </c>
      <c r="I278" s="32">
        <v>0</v>
      </c>
      <c r="J278" s="54">
        <v>0</v>
      </c>
      <c r="K278" s="54">
        <v>0</v>
      </c>
      <c r="L278" s="32">
        <f>SUM(M278:O278)</f>
        <v>0</v>
      </c>
      <c r="M278" s="32">
        <v>0</v>
      </c>
      <c r="N278" s="54">
        <v>0</v>
      </c>
      <c r="O278" s="54">
        <v>0</v>
      </c>
      <c r="P278" s="32">
        <f>SUM(Q278:S278)</f>
        <v>0</v>
      </c>
      <c r="Q278" s="32">
        <f t="shared" si="1881"/>
        <v>0</v>
      </c>
      <c r="R278" s="32">
        <f t="shared" si="1881"/>
        <v>0</v>
      </c>
      <c r="S278" s="32">
        <f t="shared" si="1881"/>
        <v>0</v>
      </c>
      <c r="T278" s="32">
        <f>SUM(U278:W278)</f>
        <v>0</v>
      </c>
      <c r="U278" s="32">
        <v>0</v>
      </c>
      <c r="V278" s="54">
        <v>0</v>
      </c>
      <c r="W278" s="54">
        <v>0</v>
      </c>
      <c r="X278" s="32">
        <f>SUM(Y278:AA278)</f>
        <v>0</v>
      </c>
      <c r="Y278" s="32">
        <v>0</v>
      </c>
      <c r="Z278" s="54">
        <v>0</v>
      </c>
      <c r="AA278" s="54">
        <v>0</v>
      </c>
      <c r="AB278" s="32">
        <f>SUM(AC278:AE278)</f>
        <v>0</v>
      </c>
      <c r="AC278" s="32">
        <v>0</v>
      </c>
      <c r="AD278" s="54">
        <v>0</v>
      </c>
      <c r="AE278" s="54">
        <v>0</v>
      </c>
      <c r="AF278" s="32">
        <f>SUM(AG278:AI278)</f>
        <v>0</v>
      </c>
      <c r="AG278" s="32">
        <f t="shared" si="1882"/>
        <v>0</v>
      </c>
      <c r="AH278" s="32">
        <f t="shared" si="1882"/>
        <v>0</v>
      </c>
      <c r="AI278" s="32">
        <f t="shared" si="1882"/>
        <v>0</v>
      </c>
      <c r="AJ278" s="32">
        <f>SUM(AK278:AM278)</f>
        <v>0</v>
      </c>
      <c r="AK278" s="32">
        <v>0</v>
      </c>
      <c r="AL278" s="54">
        <v>0</v>
      </c>
      <c r="AM278" s="54">
        <v>0</v>
      </c>
      <c r="AN278" s="32">
        <f>SUM(AO278:AQ278)</f>
        <v>0</v>
      </c>
      <c r="AO278" s="32">
        <v>0</v>
      </c>
      <c r="AP278" s="54">
        <v>0</v>
      </c>
      <c r="AQ278" s="54">
        <v>0</v>
      </c>
      <c r="AR278" s="32">
        <f>SUM(AS278:AU278)</f>
        <v>0</v>
      </c>
      <c r="AS278" s="32">
        <v>0</v>
      </c>
      <c r="AT278" s="54">
        <v>0</v>
      </c>
      <c r="AU278" s="54">
        <v>0</v>
      </c>
      <c r="AV278" s="32">
        <f>SUM(AW278:AY278)</f>
        <v>0</v>
      </c>
      <c r="AW278" s="32">
        <f t="shared" si="1883"/>
        <v>0</v>
      </c>
      <c r="AX278" s="32">
        <f t="shared" si="1883"/>
        <v>0</v>
      </c>
      <c r="AY278" s="32">
        <f t="shared" si="1883"/>
        <v>0</v>
      </c>
      <c r="AZ278" s="32">
        <f>SUM(BA278:BC278)</f>
        <v>0</v>
      </c>
      <c r="BA278" s="32">
        <v>0</v>
      </c>
      <c r="BB278" s="54">
        <v>0</v>
      </c>
      <c r="BC278" s="54">
        <v>0</v>
      </c>
      <c r="BD278" s="32">
        <f>SUM(BE278:BG278)</f>
        <v>0</v>
      </c>
      <c r="BE278" s="32">
        <v>0</v>
      </c>
      <c r="BF278" s="54">
        <v>0</v>
      </c>
      <c r="BG278" s="54">
        <v>0</v>
      </c>
      <c r="BH278" s="32">
        <f>SUM(BI278:BK278)</f>
        <v>0</v>
      </c>
      <c r="BI278" s="32">
        <v>0</v>
      </c>
      <c r="BJ278" s="54">
        <v>0</v>
      </c>
      <c r="BK278" s="54">
        <v>0</v>
      </c>
      <c r="BL278" s="32">
        <f>SUM(BM278:BO278)</f>
        <v>0</v>
      </c>
      <c r="BM278" s="32">
        <f t="shared" si="1884"/>
        <v>0</v>
      </c>
      <c r="BN278" s="32">
        <f t="shared" si="1884"/>
        <v>0</v>
      </c>
      <c r="BO278" s="32">
        <f t="shared" si="1884"/>
        <v>0</v>
      </c>
      <c r="BP278" s="32">
        <f>SUM(BQ278:BS278)</f>
        <v>0</v>
      </c>
      <c r="BQ278" s="32">
        <f t="shared" si="1863"/>
        <v>0</v>
      </c>
      <c r="BR278" s="32">
        <f t="shared" si="1863"/>
        <v>0</v>
      </c>
      <c r="BS278" s="32">
        <f t="shared" si="1863"/>
        <v>0</v>
      </c>
    </row>
    <row r="279" spans="1:71" s="3" customFormat="1" ht="15.6" x14ac:dyDescent="0.3">
      <c r="A279" s="36"/>
      <c r="B279" s="37"/>
      <c r="C279" s="35" t="s">
        <v>66</v>
      </c>
      <c r="D279" s="32">
        <f>SUM(E279:G279)</f>
        <v>1659</v>
      </c>
      <c r="E279" s="32">
        <v>774</v>
      </c>
      <c r="F279" s="54">
        <v>885</v>
      </c>
      <c r="G279" s="54">
        <v>0</v>
      </c>
      <c r="H279" s="32">
        <f>SUM(I279:K279)</f>
        <v>1950</v>
      </c>
      <c r="I279" s="32">
        <v>935</v>
      </c>
      <c r="J279" s="54">
        <v>1015</v>
      </c>
      <c r="K279" s="54">
        <v>0</v>
      </c>
      <c r="L279" s="32">
        <f>SUM(M279:O279)</f>
        <v>2146</v>
      </c>
      <c r="M279" s="32">
        <v>1073</v>
      </c>
      <c r="N279" s="54">
        <v>1073</v>
      </c>
      <c r="O279" s="54">
        <v>0</v>
      </c>
      <c r="P279" s="32">
        <f>SUM(Q279:S279)</f>
        <v>5755</v>
      </c>
      <c r="Q279" s="32">
        <f t="shared" si="1881"/>
        <v>2782</v>
      </c>
      <c r="R279" s="32">
        <f t="shared" si="1881"/>
        <v>2973</v>
      </c>
      <c r="S279" s="32">
        <f t="shared" si="1881"/>
        <v>0</v>
      </c>
      <c r="T279" s="32">
        <f>SUM(U279:W279)</f>
        <v>2143</v>
      </c>
      <c r="U279" s="32">
        <v>1306</v>
      </c>
      <c r="V279" s="54">
        <v>837</v>
      </c>
      <c r="W279" s="54">
        <v>0</v>
      </c>
      <c r="X279" s="32">
        <f>SUM(Y279:AA279)</f>
        <v>5073</v>
      </c>
      <c r="Y279" s="32">
        <v>2694</v>
      </c>
      <c r="Z279" s="54">
        <v>2379</v>
      </c>
      <c r="AA279" s="54">
        <v>0</v>
      </c>
      <c r="AB279" s="32">
        <f>SUM(AC279:AE279)</f>
        <v>4048</v>
      </c>
      <c r="AC279" s="32">
        <v>2000</v>
      </c>
      <c r="AD279" s="54">
        <v>2048</v>
      </c>
      <c r="AE279" s="54">
        <v>0</v>
      </c>
      <c r="AF279" s="32">
        <f>SUM(AG279:AI279)</f>
        <v>11264</v>
      </c>
      <c r="AG279" s="32">
        <f t="shared" si="1882"/>
        <v>6000</v>
      </c>
      <c r="AH279" s="32">
        <f t="shared" si="1882"/>
        <v>5264</v>
      </c>
      <c r="AI279" s="32">
        <f t="shared" si="1882"/>
        <v>0</v>
      </c>
      <c r="AJ279" s="32">
        <f>SUM(AK279:AM279)</f>
        <v>5628</v>
      </c>
      <c r="AK279" s="32">
        <v>2701</v>
      </c>
      <c r="AL279" s="54">
        <v>2927</v>
      </c>
      <c r="AM279" s="54">
        <v>0</v>
      </c>
      <c r="AN279" s="32">
        <f>SUM(AO279:AQ279)</f>
        <v>3967</v>
      </c>
      <c r="AO279" s="32">
        <v>2045</v>
      </c>
      <c r="AP279" s="54">
        <v>1922</v>
      </c>
      <c r="AQ279" s="54">
        <v>0</v>
      </c>
      <c r="AR279" s="32">
        <f>SUM(AS279:AU279)</f>
        <v>3481</v>
      </c>
      <c r="AS279" s="32">
        <v>1624</v>
      </c>
      <c r="AT279" s="54">
        <v>1857</v>
      </c>
      <c r="AU279" s="54">
        <v>0</v>
      </c>
      <c r="AV279" s="32">
        <f>SUM(AW279:AY279)</f>
        <v>13076</v>
      </c>
      <c r="AW279" s="32">
        <f t="shared" si="1883"/>
        <v>6370</v>
      </c>
      <c r="AX279" s="32">
        <f t="shared" si="1883"/>
        <v>6706</v>
      </c>
      <c r="AY279" s="32">
        <f t="shared" si="1883"/>
        <v>0</v>
      </c>
      <c r="AZ279" s="32">
        <f>SUM(BA279:BC279)</f>
        <v>2677</v>
      </c>
      <c r="BA279" s="32">
        <v>1548</v>
      </c>
      <c r="BB279" s="54">
        <v>1129</v>
      </c>
      <c r="BC279" s="54">
        <v>0</v>
      </c>
      <c r="BD279" s="32">
        <f>SUM(BE279:BG279)</f>
        <v>2817</v>
      </c>
      <c r="BE279" s="32">
        <v>1293</v>
      </c>
      <c r="BF279" s="54">
        <v>1524</v>
      </c>
      <c r="BG279" s="54">
        <v>0</v>
      </c>
      <c r="BH279" s="32">
        <f>SUM(BI279:BK279)</f>
        <v>4747</v>
      </c>
      <c r="BI279" s="32">
        <v>3083</v>
      </c>
      <c r="BJ279" s="54">
        <v>1664</v>
      </c>
      <c r="BK279" s="54">
        <v>0</v>
      </c>
      <c r="BL279" s="32">
        <f>SUM(BM279:BO279)</f>
        <v>10241</v>
      </c>
      <c r="BM279" s="32">
        <f t="shared" si="1884"/>
        <v>5924</v>
      </c>
      <c r="BN279" s="32">
        <f t="shared" si="1884"/>
        <v>4317</v>
      </c>
      <c r="BO279" s="32">
        <f t="shared" si="1884"/>
        <v>0</v>
      </c>
      <c r="BP279" s="32">
        <f>SUM(BQ279:BS279)</f>
        <v>40336</v>
      </c>
      <c r="BQ279" s="32">
        <f t="shared" si="1863"/>
        <v>21076</v>
      </c>
      <c r="BR279" s="32">
        <f t="shared" si="1863"/>
        <v>19260</v>
      </c>
      <c r="BS279" s="32">
        <f t="shared" si="1863"/>
        <v>0</v>
      </c>
    </row>
    <row r="280" spans="1:71" s="3" customFormat="1" ht="15.6" x14ac:dyDescent="0.3">
      <c r="A280" s="36"/>
      <c r="B280" s="37"/>
      <c r="C280" s="35" t="s">
        <v>28</v>
      </c>
      <c r="D280" s="32">
        <f>SUM(E280:G280)</f>
        <v>126847</v>
      </c>
      <c r="E280" s="32">
        <v>61257</v>
      </c>
      <c r="F280" s="54">
        <v>65590</v>
      </c>
      <c r="G280" s="54">
        <v>0</v>
      </c>
      <c r="H280" s="32">
        <f>SUM(I280:K280)</f>
        <v>100476</v>
      </c>
      <c r="I280" s="32">
        <v>50961</v>
      </c>
      <c r="J280" s="54">
        <v>49515</v>
      </c>
      <c r="K280" s="54">
        <v>0</v>
      </c>
      <c r="L280" s="32">
        <f>SUM(M280:O280)</f>
        <v>117019</v>
      </c>
      <c r="M280" s="32">
        <v>62411</v>
      </c>
      <c r="N280" s="54">
        <v>54608</v>
      </c>
      <c r="O280" s="54">
        <v>0</v>
      </c>
      <c r="P280" s="32">
        <f>SUM(Q280:S280)</f>
        <v>344342</v>
      </c>
      <c r="Q280" s="32">
        <f t="shared" si="1881"/>
        <v>174629</v>
      </c>
      <c r="R280" s="32">
        <f t="shared" si="1881"/>
        <v>169713</v>
      </c>
      <c r="S280" s="32">
        <f t="shared" si="1881"/>
        <v>0</v>
      </c>
      <c r="T280" s="32">
        <f>SUM(U280:W280)</f>
        <v>138591</v>
      </c>
      <c r="U280" s="32">
        <v>84412</v>
      </c>
      <c r="V280" s="54">
        <v>54179</v>
      </c>
      <c r="W280" s="54">
        <v>0</v>
      </c>
      <c r="X280" s="32">
        <f>SUM(Y280:AA280)</f>
        <v>268176</v>
      </c>
      <c r="Y280" s="32">
        <v>144434</v>
      </c>
      <c r="Z280" s="54">
        <v>123742</v>
      </c>
      <c r="AA280" s="54">
        <v>0</v>
      </c>
      <c r="AB280" s="32">
        <f>SUM(AC280:AE280)</f>
        <v>184990</v>
      </c>
      <c r="AC280" s="32">
        <v>86841</v>
      </c>
      <c r="AD280" s="54">
        <v>98149</v>
      </c>
      <c r="AE280" s="54">
        <v>0</v>
      </c>
      <c r="AF280" s="32">
        <f>SUM(AG280:AI280)</f>
        <v>591757</v>
      </c>
      <c r="AG280" s="32">
        <f t="shared" si="1882"/>
        <v>315687</v>
      </c>
      <c r="AH280" s="32">
        <f t="shared" si="1882"/>
        <v>276070</v>
      </c>
      <c r="AI280" s="32">
        <f t="shared" si="1882"/>
        <v>0</v>
      </c>
      <c r="AJ280" s="32">
        <f>SUM(AK280:AM280)</f>
        <v>182143</v>
      </c>
      <c r="AK280" s="32">
        <v>83869</v>
      </c>
      <c r="AL280" s="54">
        <v>98274</v>
      </c>
      <c r="AM280" s="54">
        <v>0</v>
      </c>
      <c r="AN280" s="32">
        <f>SUM(AO280:AQ280)</f>
        <v>181804</v>
      </c>
      <c r="AO280" s="32">
        <v>88122</v>
      </c>
      <c r="AP280" s="54">
        <v>93682</v>
      </c>
      <c r="AQ280" s="54">
        <v>0</v>
      </c>
      <c r="AR280" s="32">
        <f>SUM(AS280:AU280)</f>
        <v>117449</v>
      </c>
      <c r="AS280" s="32">
        <v>57523</v>
      </c>
      <c r="AT280" s="54">
        <v>59926</v>
      </c>
      <c r="AU280" s="54">
        <v>0</v>
      </c>
      <c r="AV280" s="32">
        <f>SUM(AW280:AY280)</f>
        <v>481396</v>
      </c>
      <c r="AW280" s="32">
        <f t="shared" si="1883"/>
        <v>229514</v>
      </c>
      <c r="AX280" s="32">
        <f t="shared" si="1883"/>
        <v>251882</v>
      </c>
      <c r="AY280" s="32">
        <f t="shared" si="1883"/>
        <v>0</v>
      </c>
      <c r="AZ280" s="32">
        <f>SUM(BA280:BC280)</f>
        <v>107556</v>
      </c>
      <c r="BA280" s="32">
        <v>52810</v>
      </c>
      <c r="BB280" s="54">
        <v>54746</v>
      </c>
      <c r="BC280" s="54">
        <v>0</v>
      </c>
      <c r="BD280" s="32">
        <f>SUM(BE280:BG280)</f>
        <v>103319</v>
      </c>
      <c r="BE280" s="32">
        <v>48434</v>
      </c>
      <c r="BF280" s="54">
        <v>54885</v>
      </c>
      <c r="BG280" s="54">
        <v>0</v>
      </c>
      <c r="BH280" s="32">
        <f>SUM(BI280:BK280)</f>
        <v>161796</v>
      </c>
      <c r="BI280" s="32">
        <v>92002</v>
      </c>
      <c r="BJ280" s="54">
        <v>69794</v>
      </c>
      <c r="BK280" s="54">
        <v>0</v>
      </c>
      <c r="BL280" s="32">
        <f>SUM(BM280:BO280)</f>
        <v>372671</v>
      </c>
      <c r="BM280" s="32">
        <f t="shared" si="1884"/>
        <v>193246</v>
      </c>
      <c r="BN280" s="32">
        <f t="shared" si="1884"/>
        <v>179425</v>
      </c>
      <c r="BO280" s="32">
        <f t="shared" si="1884"/>
        <v>0</v>
      </c>
      <c r="BP280" s="32">
        <f>SUM(BQ280:BS280)</f>
        <v>1790166</v>
      </c>
      <c r="BQ280" s="32">
        <f t="shared" si="1863"/>
        <v>913076</v>
      </c>
      <c r="BR280" s="32">
        <f t="shared" si="1863"/>
        <v>877090</v>
      </c>
      <c r="BS280" s="32">
        <f t="shared" si="1863"/>
        <v>0</v>
      </c>
    </row>
    <row r="281" spans="1:71" s="3" customFormat="1" ht="15" customHeight="1" x14ac:dyDescent="0.3">
      <c r="A281" s="36"/>
      <c r="B281" s="37"/>
      <c r="C281" s="38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1:71" s="3" customFormat="1" ht="15" customHeight="1" x14ac:dyDescent="0.3">
      <c r="A282" s="33"/>
      <c r="B282" s="34" t="s">
        <v>240</v>
      </c>
      <c r="C282" s="35"/>
      <c r="D282" s="32">
        <f t="shared" ref="D282:D292" si="1885">SUM(E282:G282)</f>
        <v>171670</v>
      </c>
      <c r="E282" s="32">
        <f>E283+E287+E290+E291+E295+E299+E300</f>
        <v>79290</v>
      </c>
      <c r="F282" s="32">
        <f>F283+F287+F290+F291+F295+F299+F300</f>
        <v>92380</v>
      </c>
      <c r="G282" s="32">
        <f>G283+G287+G290+G291+G295+G299+G300</f>
        <v>0</v>
      </c>
      <c r="H282" s="32">
        <f t="shared" ref="H282:H294" si="1886">SUM(I282:K282)</f>
        <v>179051</v>
      </c>
      <c r="I282" s="32">
        <f t="shared" ref="I282:K282" si="1887">I283+I287+I290+I291+I295+I299+I300</f>
        <v>90602</v>
      </c>
      <c r="J282" s="32">
        <f t="shared" si="1887"/>
        <v>88449</v>
      </c>
      <c r="K282" s="32">
        <f t="shared" si="1887"/>
        <v>0</v>
      </c>
      <c r="L282" s="32">
        <f t="shared" ref="L282:L294" si="1888">SUM(M282:O282)</f>
        <v>266082</v>
      </c>
      <c r="M282" s="32">
        <f t="shared" ref="M282:O282" si="1889">M283+M287+M290+M291+M295+M299+M300</f>
        <v>136119</v>
      </c>
      <c r="N282" s="32">
        <f t="shared" si="1889"/>
        <v>129963</v>
      </c>
      <c r="O282" s="32">
        <f t="shared" si="1889"/>
        <v>0</v>
      </c>
      <c r="P282" s="32">
        <f t="shared" ref="P282:P295" si="1890">SUM(Q282:S282)</f>
        <v>616803</v>
      </c>
      <c r="Q282" s="32">
        <f>Q283+Q287+Q290+Q291+Q295+Q299+Q300</f>
        <v>306011</v>
      </c>
      <c r="R282" s="32">
        <f>R283+R287+R290+R291+R295+R299+R300</f>
        <v>310792</v>
      </c>
      <c r="S282" s="32">
        <f>S283+S287+S290+S291+S295+S299+S300</f>
        <v>0</v>
      </c>
      <c r="T282" s="32">
        <f t="shared" ref="T282:T294" si="1891">SUM(U282:W282)</f>
        <v>297874</v>
      </c>
      <c r="U282" s="32">
        <f t="shared" ref="U282:W282" si="1892">U283+U287+U290+U291+U295+U299+U300</f>
        <v>150764</v>
      </c>
      <c r="V282" s="32">
        <f t="shared" si="1892"/>
        <v>147110</v>
      </c>
      <c r="W282" s="32">
        <f t="shared" si="1892"/>
        <v>0</v>
      </c>
      <c r="X282" s="32">
        <f t="shared" ref="X282:X294" si="1893">SUM(Y282:AA282)</f>
        <v>362210</v>
      </c>
      <c r="Y282" s="32">
        <f t="shared" ref="Y282:AA282" si="1894">Y283+Y287+Y290+Y291+Y295+Y299+Y300</f>
        <v>182655</v>
      </c>
      <c r="Z282" s="32">
        <f t="shared" si="1894"/>
        <v>179555</v>
      </c>
      <c r="AA282" s="32">
        <f t="shared" si="1894"/>
        <v>0</v>
      </c>
      <c r="AB282" s="32">
        <f t="shared" ref="AB282:AB294" si="1895">SUM(AC282:AE282)</f>
        <v>345889</v>
      </c>
      <c r="AC282" s="32">
        <f t="shared" ref="AC282:AE282" si="1896">AC283+AC287+AC290+AC291+AC295+AC299+AC300</f>
        <v>173768</v>
      </c>
      <c r="AD282" s="32">
        <f t="shared" si="1896"/>
        <v>172121</v>
      </c>
      <c r="AE282" s="32">
        <f t="shared" si="1896"/>
        <v>0</v>
      </c>
      <c r="AF282" s="32">
        <f t="shared" ref="AF282:AF295" si="1897">SUM(AG282:AI282)</f>
        <v>1005973</v>
      </c>
      <c r="AG282" s="32">
        <f t="shared" ref="AG282:AI282" si="1898">AG283+AG287+AG290+AG291+AG295+AG299+AG300</f>
        <v>507187</v>
      </c>
      <c r="AH282" s="32">
        <f t="shared" si="1898"/>
        <v>498786</v>
      </c>
      <c r="AI282" s="32">
        <f t="shared" si="1898"/>
        <v>0</v>
      </c>
      <c r="AJ282" s="32">
        <f t="shared" ref="AJ282:AJ294" si="1899">SUM(AK282:AM282)</f>
        <v>351331</v>
      </c>
      <c r="AK282" s="32">
        <f t="shared" ref="AK282:AM282" si="1900">AK283+AK287+AK290+AK291+AK295+AK299+AK300</f>
        <v>178538</v>
      </c>
      <c r="AL282" s="32">
        <f t="shared" si="1900"/>
        <v>172793</v>
      </c>
      <c r="AM282" s="32">
        <f t="shared" si="1900"/>
        <v>0</v>
      </c>
      <c r="AN282" s="32">
        <f t="shared" ref="AN282:AN294" si="1901">SUM(AO282:AQ282)</f>
        <v>334349</v>
      </c>
      <c r="AO282" s="32">
        <f t="shared" ref="AO282:AQ282" si="1902">AO283+AO287+AO290+AO291+AO295+AO299+AO300</f>
        <v>173154</v>
      </c>
      <c r="AP282" s="32">
        <f t="shared" si="1902"/>
        <v>161195</v>
      </c>
      <c r="AQ282" s="32">
        <f t="shared" si="1902"/>
        <v>0</v>
      </c>
      <c r="AR282" s="32">
        <f t="shared" ref="AR282:AR294" si="1903">SUM(AS282:AU282)</f>
        <v>294876</v>
      </c>
      <c r="AS282" s="32">
        <f t="shared" ref="AS282:AU282" si="1904">AS283+AS287+AS290+AS291+AS295+AS299+AS300</f>
        <v>152424</v>
      </c>
      <c r="AT282" s="32">
        <f t="shared" si="1904"/>
        <v>142452</v>
      </c>
      <c r="AU282" s="32">
        <f t="shared" si="1904"/>
        <v>0</v>
      </c>
      <c r="AV282" s="32">
        <f t="shared" ref="AV282:AV295" si="1905">SUM(AW282:AY282)</f>
        <v>980556</v>
      </c>
      <c r="AW282" s="32">
        <f t="shared" ref="AW282:AY282" si="1906">AW283+AW287+AW290+AW291+AW295+AW299+AW300</f>
        <v>504116</v>
      </c>
      <c r="AX282" s="32">
        <f t="shared" si="1906"/>
        <v>476440</v>
      </c>
      <c r="AY282" s="32">
        <f t="shared" si="1906"/>
        <v>0</v>
      </c>
      <c r="AZ282" s="32">
        <f t="shared" ref="AZ282:AZ294" si="1907">SUM(BA282:BC282)</f>
        <v>308100</v>
      </c>
      <c r="BA282" s="32">
        <f t="shared" ref="BA282:BC282" si="1908">BA283+BA287+BA290+BA291+BA295+BA299+BA300</f>
        <v>163418</v>
      </c>
      <c r="BB282" s="32">
        <f t="shared" si="1908"/>
        <v>144682</v>
      </c>
      <c r="BC282" s="32">
        <f t="shared" si="1908"/>
        <v>0</v>
      </c>
      <c r="BD282" s="32">
        <f t="shared" ref="BD282:BD294" si="1909">SUM(BE282:BG282)</f>
        <v>312184</v>
      </c>
      <c r="BE282" s="32">
        <f t="shared" ref="BE282:BG282" si="1910">BE283+BE287+BE290+BE291+BE295+BE299+BE300</f>
        <v>155265</v>
      </c>
      <c r="BF282" s="32">
        <f t="shared" si="1910"/>
        <v>156919</v>
      </c>
      <c r="BG282" s="32">
        <f t="shared" si="1910"/>
        <v>0</v>
      </c>
      <c r="BH282" s="32">
        <f t="shared" ref="BH282:BH294" si="1911">SUM(BI282:BK282)</f>
        <v>410860</v>
      </c>
      <c r="BI282" s="32">
        <f t="shared" ref="BI282:BK282" si="1912">BI283+BI287+BI290+BI291+BI295+BI299+BI300</f>
        <v>223447</v>
      </c>
      <c r="BJ282" s="32">
        <f t="shared" si="1912"/>
        <v>187413</v>
      </c>
      <c r="BK282" s="32">
        <f t="shared" si="1912"/>
        <v>0</v>
      </c>
      <c r="BL282" s="32">
        <f t="shared" ref="BL282:BL295" si="1913">SUM(BM282:BO282)</f>
        <v>1031144</v>
      </c>
      <c r="BM282" s="32">
        <f t="shared" ref="BM282:BO282" si="1914">BM283+BM287+BM290+BM291+BM295+BM299+BM300</f>
        <v>542130</v>
      </c>
      <c r="BN282" s="32">
        <f t="shared" si="1914"/>
        <v>489014</v>
      </c>
      <c r="BO282" s="32">
        <f t="shared" si="1914"/>
        <v>0</v>
      </c>
      <c r="BP282" s="32">
        <f t="shared" ref="BP282:BP295" si="1915">SUM(BQ282:BS282)</f>
        <v>3634476</v>
      </c>
      <c r="BQ282" s="32">
        <f>BQ283+BQ287+BQ290+BQ291+BQ295+BQ299+BQ300</f>
        <v>1859444</v>
      </c>
      <c r="BR282" s="32">
        <f>BR283+BR287+BR290+BR291+BR295+BR299+BR300</f>
        <v>1775032</v>
      </c>
      <c r="BS282" s="32">
        <f>BS283+BS287+BS290+BS291+BS295+BS299+BS300</f>
        <v>0</v>
      </c>
    </row>
    <row r="283" spans="1:71" s="3" customFormat="1" ht="15" customHeight="1" x14ac:dyDescent="0.3">
      <c r="A283" s="36"/>
      <c r="B283" s="34"/>
      <c r="C283" s="35" t="s">
        <v>241</v>
      </c>
      <c r="D283" s="32">
        <f t="shared" si="1885"/>
        <v>4781</v>
      </c>
      <c r="E283" s="32">
        <f>SUM(E284:E286)</f>
        <v>2817</v>
      </c>
      <c r="F283" s="32">
        <f>SUM(F284:F286)</f>
        <v>1964</v>
      </c>
      <c r="G283" s="32">
        <f>SUM(G284:G286)</f>
        <v>0</v>
      </c>
      <c r="H283" s="32">
        <f t="shared" si="1886"/>
        <v>5121</v>
      </c>
      <c r="I283" s="32">
        <f t="shared" ref="I283:K283" si="1916">SUM(I284:I286)</f>
        <v>2911</v>
      </c>
      <c r="J283" s="32">
        <f t="shared" si="1916"/>
        <v>2210</v>
      </c>
      <c r="K283" s="32">
        <f t="shared" si="1916"/>
        <v>0</v>
      </c>
      <c r="L283" s="32">
        <f t="shared" si="1888"/>
        <v>8297</v>
      </c>
      <c r="M283" s="32">
        <f t="shared" ref="M283:O283" si="1917">SUM(M284:M286)</f>
        <v>4613</v>
      </c>
      <c r="N283" s="32">
        <f t="shared" si="1917"/>
        <v>3684</v>
      </c>
      <c r="O283" s="32">
        <f t="shared" si="1917"/>
        <v>0</v>
      </c>
      <c r="P283" s="32">
        <f t="shared" si="1890"/>
        <v>18199</v>
      </c>
      <c r="Q283" s="32">
        <f>SUM(Q284:Q286)</f>
        <v>10341</v>
      </c>
      <c r="R283" s="32">
        <f>SUM(R284:R286)</f>
        <v>7858</v>
      </c>
      <c r="S283" s="32">
        <f>SUM(S284:S286)</f>
        <v>0</v>
      </c>
      <c r="T283" s="32">
        <f t="shared" si="1891"/>
        <v>12429</v>
      </c>
      <c r="U283" s="32">
        <f t="shared" ref="U283:W283" si="1918">SUM(U284:U286)</f>
        <v>7783</v>
      </c>
      <c r="V283" s="32">
        <f t="shared" si="1918"/>
        <v>4646</v>
      </c>
      <c r="W283" s="32">
        <f t="shared" si="1918"/>
        <v>0</v>
      </c>
      <c r="X283" s="32">
        <f t="shared" si="1893"/>
        <v>14508</v>
      </c>
      <c r="Y283" s="32">
        <f t="shared" ref="Y283:AA283" si="1919">SUM(Y284:Y286)</f>
        <v>9399</v>
      </c>
      <c r="Z283" s="32">
        <f t="shared" si="1919"/>
        <v>5109</v>
      </c>
      <c r="AA283" s="32">
        <f t="shared" si="1919"/>
        <v>0</v>
      </c>
      <c r="AB283" s="32">
        <f t="shared" si="1895"/>
        <v>15378</v>
      </c>
      <c r="AC283" s="32">
        <f t="shared" ref="AC283:AE283" si="1920">SUM(AC284:AC286)</f>
        <v>9982</v>
      </c>
      <c r="AD283" s="32">
        <f t="shared" si="1920"/>
        <v>5396</v>
      </c>
      <c r="AE283" s="32">
        <f t="shared" si="1920"/>
        <v>0</v>
      </c>
      <c r="AF283" s="32">
        <f t="shared" si="1897"/>
        <v>42315</v>
      </c>
      <c r="AG283" s="32">
        <f t="shared" ref="AG283:AI283" si="1921">SUM(AG284:AG286)</f>
        <v>27164</v>
      </c>
      <c r="AH283" s="32">
        <f t="shared" si="1921"/>
        <v>15151</v>
      </c>
      <c r="AI283" s="32">
        <f t="shared" si="1921"/>
        <v>0</v>
      </c>
      <c r="AJ283" s="32">
        <f t="shared" si="1899"/>
        <v>14130</v>
      </c>
      <c r="AK283" s="32">
        <f t="shared" ref="AK283:AM283" si="1922">SUM(AK284:AK286)</f>
        <v>9030</v>
      </c>
      <c r="AL283" s="32">
        <f t="shared" si="1922"/>
        <v>5100</v>
      </c>
      <c r="AM283" s="32">
        <f t="shared" si="1922"/>
        <v>0</v>
      </c>
      <c r="AN283" s="32">
        <f t="shared" si="1901"/>
        <v>14338</v>
      </c>
      <c r="AO283" s="32">
        <f t="shared" ref="AO283:AQ283" si="1923">SUM(AO284:AO286)</f>
        <v>9102</v>
      </c>
      <c r="AP283" s="32">
        <f t="shared" si="1923"/>
        <v>5236</v>
      </c>
      <c r="AQ283" s="32">
        <f t="shared" si="1923"/>
        <v>0</v>
      </c>
      <c r="AR283" s="32">
        <f t="shared" si="1903"/>
        <v>14690</v>
      </c>
      <c r="AS283" s="32">
        <f t="shared" ref="AS283:AU283" si="1924">SUM(AS284:AS286)</f>
        <v>9340</v>
      </c>
      <c r="AT283" s="32">
        <f t="shared" si="1924"/>
        <v>5350</v>
      </c>
      <c r="AU283" s="32">
        <f t="shared" si="1924"/>
        <v>0</v>
      </c>
      <c r="AV283" s="32">
        <f t="shared" si="1905"/>
        <v>43158</v>
      </c>
      <c r="AW283" s="32">
        <f t="shared" ref="AW283:AY283" si="1925">SUM(AW284:AW286)</f>
        <v>27472</v>
      </c>
      <c r="AX283" s="32">
        <f t="shared" si="1925"/>
        <v>15686</v>
      </c>
      <c r="AY283" s="32">
        <f t="shared" si="1925"/>
        <v>0</v>
      </c>
      <c r="AZ283" s="32">
        <f t="shared" si="1907"/>
        <v>18153</v>
      </c>
      <c r="BA283" s="32">
        <f t="shared" ref="BA283:BC283" si="1926">SUM(BA284:BA286)</f>
        <v>11308</v>
      </c>
      <c r="BB283" s="32">
        <f t="shared" si="1926"/>
        <v>6845</v>
      </c>
      <c r="BC283" s="32">
        <f t="shared" si="1926"/>
        <v>0</v>
      </c>
      <c r="BD283" s="32">
        <f t="shared" si="1909"/>
        <v>16186</v>
      </c>
      <c r="BE283" s="32">
        <f t="shared" ref="BE283:BG283" si="1927">SUM(BE284:BE286)</f>
        <v>9242</v>
      </c>
      <c r="BF283" s="32">
        <f t="shared" si="1927"/>
        <v>6944</v>
      </c>
      <c r="BG283" s="32">
        <f t="shared" si="1927"/>
        <v>0</v>
      </c>
      <c r="BH283" s="32">
        <f t="shared" si="1911"/>
        <v>21917</v>
      </c>
      <c r="BI283" s="32">
        <f t="shared" ref="BI283:BK283" si="1928">SUM(BI284:BI286)</f>
        <v>13505</v>
      </c>
      <c r="BJ283" s="32">
        <f t="shared" si="1928"/>
        <v>8412</v>
      </c>
      <c r="BK283" s="32">
        <f t="shared" si="1928"/>
        <v>0</v>
      </c>
      <c r="BL283" s="32">
        <f t="shared" si="1913"/>
        <v>56256</v>
      </c>
      <c r="BM283" s="32">
        <f t="shared" ref="BM283:BO283" si="1929">SUM(BM284:BM286)</f>
        <v>34055</v>
      </c>
      <c r="BN283" s="32">
        <f t="shared" si="1929"/>
        <v>22201</v>
      </c>
      <c r="BO283" s="32">
        <f t="shared" si="1929"/>
        <v>0</v>
      </c>
      <c r="BP283" s="32">
        <f t="shared" si="1915"/>
        <v>159928</v>
      </c>
      <c r="BQ283" s="32">
        <f>SUM(BQ284:BQ286)</f>
        <v>99032</v>
      </c>
      <c r="BR283" s="32">
        <f>SUM(BR284:BR286)</f>
        <v>60896</v>
      </c>
      <c r="BS283" s="32">
        <f>SUM(BS284:BS286)</f>
        <v>0</v>
      </c>
    </row>
    <row r="284" spans="1:71" s="3" customFormat="1" ht="15" customHeight="1" x14ac:dyDescent="0.3">
      <c r="A284" s="36"/>
      <c r="B284" s="34"/>
      <c r="C284" s="38" t="s">
        <v>242</v>
      </c>
      <c r="D284" s="32">
        <f>SUM(E284:G284)</f>
        <v>4781</v>
      </c>
      <c r="E284" s="32">
        <v>2817</v>
      </c>
      <c r="F284" s="54">
        <v>1964</v>
      </c>
      <c r="G284" s="54">
        <v>0</v>
      </c>
      <c r="H284" s="32">
        <f>SUM(I284:K284)</f>
        <v>5121</v>
      </c>
      <c r="I284" s="32">
        <v>2911</v>
      </c>
      <c r="J284" s="54">
        <v>2210</v>
      </c>
      <c r="K284" s="54">
        <v>0</v>
      </c>
      <c r="L284" s="32">
        <f>SUM(M284:O284)</f>
        <v>8297</v>
      </c>
      <c r="M284" s="32">
        <v>4613</v>
      </c>
      <c r="N284" s="54">
        <v>3684</v>
      </c>
      <c r="O284" s="54">
        <v>0</v>
      </c>
      <c r="P284" s="32">
        <f>SUM(Q284:S284)</f>
        <v>18199</v>
      </c>
      <c r="Q284" s="32">
        <f t="shared" ref="Q284:S286" si="1930">+E284+I284+M284</f>
        <v>10341</v>
      </c>
      <c r="R284" s="32">
        <f t="shared" si="1930"/>
        <v>7858</v>
      </c>
      <c r="S284" s="32">
        <f t="shared" si="1930"/>
        <v>0</v>
      </c>
      <c r="T284" s="32">
        <f>SUM(U284:W284)</f>
        <v>12429</v>
      </c>
      <c r="U284" s="32">
        <v>7783</v>
      </c>
      <c r="V284" s="54">
        <v>4646</v>
      </c>
      <c r="W284" s="54">
        <v>0</v>
      </c>
      <c r="X284" s="32">
        <f>SUM(Y284:AA284)</f>
        <v>14508</v>
      </c>
      <c r="Y284" s="32">
        <v>9399</v>
      </c>
      <c r="Z284" s="54">
        <v>5109</v>
      </c>
      <c r="AA284" s="54">
        <v>0</v>
      </c>
      <c r="AB284" s="32">
        <f>SUM(AC284:AE284)</f>
        <v>15378</v>
      </c>
      <c r="AC284" s="32">
        <v>9982</v>
      </c>
      <c r="AD284" s="54">
        <v>5396</v>
      </c>
      <c r="AE284" s="54">
        <v>0</v>
      </c>
      <c r="AF284" s="32">
        <f>SUM(AG284:AI284)</f>
        <v>42315</v>
      </c>
      <c r="AG284" s="32">
        <f t="shared" ref="AG284:AI286" si="1931">+U284+Y284+AC284</f>
        <v>27164</v>
      </c>
      <c r="AH284" s="32">
        <f t="shared" si="1931"/>
        <v>15151</v>
      </c>
      <c r="AI284" s="32">
        <f t="shared" si="1931"/>
        <v>0</v>
      </c>
      <c r="AJ284" s="32">
        <f>SUM(AK284:AM284)</f>
        <v>14130</v>
      </c>
      <c r="AK284" s="32">
        <v>9030</v>
      </c>
      <c r="AL284" s="54">
        <v>5100</v>
      </c>
      <c r="AM284" s="54">
        <v>0</v>
      </c>
      <c r="AN284" s="32">
        <f>SUM(AO284:AQ284)</f>
        <v>14338</v>
      </c>
      <c r="AO284" s="32">
        <v>9102</v>
      </c>
      <c r="AP284" s="54">
        <v>5236</v>
      </c>
      <c r="AQ284" s="54">
        <v>0</v>
      </c>
      <c r="AR284" s="32">
        <f>SUM(AS284:AU284)</f>
        <v>14690</v>
      </c>
      <c r="AS284" s="32">
        <v>9340</v>
      </c>
      <c r="AT284" s="54">
        <v>5350</v>
      </c>
      <c r="AU284" s="54">
        <v>0</v>
      </c>
      <c r="AV284" s="32">
        <f>SUM(AW284:AY284)</f>
        <v>43158</v>
      </c>
      <c r="AW284" s="32">
        <f t="shared" ref="AW284:AY286" si="1932">+AK284+AO284+AS284</f>
        <v>27472</v>
      </c>
      <c r="AX284" s="32">
        <f t="shared" si="1932"/>
        <v>15686</v>
      </c>
      <c r="AY284" s="32">
        <f t="shared" si="1932"/>
        <v>0</v>
      </c>
      <c r="AZ284" s="32">
        <f>SUM(BA284:BC284)</f>
        <v>18153</v>
      </c>
      <c r="BA284" s="32">
        <v>11308</v>
      </c>
      <c r="BB284" s="54">
        <v>6845</v>
      </c>
      <c r="BC284" s="54">
        <v>0</v>
      </c>
      <c r="BD284" s="32">
        <f>SUM(BE284:BG284)</f>
        <v>16186</v>
      </c>
      <c r="BE284" s="32">
        <v>9242</v>
      </c>
      <c r="BF284" s="54">
        <v>6944</v>
      </c>
      <c r="BG284" s="54">
        <v>0</v>
      </c>
      <c r="BH284" s="32">
        <f>SUM(BI284:BK284)</f>
        <v>21917</v>
      </c>
      <c r="BI284" s="32">
        <v>13505</v>
      </c>
      <c r="BJ284" s="54">
        <v>8412</v>
      </c>
      <c r="BK284" s="54">
        <v>0</v>
      </c>
      <c r="BL284" s="32">
        <f>SUM(BM284:BO284)</f>
        <v>56256</v>
      </c>
      <c r="BM284" s="32">
        <f t="shared" ref="BM284:BO286" si="1933">+BA284+BE284+BI284</f>
        <v>34055</v>
      </c>
      <c r="BN284" s="32">
        <f t="shared" si="1933"/>
        <v>22201</v>
      </c>
      <c r="BO284" s="32">
        <f t="shared" si="1933"/>
        <v>0</v>
      </c>
      <c r="BP284" s="32">
        <f>SUM(BQ284:BS284)</f>
        <v>159928</v>
      </c>
      <c r="BQ284" s="32">
        <f t="shared" ref="BQ284:BS286" si="1934">+Q284+AG284+AW284+BM284</f>
        <v>99032</v>
      </c>
      <c r="BR284" s="32">
        <f t="shared" si="1934"/>
        <v>60896</v>
      </c>
      <c r="BS284" s="32">
        <f t="shared" si="1934"/>
        <v>0</v>
      </c>
    </row>
    <row r="285" spans="1:71" s="3" customFormat="1" ht="15" customHeight="1" x14ac:dyDescent="0.3">
      <c r="A285" s="36"/>
      <c r="B285" s="34"/>
      <c r="C285" s="38" t="s">
        <v>241</v>
      </c>
      <c r="D285" s="32">
        <f>SUM(E285:G285)</f>
        <v>0</v>
      </c>
      <c r="E285" s="32">
        <v>0</v>
      </c>
      <c r="F285" s="54">
        <v>0</v>
      </c>
      <c r="G285" s="54">
        <v>0</v>
      </c>
      <c r="H285" s="32">
        <f>SUM(I285:K285)</f>
        <v>0</v>
      </c>
      <c r="I285" s="32">
        <v>0</v>
      </c>
      <c r="J285" s="54">
        <v>0</v>
      </c>
      <c r="K285" s="54">
        <v>0</v>
      </c>
      <c r="L285" s="32">
        <f>SUM(M285:O285)</f>
        <v>0</v>
      </c>
      <c r="M285" s="32">
        <v>0</v>
      </c>
      <c r="N285" s="54">
        <v>0</v>
      </c>
      <c r="O285" s="54">
        <v>0</v>
      </c>
      <c r="P285" s="32">
        <f>SUM(Q285:S285)</f>
        <v>0</v>
      </c>
      <c r="Q285" s="32">
        <f t="shared" si="1930"/>
        <v>0</v>
      </c>
      <c r="R285" s="32">
        <f t="shared" si="1930"/>
        <v>0</v>
      </c>
      <c r="S285" s="32">
        <f t="shared" si="1930"/>
        <v>0</v>
      </c>
      <c r="T285" s="32">
        <f>SUM(U285:W285)</f>
        <v>0</v>
      </c>
      <c r="U285" s="32">
        <v>0</v>
      </c>
      <c r="V285" s="54">
        <v>0</v>
      </c>
      <c r="W285" s="54">
        <v>0</v>
      </c>
      <c r="X285" s="32">
        <f>SUM(Y285:AA285)</f>
        <v>0</v>
      </c>
      <c r="Y285" s="32">
        <v>0</v>
      </c>
      <c r="Z285" s="54">
        <v>0</v>
      </c>
      <c r="AA285" s="54">
        <v>0</v>
      </c>
      <c r="AB285" s="32">
        <f>SUM(AC285:AE285)</f>
        <v>0</v>
      </c>
      <c r="AC285" s="32">
        <v>0</v>
      </c>
      <c r="AD285" s="54">
        <v>0</v>
      </c>
      <c r="AE285" s="54">
        <v>0</v>
      </c>
      <c r="AF285" s="32">
        <f>SUM(AG285:AI285)</f>
        <v>0</v>
      </c>
      <c r="AG285" s="32">
        <f t="shared" si="1931"/>
        <v>0</v>
      </c>
      <c r="AH285" s="32">
        <f t="shared" si="1931"/>
        <v>0</v>
      </c>
      <c r="AI285" s="32">
        <f t="shared" si="1931"/>
        <v>0</v>
      </c>
      <c r="AJ285" s="32">
        <f>SUM(AK285:AM285)</f>
        <v>0</v>
      </c>
      <c r="AK285" s="32">
        <v>0</v>
      </c>
      <c r="AL285" s="54">
        <v>0</v>
      </c>
      <c r="AM285" s="54">
        <v>0</v>
      </c>
      <c r="AN285" s="32">
        <f>SUM(AO285:AQ285)</f>
        <v>0</v>
      </c>
      <c r="AO285" s="32">
        <v>0</v>
      </c>
      <c r="AP285" s="54">
        <v>0</v>
      </c>
      <c r="AQ285" s="54">
        <v>0</v>
      </c>
      <c r="AR285" s="32">
        <f>SUM(AS285:AU285)</f>
        <v>0</v>
      </c>
      <c r="AS285" s="32">
        <v>0</v>
      </c>
      <c r="AT285" s="54">
        <v>0</v>
      </c>
      <c r="AU285" s="54">
        <v>0</v>
      </c>
      <c r="AV285" s="32">
        <f>SUM(AW285:AY285)</f>
        <v>0</v>
      </c>
      <c r="AW285" s="32">
        <f t="shared" si="1932"/>
        <v>0</v>
      </c>
      <c r="AX285" s="32">
        <f t="shared" si="1932"/>
        <v>0</v>
      </c>
      <c r="AY285" s="32">
        <f t="shared" si="1932"/>
        <v>0</v>
      </c>
      <c r="AZ285" s="32">
        <f>SUM(BA285:BC285)</f>
        <v>0</v>
      </c>
      <c r="BA285" s="32">
        <v>0</v>
      </c>
      <c r="BB285" s="54">
        <v>0</v>
      </c>
      <c r="BC285" s="54">
        <v>0</v>
      </c>
      <c r="BD285" s="32">
        <f>SUM(BE285:BG285)</f>
        <v>0</v>
      </c>
      <c r="BE285" s="32">
        <v>0</v>
      </c>
      <c r="BF285" s="54">
        <v>0</v>
      </c>
      <c r="BG285" s="54">
        <v>0</v>
      </c>
      <c r="BH285" s="32">
        <f>SUM(BI285:BK285)</f>
        <v>0</v>
      </c>
      <c r="BI285" s="32">
        <v>0</v>
      </c>
      <c r="BJ285" s="54">
        <v>0</v>
      </c>
      <c r="BK285" s="54">
        <v>0</v>
      </c>
      <c r="BL285" s="32">
        <f>SUM(BM285:BO285)</f>
        <v>0</v>
      </c>
      <c r="BM285" s="32">
        <f t="shared" si="1933"/>
        <v>0</v>
      </c>
      <c r="BN285" s="32">
        <f t="shared" si="1933"/>
        <v>0</v>
      </c>
      <c r="BO285" s="32">
        <f t="shared" si="1933"/>
        <v>0</v>
      </c>
      <c r="BP285" s="32">
        <f>SUM(BQ285:BS285)</f>
        <v>0</v>
      </c>
      <c r="BQ285" s="32">
        <f t="shared" si="1934"/>
        <v>0</v>
      </c>
      <c r="BR285" s="32">
        <f t="shared" si="1934"/>
        <v>0</v>
      </c>
      <c r="BS285" s="32">
        <f t="shared" si="1934"/>
        <v>0</v>
      </c>
    </row>
    <row r="286" spans="1:71" s="3" customFormat="1" ht="15" customHeight="1" x14ac:dyDescent="0.3">
      <c r="A286" s="36"/>
      <c r="B286" s="34"/>
      <c r="C286" s="38" t="s">
        <v>243</v>
      </c>
      <c r="D286" s="32">
        <f>SUM(E286:G286)</f>
        <v>0</v>
      </c>
      <c r="E286" s="32">
        <v>0</v>
      </c>
      <c r="F286" s="54">
        <v>0</v>
      </c>
      <c r="G286" s="54">
        <v>0</v>
      </c>
      <c r="H286" s="32">
        <f>SUM(I286:K286)</f>
        <v>0</v>
      </c>
      <c r="I286" s="32">
        <v>0</v>
      </c>
      <c r="J286" s="54">
        <v>0</v>
      </c>
      <c r="K286" s="54">
        <v>0</v>
      </c>
      <c r="L286" s="32">
        <f>SUM(M286:O286)</f>
        <v>0</v>
      </c>
      <c r="M286" s="32">
        <v>0</v>
      </c>
      <c r="N286" s="54">
        <v>0</v>
      </c>
      <c r="O286" s="54">
        <v>0</v>
      </c>
      <c r="P286" s="32">
        <f>SUM(Q286:S286)</f>
        <v>0</v>
      </c>
      <c r="Q286" s="32">
        <f t="shared" si="1930"/>
        <v>0</v>
      </c>
      <c r="R286" s="32">
        <f t="shared" si="1930"/>
        <v>0</v>
      </c>
      <c r="S286" s="32">
        <f t="shared" si="1930"/>
        <v>0</v>
      </c>
      <c r="T286" s="32">
        <f>SUM(U286:W286)</f>
        <v>0</v>
      </c>
      <c r="U286" s="32">
        <v>0</v>
      </c>
      <c r="V286" s="54">
        <v>0</v>
      </c>
      <c r="W286" s="54">
        <v>0</v>
      </c>
      <c r="X286" s="32">
        <f>SUM(Y286:AA286)</f>
        <v>0</v>
      </c>
      <c r="Y286" s="32">
        <v>0</v>
      </c>
      <c r="Z286" s="54">
        <v>0</v>
      </c>
      <c r="AA286" s="54">
        <v>0</v>
      </c>
      <c r="AB286" s="32">
        <f>SUM(AC286:AE286)</f>
        <v>0</v>
      </c>
      <c r="AC286" s="32">
        <v>0</v>
      </c>
      <c r="AD286" s="54">
        <v>0</v>
      </c>
      <c r="AE286" s="54">
        <v>0</v>
      </c>
      <c r="AF286" s="32">
        <f>SUM(AG286:AI286)</f>
        <v>0</v>
      </c>
      <c r="AG286" s="32">
        <f t="shared" si="1931"/>
        <v>0</v>
      </c>
      <c r="AH286" s="32">
        <f t="shared" si="1931"/>
        <v>0</v>
      </c>
      <c r="AI286" s="32">
        <f t="shared" si="1931"/>
        <v>0</v>
      </c>
      <c r="AJ286" s="32">
        <f>SUM(AK286:AM286)</f>
        <v>0</v>
      </c>
      <c r="AK286" s="32">
        <v>0</v>
      </c>
      <c r="AL286" s="54">
        <v>0</v>
      </c>
      <c r="AM286" s="54">
        <v>0</v>
      </c>
      <c r="AN286" s="32">
        <f>SUM(AO286:AQ286)</f>
        <v>0</v>
      </c>
      <c r="AO286" s="32">
        <v>0</v>
      </c>
      <c r="AP286" s="54">
        <v>0</v>
      </c>
      <c r="AQ286" s="54">
        <v>0</v>
      </c>
      <c r="AR286" s="32">
        <f>SUM(AS286:AU286)</f>
        <v>0</v>
      </c>
      <c r="AS286" s="32">
        <v>0</v>
      </c>
      <c r="AT286" s="54">
        <v>0</v>
      </c>
      <c r="AU286" s="54">
        <v>0</v>
      </c>
      <c r="AV286" s="32">
        <f>SUM(AW286:AY286)</f>
        <v>0</v>
      </c>
      <c r="AW286" s="32">
        <f t="shared" si="1932"/>
        <v>0</v>
      </c>
      <c r="AX286" s="32">
        <f t="shared" si="1932"/>
        <v>0</v>
      </c>
      <c r="AY286" s="32">
        <f t="shared" si="1932"/>
        <v>0</v>
      </c>
      <c r="AZ286" s="32">
        <f>SUM(BA286:BC286)</f>
        <v>0</v>
      </c>
      <c r="BA286" s="32">
        <v>0</v>
      </c>
      <c r="BB286" s="54">
        <v>0</v>
      </c>
      <c r="BC286" s="54">
        <v>0</v>
      </c>
      <c r="BD286" s="32">
        <f>SUM(BE286:BG286)</f>
        <v>0</v>
      </c>
      <c r="BE286" s="32">
        <v>0</v>
      </c>
      <c r="BF286" s="54">
        <v>0</v>
      </c>
      <c r="BG286" s="54">
        <v>0</v>
      </c>
      <c r="BH286" s="32">
        <f>SUM(BI286:BK286)</f>
        <v>0</v>
      </c>
      <c r="BI286" s="32">
        <v>0</v>
      </c>
      <c r="BJ286" s="54">
        <v>0</v>
      </c>
      <c r="BK286" s="54">
        <v>0</v>
      </c>
      <c r="BL286" s="32">
        <f>SUM(BM286:BO286)</f>
        <v>0</v>
      </c>
      <c r="BM286" s="32">
        <f t="shared" si="1933"/>
        <v>0</v>
      </c>
      <c r="BN286" s="32">
        <f t="shared" si="1933"/>
        <v>0</v>
      </c>
      <c r="BO286" s="32">
        <f t="shared" si="1933"/>
        <v>0</v>
      </c>
      <c r="BP286" s="32">
        <f>SUM(BQ286:BS286)</f>
        <v>0</v>
      </c>
      <c r="BQ286" s="32">
        <f t="shared" si="1934"/>
        <v>0</v>
      </c>
      <c r="BR286" s="32">
        <f t="shared" si="1934"/>
        <v>0</v>
      </c>
      <c r="BS286" s="32">
        <f t="shared" si="1934"/>
        <v>0</v>
      </c>
    </row>
    <row r="287" spans="1:71" s="3" customFormat="1" ht="15" customHeight="1" x14ac:dyDescent="0.3">
      <c r="A287" s="36"/>
      <c r="B287" s="34"/>
      <c r="C287" s="35" t="s">
        <v>244</v>
      </c>
      <c r="D287" s="32">
        <f t="shared" si="1885"/>
        <v>2049</v>
      </c>
      <c r="E287" s="32">
        <f>SUM(E288:E289)</f>
        <v>1061</v>
      </c>
      <c r="F287" s="32">
        <f>SUM(F288:F289)</f>
        <v>988</v>
      </c>
      <c r="G287" s="32">
        <f>SUM(G288:G289)</f>
        <v>0</v>
      </c>
      <c r="H287" s="32">
        <f t="shared" si="1886"/>
        <v>2163</v>
      </c>
      <c r="I287" s="32">
        <f t="shared" ref="I287:K287" si="1935">SUM(I288:I289)</f>
        <v>1140</v>
      </c>
      <c r="J287" s="32">
        <f t="shared" si="1935"/>
        <v>1023</v>
      </c>
      <c r="K287" s="32">
        <f t="shared" si="1935"/>
        <v>0</v>
      </c>
      <c r="L287" s="32">
        <f t="shared" si="1888"/>
        <v>2720</v>
      </c>
      <c r="M287" s="32">
        <f t="shared" ref="M287:O287" si="1936">SUM(M288:M289)</f>
        <v>1417</v>
      </c>
      <c r="N287" s="32">
        <f t="shared" si="1936"/>
        <v>1303</v>
      </c>
      <c r="O287" s="32">
        <f t="shared" si="1936"/>
        <v>0</v>
      </c>
      <c r="P287" s="32">
        <f t="shared" si="1890"/>
        <v>6932</v>
      </c>
      <c r="Q287" s="32">
        <f>SUM(Q288:Q289)</f>
        <v>3618</v>
      </c>
      <c r="R287" s="32">
        <f>SUM(R288:R289)</f>
        <v>3314</v>
      </c>
      <c r="S287" s="32">
        <f>SUM(S288:S289)</f>
        <v>0</v>
      </c>
      <c r="T287" s="32">
        <f t="shared" si="1891"/>
        <v>2314</v>
      </c>
      <c r="U287" s="32">
        <f t="shared" ref="U287:W287" si="1937">SUM(U288:U289)</f>
        <v>1193</v>
      </c>
      <c r="V287" s="32">
        <f t="shared" si="1937"/>
        <v>1121</v>
      </c>
      <c r="W287" s="32">
        <f t="shared" si="1937"/>
        <v>0</v>
      </c>
      <c r="X287" s="32">
        <f t="shared" si="1893"/>
        <v>2730</v>
      </c>
      <c r="Y287" s="32">
        <f t="shared" ref="Y287:AA287" si="1938">SUM(Y288:Y289)</f>
        <v>1366</v>
      </c>
      <c r="Z287" s="32">
        <f t="shared" si="1938"/>
        <v>1364</v>
      </c>
      <c r="AA287" s="32">
        <f t="shared" si="1938"/>
        <v>0</v>
      </c>
      <c r="AB287" s="32">
        <f t="shared" si="1895"/>
        <v>2782</v>
      </c>
      <c r="AC287" s="32">
        <f t="shared" ref="AC287:AE287" si="1939">SUM(AC288:AC289)</f>
        <v>1457</v>
      </c>
      <c r="AD287" s="32">
        <f t="shared" si="1939"/>
        <v>1325</v>
      </c>
      <c r="AE287" s="32">
        <f t="shared" si="1939"/>
        <v>0</v>
      </c>
      <c r="AF287" s="32">
        <f t="shared" si="1897"/>
        <v>7826</v>
      </c>
      <c r="AG287" s="32">
        <f t="shared" ref="AG287:AI287" si="1940">SUM(AG288:AG289)</f>
        <v>4016</v>
      </c>
      <c r="AH287" s="32">
        <f t="shared" si="1940"/>
        <v>3810</v>
      </c>
      <c r="AI287" s="32">
        <f t="shared" si="1940"/>
        <v>0</v>
      </c>
      <c r="AJ287" s="32">
        <f t="shared" si="1899"/>
        <v>2929</v>
      </c>
      <c r="AK287" s="32">
        <f t="shared" ref="AK287:AM287" si="1941">SUM(AK288:AK289)</f>
        <v>1498</v>
      </c>
      <c r="AL287" s="32">
        <f t="shared" si="1941"/>
        <v>1431</v>
      </c>
      <c r="AM287" s="32">
        <f t="shared" si="1941"/>
        <v>0</v>
      </c>
      <c r="AN287" s="32">
        <f t="shared" si="1901"/>
        <v>2785</v>
      </c>
      <c r="AO287" s="32">
        <f t="shared" ref="AO287:AQ287" si="1942">SUM(AO288:AO289)</f>
        <v>1399</v>
      </c>
      <c r="AP287" s="32">
        <f t="shared" si="1942"/>
        <v>1386</v>
      </c>
      <c r="AQ287" s="32">
        <f t="shared" si="1942"/>
        <v>0</v>
      </c>
      <c r="AR287" s="32">
        <f t="shared" si="1903"/>
        <v>2707</v>
      </c>
      <c r="AS287" s="32">
        <f t="shared" ref="AS287:AU287" si="1943">SUM(AS288:AS289)</f>
        <v>1318</v>
      </c>
      <c r="AT287" s="32">
        <f t="shared" si="1943"/>
        <v>1389</v>
      </c>
      <c r="AU287" s="32">
        <f t="shared" si="1943"/>
        <v>0</v>
      </c>
      <c r="AV287" s="32">
        <f t="shared" si="1905"/>
        <v>8421</v>
      </c>
      <c r="AW287" s="32">
        <f t="shared" ref="AW287:AY287" si="1944">SUM(AW288:AW289)</f>
        <v>4215</v>
      </c>
      <c r="AX287" s="32">
        <f t="shared" si="1944"/>
        <v>4206</v>
      </c>
      <c r="AY287" s="32">
        <f t="shared" si="1944"/>
        <v>0</v>
      </c>
      <c r="AZ287" s="32">
        <f t="shared" si="1907"/>
        <v>2411</v>
      </c>
      <c r="BA287" s="32">
        <f t="shared" ref="BA287:BC287" si="1945">SUM(BA288:BA289)</f>
        <v>1159</v>
      </c>
      <c r="BB287" s="32">
        <f t="shared" si="1945"/>
        <v>1252</v>
      </c>
      <c r="BC287" s="32">
        <f t="shared" si="1945"/>
        <v>0</v>
      </c>
      <c r="BD287" s="32">
        <f t="shared" si="1909"/>
        <v>2503</v>
      </c>
      <c r="BE287" s="32">
        <f t="shared" ref="BE287:BG287" si="1946">SUM(BE288:BE289)</f>
        <v>1175</v>
      </c>
      <c r="BF287" s="32">
        <f t="shared" si="1946"/>
        <v>1328</v>
      </c>
      <c r="BG287" s="32">
        <f t="shared" si="1946"/>
        <v>0</v>
      </c>
      <c r="BH287" s="32">
        <f t="shared" si="1911"/>
        <v>2817</v>
      </c>
      <c r="BI287" s="32">
        <f t="shared" ref="BI287:BK287" si="1947">SUM(BI288:BI289)</f>
        <v>1440</v>
      </c>
      <c r="BJ287" s="32">
        <f t="shared" si="1947"/>
        <v>1377</v>
      </c>
      <c r="BK287" s="32">
        <f t="shared" si="1947"/>
        <v>0</v>
      </c>
      <c r="BL287" s="32">
        <f t="shared" si="1913"/>
        <v>7731</v>
      </c>
      <c r="BM287" s="32">
        <f t="shared" ref="BM287:BO287" si="1948">SUM(BM288:BM289)</f>
        <v>3774</v>
      </c>
      <c r="BN287" s="32">
        <f t="shared" si="1948"/>
        <v>3957</v>
      </c>
      <c r="BO287" s="32">
        <f t="shared" si="1948"/>
        <v>0</v>
      </c>
      <c r="BP287" s="32">
        <f t="shared" si="1915"/>
        <v>30910</v>
      </c>
      <c r="BQ287" s="32">
        <f>SUM(BQ288:BQ289)</f>
        <v>15623</v>
      </c>
      <c r="BR287" s="32">
        <f>SUM(BR288:BR289)</f>
        <v>15287</v>
      </c>
      <c r="BS287" s="32">
        <f>SUM(BS288:BS289)</f>
        <v>0</v>
      </c>
    </row>
    <row r="288" spans="1:71" s="3" customFormat="1" ht="15" customHeight="1" x14ac:dyDescent="0.3">
      <c r="A288" s="36"/>
      <c r="B288" s="34"/>
      <c r="C288" s="38" t="s">
        <v>245</v>
      </c>
      <c r="D288" s="32">
        <f>SUM(E288:G288)</f>
        <v>2049</v>
      </c>
      <c r="E288" s="32">
        <v>1061</v>
      </c>
      <c r="F288" s="54">
        <v>988</v>
      </c>
      <c r="G288" s="54">
        <v>0</v>
      </c>
      <c r="H288" s="32">
        <f>SUM(I288:K288)</f>
        <v>2163</v>
      </c>
      <c r="I288" s="32">
        <v>1140</v>
      </c>
      <c r="J288" s="54">
        <v>1023</v>
      </c>
      <c r="K288" s="54">
        <v>0</v>
      </c>
      <c r="L288" s="32">
        <f>SUM(M288:O288)</f>
        <v>2720</v>
      </c>
      <c r="M288" s="32">
        <v>1417</v>
      </c>
      <c r="N288" s="54">
        <v>1303</v>
      </c>
      <c r="O288" s="54">
        <v>0</v>
      </c>
      <c r="P288" s="32">
        <f>SUM(Q288:S288)</f>
        <v>6932</v>
      </c>
      <c r="Q288" s="32">
        <f>+E288+I288+M288</f>
        <v>3618</v>
      </c>
      <c r="R288" s="32">
        <f>+F288+J288+N288</f>
        <v>3314</v>
      </c>
      <c r="S288" s="32">
        <f>+G288+K288+O288</f>
        <v>0</v>
      </c>
      <c r="T288" s="32">
        <f>SUM(U288:W288)</f>
        <v>2314</v>
      </c>
      <c r="U288" s="32">
        <v>1193</v>
      </c>
      <c r="V288" s="54">
        <v>1121</v>
      </c>
      <c r="W288" s="54">
        <v>0</v>
      </c>
      <c r="X288" s="32">
        <f>SUM(Y288:AA288)</f>
        <v>2730</v>
      </c>
      <c r="Y288" s="32">
        <v>1366</v>
      </c>
      <c r="Z288" s="54">
        <v>1364</v>
      </c>
      <c r="AA288" s="54">
        <v>0</v>
      </c>
      <c r="AB288" s="32">
        <f>SUM(AC288:AE288)</f>
        <v>2782</v>
      </c>
      <c r="AC288" s="32">
        <v>1457</v>
      </c>
      <c r="AD288" s="54">
        <v>1325</v>
      </c>
      <c r="AE288" s="54">
        <v>0</v>
      </c>
      <c r="AF288" s="32">
        <f>SUM(AG288:AI288)</f>
        <v>7826</v>
      </c>
      <c r="AG288" s="32">
        <f>+U288+Y288+AC288</f>
        <v>4016</v>
      </c>
      <c r="AH288" s="32">
        <f>+V288+Z288+AD288</f>
        <v>3810</v>
      </c>
      <c r="AI288" s="32">
        <f>+W288+AA288+AE288</f>
        <v>0</v>
      </c>
      <c r="AJ288" s="32">
        <f>SUM(AK288:AM288)</f>
        <v>2929</v>
      </c>
      <c r="AK288" s="32">
        <v>1498</v>
      </c>
      <c r="AL288" s="54">
        <v>1431</v>
      </c>
      <c r="AM288" s="54">
        <v>0</v>
      </c>
      <c r="AN288" s="32">
        <f>SUM(AO288:AQ288)</f>
        <v>2785</v>
      </c>
      <c r="AO288" s="32">
        <v>1399</v>
      </c>
      <c r="AP288" s="54">
        <v>1386</v>
      </c>
      <c r="AQ288" s="54">
        <v>0</v>
      </c>
      <c r="AR288" s="32">
        <f>SUM(AS288:AU288)</f>
        <v>2707</v>
      </c>
      <c r="AS288" s="32">
        <v>1318</v>
      </c>
      <c r="AT288" s="54">
        <v>1389</v>
      </c>
      <c r="AU288" s="54">
        <v>0</v>
      </c>
      <c r="AV288" s="32">
        <f>SUM(AW288:AY288)</f>
        <v>8421</v>
      </c>
      <c r="AW288" s="32">
        <f>+AK288+AO288+AS288</f>
        <v>4215</v>
      </c>
      <c r="AX288" s="32">
        <f>+AL288+AP288+AT288</f>
        <v>4206</v>
      </c>
      <c r="AY288" s="32">
        <f>+AM288+AQ288+AU288</f>
        <v>0</v>
      </c>
      <c r="AZ288" s="32">
        <f>SUM(BA288:BC288)</f>
        <v>2411</v>
      </c>
      <c r="BA288" s="32">
        <v>1159</v>
      </c>
      <c r="BB288" s="54">
        <v>1252</v>
      </c>
      <c r="BC288" s="54">
        <v>0</v>
      </c>
      <c r="BD288" s="32">
        <f>SUM(BE288:BG288)</f>
        <v>2503</v>
      </c>
      <c r="BE288" s="32">
        <v>1175</v>
      </c>
      <c r="BF288" s="54">
        <v>1328</v>
      </c>
      <c r="BG288" s="54">
        <v>0</v>
      </c>
      <c r="BH288" s="32">
        <f>SUM(BI288:BK288)</f>
        <v>2817</v>
      </c>
      <c r="BI288" s="32">
        <v>1440</v>
      </c>
      <c r="BJ288" s="54">
        <v>1377</v>
      </c>
      <c r="BK288" s="54">
        <v>0</v>
      </c>
      <c r="BL288" s="32">
        <f>SUM(BM288:BO288)</f>
        <v>7731</v>
      </c>
      <c r="BM288" s="32">
        <f>+BA288+BE288+BI288</f>
        <v>3774</v>
      </c>
      <c r="BN288" s="32">
        <f>+BB288+BF288+BJ288</f>
        <v>3957</v>
      </c>
      <c r="BO288" s="32">
        <f>+BC288+BG288+BK288</f>
        <v>0</v>
      </c>
      <c r="BP288" s="32">
        <f>SUM(BQ288:BS288)</f>
        <v>30910</v>
      </c>
      <c r="BQ288" s="32">
        <f>+Q288+AG288+AW288+BM288</f>
        <v>15623</v>
      </c>
      <c r="BR288" s="32">
        <f>+R288+AH288+AX288+BN288</f>
        <v>15287</v>
      </c>
      <c r="BS288" s="32">
        <f>+S288+AI288+AY288+BO288</f>
        <v>0</v>
      </c>
    </row>
    <row r="289" spans="1:71" s="3" customFormat="1" ht="15" customHeight="1" x14ac:dyDescent="0.3">
      <c r="A289" s="36"/>
      <c r="B289" s="34"/>
      <c r="C289" s="38" t="s">
        <v>246</v>
      </c>
      <c r="D289" s="32">
        <f t="shared" si="1885"/>
        <v>0</v>
      </c>
      <c r="E289" s="32">
        <v>0</v>
      </c>
      <c r="F289" s="32">
        <v>0</v>
      </c>
      <c r="G289" s="32">
        <v>0</v>
      </c>
      <c r="H289" s="32">
        <f t="shared" si="1886"/>
        <v>0</v>
      </c>
      <c r="I289" s="32">
        <v>0</v>
      </c>
      <c r="J289" s="32">
        <v>0</v>
      </c>
      <c r="K289" s="32">
        <v>0</v>
      </c>
      <c r="L289" s="32">
        <f t="shared" si="1888"/>
        <v>0</v>
      </c>
      <c r="M289" s="32">
        <v>0</v>
      </c>
      <c r="N289" s="32">
        <v>0</v>
      </c>
      <c r="O289" s="32">
        <v>0</v>
      </c>
      <c r="P289" s="32">
        <f t="shared" si="1890"/>
        <v>0</v>
      </c>
      <c r="Q289" s="32">
        <f>+E289+I289+M289</f>
        <v>0</v>
      </c>
      <c r="R289" s="32">
        <f t="shared" ref="R289:S289" si="1949">+F289+J289+N289</f>
        <v>0</v>
      </c>
      <c r="S289" s="32">
        <f t="shared" si="1949"/>
        <v>0</v>
      </c>
      <c r="T289" s="32">
        <f t="shared" si="1891"/>
        <v>0</v>
      </c>
      <c r="U289" s="32">
        <v>0</v>
      </c>
      <c r="V289" s="32">
        <v>0</v>
      </c>
      <c r="W289" s="32">
        <v>0</v>
      </c>
      <c r="X289" s="32">
        <f t="shared" si="1893"/>
        <v>0</v>
      </c>
      <c r="Y289" s="32">
        <v>0</v>
      </c>
      <c r="Z289" s="32">
        <v>0</v>
      </c>
      <c r="AA289" s="32">
        <v>0</v>
      </c>
      <c r="AB289" s="32">
        <f t="shared" si="1895"/>
        <v>0</v>
      </c>
      <c r="AC289" s="32">
        <v>0</v>
      </c>
      <c r="AD289" s="32">
        <v>0</v>
      </c>
      <c r="AE289" s="32">
        <v>0</v>
      </c>
      <c r="AF289" s="32">
        <f t="shared" si="1897"/>
        <v>0</v>
      </c>
      <c r="AG289" s="32">
        <f t="shared" ref="AG289:AI289" si="1950">+U289+Y289+AC289</f>
        <v>0</v>
      </c>
      <c r="AH289" s="32">
        <f t="shared" si="1950"/>
        <v>0</v>
      </c>
      <c r="AI289" s="32">
        <f t="shared" si="1950"/>
        <v>0</v>
      </c>
      <c r="AJ289" s="32">
        <f t="shared" si="1899"/>
        <v>0</v>
      </c>
      <c r="AK289" s="32">
        <v>0</v>
      </c>
      <c r="AL289" s="32">
        <v>0</v>
      </c>
      <c r="AM289" s="32">
        <v>0</v>
      </c>
      <c r="AN289" s="32">
        <f t="shared" si="1901"/>
        <v>0</v>
      </c>
      <c r="AO289" s="32">
        <v>0</v>
      </c>
      <c r="AP289" s="32">
        <v>0</v>
      </c>
      <c r="AQ289" s="32">
        <v>0</v>
      </c>
      <c r="AR289" s="32">
        <f t="shared" si="1903"/>
        <v>0</v>
      </c>
      <c r="AS289" s="32">
        <v>0</v>
      </c>
      <c r="AT289" s="32">
        <v>0</v>
      </c>
      <c r="AU289" s="32">
        <v>0</v>
      </c>
      <c r="AV289" s="32">
        <f t="shared" si="1905"/>
        <v>0</v>
      </c>
      <c r="AW289" s="32">
        <f t="shared" ref="AW289:AY289" si="1951">+AK289+AO289+AS289</f>
        <v>0</v>
      </c>
      <c r="AX289" s="32">
        <f t="shared" si="1951"/>
        <v>0</v>
      </c>
      <c r="AY289" s="32">
        <f t="shared" si="1951"/>
        <v>0</v>
      </c>
      <c r="AZ289" s="32">
        <f t="shared" si="1907"/>
        <v>0</v>
      </c>
      <c r="BA289" s="32">
        <v>0</v>
      </c>
      <c r="BB289" s="32">
        <v>0</v>
      </c>
      <c r="BC289" s="32">
        <v>0</v>
      </c>
      <c r="BD289" s="32">
        <f t="shared" si="1909"/>
        <v>0</v>
      </c>
      <c r="BE289" s="32">
        <v>0</v>
      </c>
      <c r="BF289" s="32">
        <v>0</v>
      </c>
      <c r="BG289" s="32">
        <v>0</v>
      </c>
      <c r="BH289" s="32">
        <f t="shared" si="1911"/>
        <v>0</v>
      </c>
      <c r="BI289" s="32">
        <v>0</v>
      </c>
      <c r="BJ289" s="32">
        <v>0</v>
      </c>
      <c r="BK289" s="32">
        <v>0</v>
      </c>
      <c r="BL289" s="32">
        <f t="shared" si="1913"/>
        <v>0</v>
      </c>
      <c r="BM289" s="32">
        <f t="shared" ref="BM289:BO289" si="1952">+BA289+BE289+BI289</f>
        <v>0</v>
      </c>
      <c r="BN289" s="32">
        <f t="shared" si="1952"/>
        <v>0</v>
      </c>
      <c r="BO289" s="32">
        <f t="shared" si="1952"/>
        <v>0</v>
      </c>
      <c r="BP289" s="32">
        <f t="shared" si="1915"/>
        <v>0</v>
      </c>
      <c r="BQ289" s="32">
        <f t="shared" ref="BQ289:BS289" si="1953">+Q289+AG289+AW289+BM289</f>
        <v>0</v>
      </c>
      <c r="BR289" s="32">
        <f t="shared" si="1953"/>
        <v>0</v>
      </c>
      <c r="BS289" s="32">
        <f t="shared" si="1953"/>
        <v>0</v>
      </c>
    </row>
    <row r="290" spans="1:71" s="3" customFormat="1" ht="15" customHeight="1" x14ac:dyDescent="0.3">
      <c r="A290" s="36"/>
      <c r="B290" s="34"/>
      <c r="C290" s="35" t="s">
        <v>247</v>
      </c>
      <c r="D290" s="32">
        <f>SUM(E290:G290)</f>
        <v>0</v>
      </c>
      <c r="E290" s="32">
        <v>0</v>
      </c>
      <c r="F290" s="54">
        <v>0</v>
      </c>
      <c r="G290" s="54">
        <v>0</v>
      </c>
      <c r="H290" s="32">
        <f>SUM(I290:K290)</f>
        <v>0</v>
      </c>
      <c r="I290" s="32">
        <v>0</v>
      </c>
      <c r="J290" s="54">
        <v>0</v>
      </c>
      <c r="K290" s="54">
        <v>0</v>
      </c>
      <c r="L290" s="32">
        <f>SUM(M290:O290)</f>
        <v>0</v>
      </c>
      <c r="M290" s="32">
        <v>0</v>
      </c>
      <c r="N290" s="54">
        <v>0</v>
      </c>
      <c r="O290" s="54">
        <v>0</v>
      </c>
      <c r="P290" s="32">
        <f>SUM(Q290:S290)</f>
        <v>0</v>
      </c>
      <c r="Q290" s="32">
        <f>+E290+I290+M290</f>
        <v>0</v>
      </c>
      <c r="R290" s="32">
        <f>+F290+J290+N290</f>
        <v>0</v>
      </c>
      <c r="S290" s="32">
        <f>+G290+K290+O290</f>
        <v>0</v>
      </c>
      <c r="T290" s="32">
        <f>SUM(U290:W290)</f>
        <v>0</v>
      </c>
      <c r="U290" s="32">
        <v>0</v>
      </c>
      <c r="V290" s="54">
        <v>0</v>
      </c>
      <c r="W290" s="54">
        <v>0</v>
      </c>
      <c r="X290" s="32">
        <f>SUM(Y290:AA290)</f>
        <v>0</v>
      </c>
      <c r="Y290" s="32">
        <v>0</v>
      </c>
      <c r="Z290" s="54">
        <v>0</v>
      </c>
      <c r="AA290" s="54">
        <v>0</v>
      </c>
      <c r="AB290" s="32">
        <f>SUM(AC290:AE290)</f>
        <v>0</v>
      </c>
      <c r="AC290" s="32">
        <v>0</v>
      </c>
      <c r="AD290" s="54">
        <v>0</v>
      </c>
      <c r="AE290" s="54">
        <v>0</v>
      </c>
      <c r="AF290" s="32">
        <f>SUM(AG290:AI290)</f>
        <v>0</v>
      </c>
      <c r="AG290" s="32">
        <f>+U290+Y290+AC290</f>
        <v>0</v>
      </c>
      <c r="AH290" s="32">
        <f>+V290+Z290+AD290</f>
        <v>0</v>
      </c>
      <c r="AI290" s="32">
        <f>+W290+AA290+AE290</f>
        <v>0</v>
      </c>
      <c r="AJ290" s="32">
        <f>SUM(AK290:AM290)</f>
        <v>0</v>
      </c>
      <c r="AK290" s="32">
        <v>0</v>
      </c>
      <c r="AL290" s="54">
        <v>0</v>
      </c>
      <c r="AM290" s="54">
        <v>0</v>
      </c>
      <c r="AN290" s="32">
        <f>SUM(AO290:AQ290)</f>
        <v>0</v>
      </c>
      <c r="AO290" s="32">
        <v>0</v>
      </c>
      <c r="AP290" s="54">
        <v>0</v>
      </c>
      <c r="AQ290" s="54">
        <v>0</v>
      </c>
      <c r="AR290" s="32">
        <f>SUM(AS290:AU290)</f>
        <v>0</v>
      </c>
      <c r="AS290" s="32">
        <v>0</v>
      </c>
      <c r="AT290" s="54">
        <v>0</v>
      </c>
      <c r="AU290" s="54">
        <v>0</v>
      </c>
      <c r="AV290" s="32">
        <f>SUM(AW290:AY290)</f>
        <v>0</v>
      </c>
      <c r="AW290" s="32">
        <f>+AK290+AO290+AS290</f>
        <v>0</v>
      </c>
      <c r="AX290" s="32">
        <f>+AL290+AP290+AT290</f>
        <v>0</v>
      </c>
      <c r="AY290" s="32">
        <f>+AM290+AQ290+AU290</f>
        <v>0</v>
      </c>
      <c r="AZ290" s="32">
        <f>SUM(BA290:BC290)</f>
        <v>0</v>
      </c>
      <c r="BA290" s="32">
        <v>0</v>
      </c>
      <c r="BB290" s="54">
        <v>0</v>
      </c>
      <c r="BC290" s="54">
        <v>0</v>
      </c>
      <c r="BD290" s="32">
        <f>SUM(BE290:BG290)</f>
        <v>0</v>
      </c>
      <c r="BE290" s="32">
        <v>0</v>
      </c>
      <c r="BF290" s="54">
        <v>0</v>
      </c>
      <c r="BG290" s="54">
        <v>0</v>
      </c>
      <c r="BH290" s="32">
        <f>SUM(BI290:BK290)</f>
        <v>0</v>
      </c>
      <c r="BI290" s="32">
        <v>0</v>
      </c>
      <c r="BJ290" s="54">
        <v>0</v>
      </c>
      <c r="BK290" s="54">
        <v>0</v>
      </c>
      <c r="BL290" s="32">
        <f>SUM(BM290:BO290)</f>
        <v>0</v>
      </c>
      <c r="BM290" s="32">
        <f>+BA290+BE290+BI290</f>
        <v>0</v>
      </c>
      <c r="BN290" s="32">
        <f>+BB290+BF290+BJ290</f>
        <v>0</v>
      </c>
      <c r="BO290" s="32">
        <f>+BC290+BG290+BK290</f>
        <v>0</v>
      </c>
      <c r="BP290" s="32">
        <f>SUM(BQ290:BS290)</f>
        <v>0</v>
      </c>
      <c r="BQ290" s="32">
        <f>+Q290+AG290+AW290+BM290</f>
        <v>0</v>
      </c>
      <c r="BR290" s="32">
        <f>+R290+AH290+AX290+BN290</f>
        <v>0</v>
      </c>
      <c r="BS290" s="32">
        <f>+S290+AI290+AY290+BO290</f>
        <v>0</v>
      </c>
    </row>
    <row r="291" spans="1:71" s="3" customFormat="1" ht="15" customHeight="1" x14ac:dyDescent="0.3">
      <c r="A291" s="36"/>
      <c r="B291" s="34"/>
      <c r="C291" s="35" t="s">
        <v>248</v>
      </c>
      <c r="D291" s="32">
        <f>SUM(E291:F291)</f>
        <v>0</v>
      </c>
      <c r="E291" s="32">
        <f>SUM(E292:E294)</f>
        <v>0</v>
      </c>
      <c r="F291" s="54">
        <f>SUM(F292:F294)</f>
        <v>0</v>
      </c>
      <c r="G291" s="54">
        <f>SUM(G292:G294)</f>
        <v>0</v>
      </c>
      <c r="H291" s="32">
        <f t="shared" ref="H291" si="1954">SUM(I291:J291)</f>
        <v>0</v>
      </c>
      <c r="I291" s="32">
        <f t="shared" ref="I291:K291" si="1955">SUM(I292:I294)</f>
        <v>0</v>
      </c>
      <c r="J291" s="54">
        <f t="shared" si="1955"/>
        <v>0</v>
      </c>
      <c r="K291" s="54">
        <f t="shared" si="1955"/>
        <v>0</v>
      </c>
      <c r="L291" s="32">
        <f t="shared" ref="L291" si="1956">SUM(M291:N291)</f>
        <v>0</v>
      </c>
      <c r="M291" s="32">
        <f t="shared" ref="M291:O291" si="1957">SUM(M292:M294)</f>
        <v>0</v>
      </c>
      <c r="N291" s="54">
        <f t="shared" si="1957"/>
        <v>0</v>
      </c>
      <c r="O291" s="54">
        <f t="shared" si="1957"/>
        <v>0</v>
      </c>
      <c r="P291" s="32">
        <f t="shared" ref="P291" si="1958">SUM(Q291:R291)</f>
        <v>0</v>
      </c>
      <c r="Q291" s="32">
        <f t="shared" ref="Q291:S291" si="1959">SUM(Q292:Q294)</f>
        <v>0</v>
      </c>
      <c r="R291" s="54">
        <f t="shared" si="1959"/>
        <v>0</v>
      </c>
      <c r="S291" s="54">
        <f t="shared" si="1959"/>
        <v>0</v>
      </c>
      <c r="T291" s="32">
        <f t="shared" ref="T291" si="1960">SUM(U291:V291)</f>
        <v>0</v>
      </c>
      <c r="U291" s="32">
        <f t="shared" ref="U291:W291" si="1961">SUM(U292:U294)</f>
        <v>0</v>
      </c>
      <c r="V291" s="54">
        <f t="shared" si="1961"/>
        <v>0</v>
      </c>
      <c r="W291" s="54">
        <f t="shared" si="1961"/>
        <v>0</v>
      </c>
      <c r="X291" s="32">
        <f t="shared" ref="X291" si="1962">SUM(Y291:Z291)</f>
        <v>0</v>
      </c>
      <c r="Y291" s="32">
        <f t="shared" ref="Y291:AA291" si="1963">SUM(Y292:Y294)</f>
        <v>0</v>
      </c>
      <c r="Z291" s="54">
        <f t="shared" si="1963"/>
        <v>0</v>
      </c>
      <c r="AA291" s="54">
        <f t="shared" si="1963"/>
        <v>0</v>
      </c>
      <c r="AB291" s="32">
        <f t="shared" ref="AB291" si="1964">SUM(AC291:AD291)</f>
        <v>0</v>
      </c>
      <c r="AC291" s="32">
        <f t="shared" ref="AC291:AE291" si="1965">SUM(AC292:AC294)</f>
        <v>0</v>
      </c>
      <c r="AD291" s="54">
        <f t="shared" si="1965"/>
        <v>0</v>
      </c>
      <c r="AE291" s="54">
        <f t="shared" si="1965"/>
        <v>0</v>
      </c>
      <c r="AF291" s="32">
        <f t="shared" ref="AF291" si="1966">SUM(AG291:AH291)</f>
        <v>0</v>
      </c>
      <c r="AG291" s="32">
        <f t="shared" ref="AG291:AI291" si="1967">SUM(AG292:AG294)</f>
        <v>0</v>
      </c>
      <c r="AH291" s="54">
        <f t="shared" si="1967"/>
        <v>0</v>
      </c>
      <c r="AI291" s="54">
        <f t="shared" si="1967"/>
        <v>0</v>
      </c>
      <c r="AJ291" s="32">
        <f t="shared" ref="AJ291" si="1968">SUM(AK291:AL291)</f>
        <v>0</v>
      </c>
      <c r="AK291" s="32">
        <f t="shared" ref="AK291:AM291" si="1969">SUM(AK292:AK294)</f>
        <v>0</v>
      </c>
      <c r="AL291" s="54">
        <f t="shared" si="1969"/>
        <v>0</v>
      </c>
      <c r="AM291" s="54">
        <f t="shared" si="1969"/>
        <v>0</v>
      </c>
      <c r="AN291" s="32">
        <f t="shared" ref="AN291" si="1970">SUM(AO291:AP291)</f>
        <v>0</v>
      </c>
      <c r="AO291" s="32">
        <f t="shared" ref="AO291:AQ291" si="1971">SUM(AO292:AO294)</f>
        <v>0</v>
      </c>
      <c r="AP291" s="54">
        <f t="shared" si="1971"/>
        <v>0</v>
      </c>
      <c r="AQ291" s="54">
        <f t="shared" si="1971"/>
        <v>0</v>
      </c>
      <c r="AR291" s="32">
        <f t="shared" ref="AR291" si="1972">SUM(AS291:AT291)</f>
        <v>0</v>
      </c>
      <c r="AS291" s="32">
        <f t="shared" ref="AS291:AU291" si="1973">SUM(AS292:AS294)</f>
        <v>0</v>
      </c>
      <c r="AT291" s="54">
        <f t="shared" si="1973"/>
        <v>0</v>
      </c>
      <c r="AU291" s="54">
        <f t="shared" si="1973"/>
        <v>0</v>
      </c>
      <c r="AV291" s="32">
        <f t="shared" ref="AV291" si="1974">SUM(AW291:AX291)</f>
        <v>0</v>
      </c>
      <c r="AW291" s="32">
        <f t="shared" ref="AW291:AY291" si="1975">SUM(AW292:AW294)</f>
        <v>0</v>
      </c>
      <c r="AX291" s="54">
        <f t="shared" si="1975"/>
        <v>0</v>
      </c>
      <c r="AY291" s="54">
        <f t="shared" si="1975"/>
        <v>0</v>
      </c>
      <c r="AZ291" s="32">
        <f t="shared" ref="AZ291" si="1976">SUM(BA291:BB291)</f>
        <v>0</v>
      </c>
      <c r="BA291" s="32">
        <f t="shared" ref="BA291:BC291" si="1977">SUM(BA292:BA294)</f>
        <v>0</v>
      </c>
      <c r="BB291" s="54">
        <f t="shared" si="1977"/>
        <v>0</v>
      </c>
      <c r="BC291" s="54">
        <f t="shared" si="1977"/>
        <v>0</v>
      </c>
      <c r="BD291" s="32">
        <f t="shared" ref="BD291" si="1978">SUM(BE291:BF291)</f>
        <v>0</v>
      </c>
      <c r="BE291" s="32">
        <f t="shared" ref="BE291:BG291" si="1979">SUM(BE292:BE294)</f>
        <v>0</v>
      </c>
      <c r="BF291" s="54">
        <f t="shared" si="1979"/>
        <v>0</v>
      </c>
      <c r="BG291" s="54">
        <f t="shared" si="1979"/>
        <v>0</v>
      </c>
      <c r="BH291" s="32">
        <f t="shared" ref="BH291" si="1980">SUM(BI291:BJ291)</f>
        <v>0</v>
      </c>
      <c r="BI291" s="32">
        <f t="shared" ref="BI291:BK291" si="1981">SUM(BI292:BI294)</f>
        <v>0</v>
      </c>
      <c r="BJ291" s="54">
        <f t="shared" si="1981"/>
        <v>0</v>
      </c>
      <c r="BK291" s="54">
        <f t="shared" si="1981"/>
        <v>0</v>
      </c>
      <c r="BL291" s="32">
        <f t="shared" ref="BL291" si="1982">SUM(BM291:BN291)</f>
        <v>0</v>
      </c>
      <c r="BM291" s="32">
        <f t="shared" ref="BM291:BO291" si="1983">SUM(BM292:BM294)</f>
        <v>0</v>
      </c>
      <c r="BN291" s="54">
        <f t="shared" si="1983"/>
        <v>0</v>
      </c>
      <c r="BO291" s="54">
        <f t="shared" si="1983"/>
        <v>0</v>
      </c>
      <c r="BP291" s="32">
        <f t="shared" ref="BP291" si="1984">SUM(BQ291:BR291)</f>
        <v>0</v>
      </c>
      <c r="BQ291" s="32">
        <f t="shared" ref="BQ291:BS291" si="1985">SUM(BQ292:BQ294)</f>
        <v>0</v>
      </c>
      <c r="BR291" s="54">
        <f t="shared" si="1985"/>
        <v>0</v>
      </c>
      <c r="BS291" s="54">
        <f t="shared" si="1985"/>
        <v>0</v>
      </c>
    </row>
    <row r="292" spans="1:71" s="3" customFormat="1" ht="15" customHeight="1" x14ac:dyDescent="0.3">
      <c r="A292" s="36"/>
      <c r="B292" s="34"/>
      <c r="C292" s="38" t="s">
        <v>249</v>
      </c>
      <c r="D292" s="32">
        <f t="shared" si="1885"/>
        <v>0</v>
      </c>
      <c r="E292" s="32">
        <v>0</v>
      </c>
      <c r="F292" s="32">
        <v>0</v>
      </c>
      <c r="G292" s="32">
        <v>0</v>
      </c>
      <c r="H292" s="32">
        <f t="shared" si="1886"/>
        <v>0</v>
      </c>
      <c r="I292" s="32">
        <v>0</v>
      </c>
      <c r="J292" s="32">
        <v>0</v>
      </c>
      <c r="K292" s="32">
        <v>0</v>
      </c>
      <c r="L292" s="32">
        <f t="shared" si="1888"/>
        <v>0</v>
      </c>
      <c r="M292" s="32">
        <v>0</v>
      </c>
      <c r="N292" s="32">
        <v>0</v>
      </c>
      <c r="O292" s="32">
        <v>0</v>
      </c>
      <c r="P292" s="32">
        <f t="shared" si="1890"/>
        <v>0</v>
      </c>
      <c r="Q292" s="32">
        <f t="shared" ref="Q292:S292" si="1986">+E292+I292+M292</f>
        <v>0</v>
      </c>
      <c r="R292" s="32">
        <f t="shared" si="1986"/>
        <v>0</v>
      </c>
      <c r="S292" s="32">
        <f t="shared" si="1986"/>
        <v>0</v>
      </c>
      <c r="T292" s="32">
        <f t="shared" si="1891"/>
        <v>0</v>
      </c>
      <c r="U292" s="32">
        <v>0</v>
      </c>
      <c r="V292" s="32">
        <v>0</v>
      </c>
      <c r="W292" s="32">
        <v>0</v>
      </c>
      <c r="X292" s="32">
        <f t="shared" si="1893"/>
        <v>0</v>
      </c>
      <c r="Y292" s="32">
        <v>0</v>
      </c>
      <c r="Z292" s="32">
        <v>0</v>
      </c>
      <c r="AA292" s="32">
        <v>0</v>
      </c>
      <c r="AB292" s="32">
        <f t="shared" si="1895"/>
        <v>0</v>
      </c>
      <c r="AC292" s="32">
        <v>0</v>
      </c>
      <c r="AD292" s="32">
        <v>0</v>
      </c>
      <c r="AE292" s="32">
        <v>0</v>
      </c>
      <c r="AF292" s="32">
        <f t="shared" si="1897"/>
        <v>0</v>
      </c>
      <c r="AG292" s="32">
        <f t="shared" ref="AG292:AI294" si="1987">+U292+Y292+AC292</f>
        <v>0</v>
      </c>
      <c r="AH292" s="32">
        <f t="shared" si="1987"/>
        <v>0</v>
      </c>
      <c r="AI292" s="32">
        <f t="shared" si="1987"/>
        <v>0</v>
      </c>
      <c r="AJ292" s="32">
        <f t="shared" si="1899"/>
        <v>0</v>
      </c>
      <c r="AK292" s="32">
        <v>0</v>
      </c>
      <c r="AL292" s="32">
        <v>0</v>
      </c>
      <c r="AM292" s="32">
        <v>0</v>
      </c>
      <c r="AN292" s="32">
        <f t="shared" si="1901"/>
        <v>0</v>
      </c>
      <c r="AO292" s="32">
        <v>0</v>
      </c>
      <c r="AP292" s="32">
        <v>0</v>
      </c>
      <c r="AQ292" s="32">
        <v>0</v>
      </c>
      <c r="AR292" s="32">
        <f t="shared" si="1903"/>
        <v>0</v>
      </c>
      <c r="AS292" s="32">
        <v>0</v>
      </c>
      <c r="AT292" s="32">
        <v>0</v>
      </c>
      <c r="AU292" s="32">
        <v>0</v>
      </c>
      <c r="AV292" s="32">
        <f t="shared" si="1905"/>
        <v>0</v>
      </c>
      <c r="AW292" s="32">
        <f t="shared" ref="AW292:AY294" si="1988">+AK292+AO292+AS292</f>
        <v>0</v>
      </c>
      <c r="AX292" s="32">
        <f t="shared" si="1988"/>
        <v>0</v>
      </c>
      <c r="AY292" s="32">
        <f t="shared" si="1988"/>
        <v>0</v>
      </c>
      <c r="AZ292" s="32">
        <f t="shared" si="1907"/>
        <v>0</v>
      </c>
      <c r="BA292" s="32">
        <v>0</v>
      </c>
      <c r="BB292" s="32">
        <v>0</v>
      </c>
      <c r="BC292" s="32">
        <v>0</v>
      </c>
      <c r="BD292" s="32">
        <f t="shared" si="1909"/>
        <v>0</v>
      </c>
      <c r="BE292" s="32">
        <v>0</v>
      </c>
      <c r="BF292" s="32">
        <v>0</v>
      </c>
      <c r="BG292" s="32">
        <v>0</v>
      </c>
      <c r="BH292" s="32">
        <f t="shared" si="1911"/>
        <v>0</v>
      </c>
      <c r="BI292" s="32">
        <v>0</v>
      </c>
      <c r="BJ292" s="32">
        <v>0</v>
      </c>
      <c r="BK292" s="32">
        <v>0</v>
      </c>
      <c r="BL292" s="32">
        <f t="shared" si="1913"/>
        <v>0</v>
      </c>
      <c r="BM292" s="32">
        <f t="shared" ref="BM292:BO294" si="1989">+BA292+BE292+BI292</f>
        <v>0</v>
      </c>
      <c r="BN292" s="32">
        <f t="shared" si="1989"/>
        <v>0</v>
      </c>
      <c r="BO292" s="32">
        <f t="shared" si="1989"/>
        <v>0</v>
      </c>
      <c r="BP292" s="32">
        <f t="shared" si="1915"/>
        <v>0</v>
      </c>
      <c r="BQ292" s="32">
        <f t="shared" ref="BQ292:BS292" si="1990">+Q292+AG292+AW292+BM292</f>
        <v>0</v>
      </c>
      <c r="BR292" s="32">
        <f t="shared" si="1990"/>
        <v>0</v>
      </c>
      <c r="BS292" s="32">
        <f t="shared" si="1990"/>
        <v>0</v>
      </c>
    </row>
    <row r="293" spans="1:71" s="3" customFormat="1" ht="15" customHeight="1" x14ac:dyDescent="0.3">
      <c r="A293" s="36"/>
      <c r="B293" s="34"/>
      <c r="C293" s="38" t="s">
        <v>250</v>
      </c>
      <c r="D293" s="32">
        <f>SUM(E293:G293)</f>
        <v>0</v>
      </c>
      <c r="E293" s="32">
        <v>0</v>
      </c>
      <c r="F293" s="54">
        <v>0</v>
      </c>
      <c r="G293" s="54">
        <v>0</v>
      </c>
      <c r="H293" s="32">
        <f>SUM(I293:K293)</f>
        <v>0</v>
      </c>
      <c r="I293" s="32">
        <v>0</v>
      </c>
      <c r="J293" s="54">
        <v>0</v>
      </c>
      <c r="K293" s="54">
        <v>0</v>
      </c>
      <c r="L293" s="32">
        <f>SUM(M293:O293)</f>
        <v>0</v>
      </c>
      <c r="M293" s="32">
        <v>0</v>
      </c>
      <c r="N293" s="54">
        <v>0</v>
      </c>
      <c r="O293" s="54">
        <v>0</v>
      </c>
      <c r="P293" s="32">
        <f>SUM(Q293:S293)</f>
        <v>0</v>
      </c>
      <c r="Q293" s="32">
        <f>+E293+I293+M293</f>
        <v>0</v>
      </c>
      <c r="R293" s="32">
        <f>+F293+J293+N293</f>
        <v>0</v>
      </c>
      <c r="S293" s="32">
        <f>+G293+K293+O293</f>
        <v>0</v>
      </c>
      <c r="T293" s="32">
        <f>SUM(U293:W293)</f>
        <v>0</v>
      </c>
      <c r="U293" s="32">
        <v>0</v>
      </c>
      <c r="V293" s="54">
        <v>0</v>
      </c>
      <c r="W293" s="54">
        <v>0</v>
      </c>
      <c r="X293" s="32">
        <f>SUM(Y293:AA293)</f>
        <v>0</v>
      </c>
      <c r="Y293" s="32">
        <v>0</v>
      </c>
      <c r="Z293" s="54">
        <v>0</v>
      </c>
      <c r="AA293" s="54">
        <v>0</v>
      </c>
      <c r="AB293" s="32">
        <f>SUM(AC293:AE293)</f>
        <v>0</v>
      </c>
      <c r="AC293" s="32">
        <v>0</v>
      </c>
      <c r="AD293" s="54">
        <v>0</v>
      </c>
      <c r="AE293" s="54">
        <v>0</v>
      </c>
      <c r="AF293" s="32">
        <f>SUM(AG293:AI293)</f>
        <v>0</v>
      </c>
      <c r="AG293" s="32">
        <f>+U293+Y293+AC293</f>
        <v>0</v>
      </c>
      <c r="AH293" s="32">
        <f>+V293+Z293+AD293</f>
        <v>0</v>
      </c>
      <c r="AI293" s="32">
        <f>+W293+AA293+AE293</f>
        <v>0</v>
      </c>
      <c r="AJ293" s="32">
        <f>SUM(AK293:AM293)</f>
        <v>0</v>
      </c>
      <c r="AK293" s="32">
        <v>0</v>
      </c>
      <c r="AL293" s="54">
        <v>0</v>
      </c>
      <c r="AM293" s="54">
        <v>0</v>
      </c>
      <c r="AN293" s="32">
        <f>SUM(AO293:AQ293)</f>
        <v>0</v>
      </c>
      <c r="AO293" s="32">
        <v>0</v>
      </c>
      <c r="AP293" s="54">
        <v>0</v>
      </c>
      <c r="AQ293" s="54">
        <v>0</v>
      </c>
      <c r="AR293" s="32">
        <f>SUM(AS293:AU293)</f>
        <v>0</v>
      </c>
      <c r="AS293" s="32">
        <v>0</v>
      </c>
      <c r="AT293" s="54">
        <v>0</v>
      </c>
      <c r="AU293" s="54">
        <v>0</v>
      </c>
      <c r="AV293" s="32">
        <f>SUM(AW293:AY293)</f>
        <v>0</v>
      </c>
      <c r="AW293" s="32">
        <f>+AK293+AO293+AS293</f>
        <v>0</v>
      </c>
      <c r="AX293" s="32">
        <f>+AL293+AP293+AT293</f>
        <v>0</v>
      </c>
      <c r="AY293" s="32">
        <f>+AM293+AQ293+AU293</f>
        <v>0</v>
      </c>
      <c r="AZ293" s="32">
        <f>SUM(BA293:BC293)</f>
        <v>0</v>
      </c>
      <c r="BA293" s="32">
        <v>0</v>
      </c>
      <c r="BB293" s="54">
        <v>0</v>
      </c>
      <c r="BC293" s="54">
        <v>0</v>
      </c>
      <c r="BD293" s="32">
        <f>SUM(BE293:BG293)</f>
        <v>0</v>
      </c>
      <c r="BE293" s="32">
        <v>0</v>
      </c>
      <c r="BF293" s="54">
        <v>0</v>
      </c>
      <c r="BG293" s="54">
        <v>0</v>
      </c>
      <c r="BH293" s="32">
        <f>SUM(BI293:BK293)</f>
        <v>0</v>
      </c>
      <c r="BI293" s="32">
        <v>0</v>
      </c>
      <c r="BJ293" s="54">
        <v>0</v>
      </c>
      <c r="BK293" s="54">
        <v>0</v>
      </c>
      <c r="BL293" s="32">
        <f>SUM(BM293:BO293)</f>
        <v>0</v>
      </c>
      <c r="BM293" s="32">
        <f>+BA293+BE293+BI293</f>
        <v>0</v>
      </c>
      <c r="BN293" s="32">
        <f>+BB293+BF293+BJ293</f>
        <v>0</v>
      </c>
      <c r="BO293" s="32">
        <f>+BC293+BG293+BK293</f>
        <v>0</v>
      </c>
      <c r="BP293" s="32">
        <f>SUM(BQ293:BS293)</f>
        <v>0</v>
      </c>
      <c r="BQ293" s="32">
        <f>+Q293+AG293+AW293+BM293</f>
        <v>0</v>
      </c>
      <c r="BR293" s="32">
        <f>+R293+AH293+AX293+BN293</f>
        <v>0</v>
      </c>
      <c r="BS293" s="32">
        <f>+S293+AI293+AY293+BO293</f>
        <v>0</v>
      </c>
    </row>
    <row r="294" spans="1:71" s="3" customFormat="1" ht="15" customHeight="1" x14ac:dyDescent="0.3">
      <c r="A294" s="36"/>
      <c r="B294" s="34"/>
      <c r="C294" s="38" t="s">
        <v>251</v>
      </c>
      <c r="D294" s="32">
        <f>SUM(E294:G294)</f>
        <v>0</v>
      </c>
      <c r="E294" s="32">
        <v>0</v>
      </c>
      <c r="F294" s="54">
        <v>0</v>
      </c>
      <c r="G294" s="54">
        <v>0</v>
      </c>
      <c r="H294" s="32">
        <f t="shared" si="1886"/>
        <v>0</v>
      </c>
      <c r="I294" s="32">
        <v>0</v>
      </c>
      <c r="J294" s="54">
        <v>0</v>
      </c>
      <c r="K294" s="54">
        <v>0</v>
      </c>
      <c r="L294" s="32">
        <f t="shared" si="1888"/>
        <v>0</v>
      </c>
      <c r="M294" s="32">
        <v>0</v>
      </c>
      <c r="N294" s="54">
        <v>0</v>
      </c>
      <c r="O294" s="54">
        <v>0</v>
      </c>
      <c r="P294" s="32">
        <f>SUM(Q294:S294)</f>
        <v>0</v>
      </c>
      <c r="Q294" s="32">
        <f t="shared" ref="Q294:S294" si="1991">+E294+I294+M294</f>
        <v>0</v>
      </c>
      <c r="R294" s="32">
        <f t="shared" si="1991"/>
        <v>0</v>
      </c>
      <c r="S294" s="32">
        <f t="shared" si="1991"/>
        <v>0</v>
      </c>
      <c r="T294" s="32">
        <f t="shared" si="1891"/>
        <v>0</v>
      </c>
      <c r="U294" s="32">
        <v>0</v>
      </c>
      <c r="V294" s="54">
        <v>0</v>
      </c>
      <c r="W294" s="54">
        <v>0</v>
      </c>
      <c r="X294" s="32">
        <f t="shared" si="1893"/>
        <v>0</v>
      </c>
      <c r="Y294" s="32">
        <v>0</v>
      </c>
      <c r="Z294" s="54">
        <v>0</v>
      </c>
      <c r="AA294" s="54">
        <v>0</v>
      </c>
      <c r="AB294" s="32">
        <f t="shared" si="1895"/>
        <v>0</v>
      </c>
      <c r="AC294" s="32">
        <v>0</v>
      </c>
      <c r="AD294" s="54">
        <v>0</v>
      </c>
      <c r="AE294" s="54">
        <v>0</v>
      </c>
      <c r="AF294" s="32">
        <f t="shared" si="1897"/>
        <v>0</v>
      </c>
      <c r="AG294" s="32">
        <f t="shared" si="1987"/>
        <v>0</v>
      </c>
      <c r="AH294" s="32">
        <f t="shared" si="1987"/>
        <v>0</v>
      </c>
      <c r="AI294" s="32">
        <f t="shared" si="1987"/>
        <v>0</v>
      </c>
      <c r="AJ294" s="32">
        <f t="shared" si="1899"/>
        <v>0</v>
      </c>
      <c r="AK294" s="32">
        <v>0</v>
      </c>
      <c r="AL294" s="54">
        <v>0</v>
      </c>
      <c r="AM294" s="54">
        <v>0</v>
      </c>
      <c r="AN294" s="32">
        <f t="shared" si="1901"/>
        <v>0</v>
      </c>
      <c r="AO294" s="32">
        <v>0</v>
      </c>
      <c r="AP294" s="54">
        <v>0</v>
      </c>
      <c r="AQ294" s="54">
        <v>0</v>
      </c>
      <c r="AR294" s="32">
        <f t="shared" si="1903"/>
        <v>0</v>
      </c>
      <c r="AS294" s="32">
        <v>0</v>
      </c>
      <c r="AT294" s="54">
        <v>0</v>
      </c>
      <c r="AU294" s="54">
        <v>0</v>
      </c>
      <c r="AV294" s="32">
        <f t="shared" si="1905"/>
        <v>0</v>
      </c>
      <c r="AW294" s="32">
        <f t="shared" si="1988"/>
        <v>0</v>
      </c>
      <c r="AX294" s="32">
        <f t="shared" si="1988"/>
        <v>0</v>
      </c>
      <c r="AY294" s="32">
        <f t="shared" si="1988"/>
        <v>0</v>
      </c>
      <c r="AZ294" s="32">
        <f t="shared" si="1907"/>
        <v>0</v>
      </c>
      <c r="BA294" s="32">
        <v>0</v>
      </c>
      <c r="BB294" s="54">
        <v>0</v>
      </c>
      <c r="BC294" s="54">
        <v>0</v>
      </c>
      <c r="BD294" s="32">
        <f t="shared" si="1909"/>
        <v>0</v>
      </c>
      <c r="BE294" s="32">
        <v>0</v>
      </c>
      <c r="BF294" s="54">
        <v>0</v>
      </c>
      <c r="BG294" s="54">
        <v>0</v>
      </c>
      <c r="BH294" s="32">
        <f t="shared" si="1911"/>
        <v>0</v>
      </c>
      <c r="BI294" s="32">
        <v>0</v>
      </c>
      <c r="BJ294" s="54">
        <v>0</v>
      </c>
      <c r="BK294" s="54">
        <v>0</v>
      </c>
      <c r="BL294" s="32">
        <f t="shared" si="1913"/>
        <v>0</v>
      </c>
      <c r="BM294" s="32">
        <f t="shared" si="1989"/>
        <v>0</v>
      </c>
      <c r="BN294" s="32">
        <f t="shared" si="1989"/>
        <v>0</v>
      </c>
      <c r="BO294" s="32">
        <f t="shared" si="1989"/>
        <v>0</v>
      </c>
      <c r="BP294" s="32">
        <f>SUM(BQ294:BS294)</f>
        <v>0</v>
      </c>
      <c r="BQ294" s="32">
        <f t="shared" ref="BQ294:BS294" si="1992">+Q294+AG294+AW294+BM294</f>
        <v>0</v>
      </c>
      <c r="BR294" s="32">
        <f t="shared" si="1992"/>
        <v>0</v>
      </c>
      <c r="BS294" s="32">
        <f t="shared" si="1992"/>
        <v>0</v>
      </c>
    </row>
    <row r="295" spans="1:71" s="3" customFormat="1" ht="15" customHeight="1" x14ac:dyDescent="0.3">
      <c r="A295" s="36"/>
      <c r="B295" s="34"/>
      <c r="C295" s="35" t="s">
        <v>252</v>
      </c>
      <c r="D295" s="32">
        <f>SUM(E295:F295)</f>
        <v>19884</v>
      </c>
      <c r="E295" s="32">
        <f>SUM(E296:E298)</f>
        <v>7149</v>
      </c>
      <c r="F295" s="32">
        <f>SUM(F296:F298)</f>
        <v>12735</v>
      </c>
      <c r="G295" s="32">
        <f>SUM(G296:G298)</f>
        <v>0</v>
      </c>
      <c r="H295" s="32">
        <f t="shared" ref="H295" si="1993">SUM(I295:J295)</f>
        <v>20477</v>
      </c>
      <c r="I295" s="32">
        <f t="shared" ref="I295:K295" si="1994">SUM(I296:I298)</f>
        <v>9219</v>
      </c>
      <c r="J295" s="32">
        <f t="shared" si="1994"/>
        <v>11258</v>
      </c>
      <c r="K295" s="32">
        <f t="shared" si="1994"/>
        <v>0</v>
      </c>
      <c r="L295" s="32">
        <f t="shared" ref="L295" si="1995">SUM(M295:N295)</f>
        <v>41708</v>
      </c>
      <c r="M295" s="32">
        <f t="shared" ref="M295:O295" si="1996">SUM(M296:M298)</f>
        <v>21321</v>
      </c>
      <c r="N295" s="32">
        <f t="shared" si="1996"/>
        <v>20387</v>
      </c>
      <c r="O295" s="32">
        <f t="shared" si="1996"/>
        <v>0</v>
      </c>
      <c r="P295" s="32">
        <f t="shared" si="1890"/>
        <v>82069</v>
      </c>
      <c r="Q295" s="32">
        <f>SUM(Q296:Q298)</f>
        <v>37689</v>
      </c>
      <c r="R295" s="32">
        <f>SUM(R296:R298)</f>
        <v>44380</v>
      </c>
      <c r="S295" s="32">
        <f>SUM(S296:S298)</f>
        <v>0</v>
      </c>
      <c r="T295" s="32">
        <f t="shared" ref="T295" si="1997">SUM(U295:V295)</f>
        <v>41430</v>
      </c>
      <c r="U295" s="32">
        <f t="shared" ref="U295:W295" si="1998">SUM(U296:U298)</f>
        <v>21404</v>
      </c>
      <c r="V295" s="32">
        <f t="shared" si="1998"/>
        <v>20026</v>
      </c>
      <c r="W295" s="32">
        <f t="shared" si="1998"/>
        <v>0</v>
      </c>
      <c r="X295" s="32">
        <f t="shared" ref="X295" si="1999">SUM(Y295:Z295)</f>
        <v>58103</v>
      </c>
      <c r="Y295" s="32">
        <f t="shared" ref="Y295:AA295" si="2000">SUM(Y296:Y298)</f>
        <v>28721</v>
      </c>
      <c r="Z295" s="32">
        <f t="shared" si="2000"/>
        <v>29382</v>
      </c>
      <c r="AA295" s="32">
        <f t="shared" si="2000"/>
        <v>0</v>
      </c>
      <c r="AB295" s="32">
        <f t="shared" ref="AB295" si="2001">SUM(AC295:AD295)</f>
        <v>62781</v>
      </c>
      <c r="AC295" s="32">
        <f t="shared" ref="AC295:AE295" si="2002">SUM(AC296:AC298)</f>
        <v>31457</v>
      </c>
      <c r="AD295" s="32">
        <f t="shared" si="2002"/>
        <v>31324</v>
      </c>
      <c r="AE295" s="32">
        <f t="shared" si="2002"/>
        <v>0</v>
      </c>
      <c r="AF295" s="32">
        <f t="shared" si="1897"/>
        <v>162314</v>
      </c>
      <c r="AG295" s="32">
        <f t="shared" ref="AG295:AI295" si="2003">SUM(AG296:AG298)</f>
        <v>81582</v>
      </c>
      <c r="AH295" s="32">
        <f t="shared" si="2003"/>
        <v>80732</v>
      </c>
      <c r="AI295" s="32">
        <f t="shared" si="2003"/>
        <v>0</v>
      </c>
      <c r="AJ295" s="32">
        <f t="shared" ref="AJ295" si="2004">SUM(AK295:AL295)</f>
        <v>69330</v>
      </c>
      <c r="AK295" s="32">
        <f t="shared" ref="AK295:AM295" si="2005">SUM(AK296:AK298)</f>
        <v>34153</v>
      </c>
      <c r="AL295" s="32">
        <f t="shared" si="2005"/>
        <v>35177</v>
      </c>
      <c r="AM295" s="32">
        <f t="shared" si="2005"/>
        <v>0</v>
      </c>
      <c r="AN295" s="32">
        <f t="shared" ref="AN295" si="2006">SUM(AO295:AP295)</f>
        <v>68272</v>
      </c>
      <c r="AO295" s="32">
        <f t="shared" ref="AO295:AQ295" si="2007">SUM(AO296:AO298)</f>
        <v>34544</v>
      </c>
      <c r="AP295" s="32">
        <f t="shared" si="2007"/>
        <v>33728</v>
      </c>
      <c r="AQ295" s="32">
        <f t="shared" si="2007"/>
        <v>0</v>
      </c>
      <c r="AR295" s="32">
        <f t="shared" ref="AR295" si="2008">SUM(AS295:AT295)</f>
        <v>53334</v>
      </c>
      <c r="AS295" s="32">
        <f t="shared" ref="AS295:AU295" si="2009">SUM(AS296:AS298)</f>
        <v>26807</v>
      </c>
      <c r="AT295" s="32">
        <f t="shared" si="2009"/>
        <v>26527</v>
      </c>
      <c r="AU295" s="32">
        <f t="shared" si="2009"/>
        <v>0</v>
      </c>
      <c r="AV295" s="32">
        <f t="shared" si="1905"/>
        <v>190936</v>
      </c>
      <c r="AW295" s="32">
        <f t="shared" ref="AW295:AY295" si="2010">SUM(AW296:AW298)</f>
        <v>95504</v>
      </c>
      <c r="AX295" s="32">
        <f t="shared" si="2010"/>
        <v>95432</v>
      </c>
      <c r="AY295" s="32">
        <f t="shared" si="2010"/>
        <v>0</v>
      </c>
      <c r="AZ295" s="32">
        <f t="shared" ref="AZ295" si="2011">SUM(BA295:BB295)</f>
        <v>58502</v>
      </c>
      <c r="BA295" s="32">
        <f t="shared" ref="BA295:BC295" si="2012">SUM(BA296:BA298)</f>
        <v>31072</v>
      </c>
      <c r="BB295" s="32">
        <f t="shared" si="2012"/>
        <v>27430</v>
      </c>
      <c r="BC295" s="32">
        <f t="shared" si="2012"/>
        <v>0</v>
      </c>
      <c r="BD295" s="32">
        <f t="shared" ref="BD295" si="2013">SUM(BE295:BF295)</f>
        <v>65597</v>
      </c>
      <c r="BE295" s="32">
        <f t="shared" ref="BE295:BG295" si="2014">SUM(BE296:BE298)</f>
        <v>31359</v>
      </c>
      <c r="BF295" s="32">
        <f t="shared" si="2014"/>
        <v>34238</v>
      </c>
      <c r="BG295" s="32">
        <f t="shared" si="2014"/>
        <v>0</v>
      </c>
      <c r="BH295" s="32">
        <f t="shared" ref="BH295" si="2015">SUM(BI295:BJ295)</f>
        <v>67302</v>
      </c>
      <c r="BI295" s="32">
        <f t="shared" ref="BI295:BK295" si="2016">SUM(BI296:BI298)</f>
        <v>37279</v>
      </c>
      <c r="BJ295" s="32">
        <f t="shared" si="2016"/>
        <v>30023</v>
      </c>
      <c r="BK295" s="32">
        <f t="shared" si="2016"/>
        <v>0</v>
      </c>
      <c r="BL295" s="32">
        <f t="shared" si="1913"/>
        <v>191401</v>
      </c>
      <c r="BM295" s="32">
        <f t="shared" ref="BM295:BO295" si="2017">SUM(BM296:BM298)</f>
        <v>99710</v>
      </c>
      <c r="BN295" s="32">
        <f t="shared" si="2017"/>
        <v>91691</v>
      </c>
      <c r="BO295" s="32">
        <f t="shared" si="2017"/>
        <v>0</v>
      </c>
      <c r="BP295" s="32">
        <f t="shared" si="1915"/>
        <v>626720</v>
      </c>
      <c r="BQ295" s="32">
        <f>SUM(BQ296:BQ298)</f>
        <v>314485</v>
      </c>
      <c r="BR295" s="32">
        <f>SUM(BR296:BR298)</f>
        <v>312235</v>
      </c>
      <c r="BS295" s="32">
        <f>SUM(BS296:BS298)</f>
        <v>0</v>
      </c>
    </row>
    <row r="296" spans="1:71" s="3" customFormat="1" ht="15" customHeight="1" x14ac:dyDescent="0.3">
      <c r="A296" s="36"/>
      <c r="B296" s="34"/>
      <c r="C296" s="38" t="s">
        <v>253</v>
      </c>
      <c r="D296" s="32">
        <f>SUM(E296:G296)</f>
        <v>19884</v>
      </c>
      <c r="E296" s="32">
        <v>7149</v>
      </c>
      <c r="F296" s="54">
        <v>12735</v>
      </c>
      <c r="G296" s="54">
        <v>0</v>
      </c>
      <c r="H296" s="32">
        <f>SUM(I296:K296)</f>
        <v>20477</v>
      </c>
      <c r="I296" s="32">
        <v>9219</v>
      </c>
      <c r="J296" s="54">
        <v>11258</v>
      </c>
      <c r="K296" s="54">
        <v>0</v>
      </c>
      <c r="L296" s="32">
        <f>SUM(M296:O296)</f>
        <v>41708</v>
      </c>
      <c r="M296" s="32">
        <v>21321</v>
      </c>
      <c r="N296" s="54">
        <v>20387</v>
      </c>
      <c r="O296" s="54">
        <v>0</v>
      </c>
      <c r="P296" s="32">
        <f>SUM(Q296:S296)</f>
        <v>82069</v>
      </c>
      <c r="Q296" s="32">
        <f t="shared" ref="Q296:S300" si="2018">+E296+I296+M296</f>
        <v>37689</v>
      </c>
      <c r="R296" s="32">
        <f t="shared" si="2018"/>
        <v>44380</v>
      </c>
      <c r="S296" s="32">
        <f t="shared" si="2018"/>
        <v>0</v>
      </c>
      <c r="T296" s="32">
        <f>SUM(U296:W296)</f>
        <v>41430</v>
      </c>
      <c r="U296" s="32">
        <v>21404</v>
      </c>
      <c r="V296" s="54">
        <v>20026</v>
      </c>
      <c r="W296" s="54">
        <v>0</v>
      </c>
      <c r="X296" s="32">
        <f>SUM(Y296:AA296)</f>
        <v>58103</v>
      </c>
      <c r="Y296" s="32">
        <v>28721</v>
      </c>
      <c r="Z296" s="54">
        <v>29382</v>
      </c>
      <c r="AA296" s="54">
        <v>0</v>
      </c>
      <c r="AB296" s="32">
        <f>SUM(AC296:AE296)</f>
        <v>62781</v>
      </c>
      <c r="AC296" s="32">
        <v>31457</v>
      </c>
      <c r="AD296" s="54">
        <v>31324</v>
      </c>
      <c r="AE296" s="54">
        <v>0</v>
      </c>
      <c r="AF296" s="32">
        <f>SUM(AG296:AI296)</f>
        <v>162314</v>
      </c>
      <c r="AG296" s="32">
        <f t="shared" ref="AG296:AI300" si="2019">+U296+Y296+AC296</f>
        <v>81582</v>
      </c>
      <c r="AH296" s="32">
        <f t="shared" si="2019"/>
        <v>80732</v>
      </c>
      <c r="AI296" s="32">
        <f t="shared" si="2019"/>
        <v>0</v>
      </c>
      <c r="AJ296" s="32">
        <f>SUM(AK296:AM296)</f>
        <v>69330</v>
      </c>
      <c r="AK296" s="32">
        <v>34153</v>
      </c>
      <c r="AL296" s="54">
        <v>35177</v>
      </c>
      <c r="AM296" s="54">
        <v>0</v>
      </c>
      <c r="AN296" s="32">
        <f>SUM(AO296:AQ296)</f>
        <v>68272</v>
      </c>
      <c r="AO296" s="32">
        <v>34544</v>
      </c>
      <c r="AP296" s="54">
        <v>33728</v>
      </c>
      <c r="AQ296" s="54">
        <v>0</v>
      </c>
      <c r="AR296" s="32">
        <f>SUM(AS296:AU296)</f>
        <v>53334</v>
      </c>
      <c r="AS296" s="32">
        <v>26807</v>
      </c>
      <c r="AT296" s="54">
        <v>26527</v>
      </c>
      <c r="AU296" s="54">
        <v>0</v>
      </c>
      <c r="AV296" s="32">
        <f>SUM(AW296:AY296)</f>
        <v>190936</v>
      </c>
      <c r="AW296" s="32">
        <f t="shared" ref="AW296:AY300" si="2020">+AK296+AO296+AS296</f>
        <v>95504</v>
      </c>
      <c r="AX296" s="32">
        <f t="shared" si="2020"/>
        <v>95432</v>
      </c>
      <c r="AY296" s="32">
        <f t="shared" si="2020"/>
        <v>0</v>
      </c>
      <c r="AZ296" s="32">
        <f>SUM(BA296:BC296)</f>
        <v>57923</v>
      </c>
      <c r="BA296" s="32">
        <v>30570</v>
      </c>
      <c r="BB296" s="54">
        <v>27353</v>
      </c>
      <c r="BC296" s="54">
        <v>0</v>
      </c>
      <c r="BD296" s="32">
        <f>SUM(BE296:BG296)</f>
        <v>59071</v>
      </c>
      <c r="BE296" s="32">
        <v>27824</v>
      </c>
      <c r="BF296" s="54">
        <v>31247</v>
      </c>
      <c r="BG296" s="54">
        <v>0</v>
      </c>
      <c r="BH296" s="32">
        <f>SUM(BI296:BK296)</f>
        <v>61205</v>
      </c>
      <c r="BI296" s="32">
        <v>33595</v>
      </c>
      <c r="BJ296" s="54">
        <v>27610</v>
      </c>
      <c r="BK296" s="54">
        <v>0</v>
      </c>
      <c r="BL296" s="32">
        <f>SUM(BM296:BO296)</f>
        <v>178199</v>
      </c>
      <c r="BM296" s="32">
        <f t="shared" ref="BM296:BO300" si="2021">+BA296+BE296+BI296</f>
        <v>91989</v>
      </c>
      <c r="BN296" s="32">
        <f t="shared" si="2021"/>
        <v>86210</v>
      </c>
      <c r="BO296" s="32">
        <f t="shared" si="2021"/>
        <v>0</v>
      </c>
      <c r="BP296" s="32">
        <f>SUM(BQ296:BS296)</f>
        <v>613518</v>
      </c>
      <c r="BQ296" s="32">
        <f t="shared" ref="BQ296:BS300" si="2022">+Q296+AG296+AW296+BM296</f>
        <v>306764</v>
      </c>
      <c r="BR296" s="32">
        <f t="shared" si="2022"/>
        <v>306754</v>
      </c>
      <c r="BS296" s="32">
        <f t="shared" si="2022"/>
        <v>0</v>
      </c>
    </row>
    <row r="297" spans="1:71" s="3" customFormat="1" ht="15" customHeight="1" x14ac:dyDescent="0.3">
      <c r="A297" s="36"/>
      <c r="B297" s="34"/>
      <c r="C297" s="38" t="s">
        <v>254</v>
      </c>
      <c r="D297" s="32">
        <f>SUM(E297:G297)</f>
        <v>0</v>
      </c>
      <c r="E297" s="32">
        <v>0</v>
      </c>
      <c r="F297" s="54">
        <v>0</v>
      </c>
      <c r="G297" s="54">
        <v>0</v>
      </c>
      <c r="H297" s="32">
        <f>SUM(I297:K297)</f>
        <v>0</v>
      </c>
      <c r="I297" s="32">
        <v>0</v>
      </c>
      <c r="J297" s="54">
        <v>0</v>
      </c>
      <c r="K297" s="54">
        <v>0</v>
      </c>
      <c r="L297" s="32">
        <f>SUM(M297:O297)</f>
        <v>0</v>
      </c>
      <c r="M297" s="32">
        <v>0</v>
      </c>
      <c r="N297" s="54">
        <v>0</v>
      </c>
      <c r="O297" s="54">
        <v>0</v>
      </c>
      <c r="P297" s="32">
        <f>SUM(Q297:S297)</f>
        <v>0</v>
      </c>
      <c r="Q297" s="32">
        <f t="shared" si="2018"/>
        <v>0</v>
      </c>
      <c r="R297" s="32">
        <f t="shared" si="2018"/>
        <v>0</v>
      </c>
      <c r="S297" s="32">
        <f t="shared" si="2018"/>
        <v>0</v>
      </c>
      <c r="T297" s="32">
        <f>SUM(U297:W297)</f>
        <v>0</v>
      </c>
      <c r="U297" s="32">
        <v>0</v>
      </c>
      <c r="V297" s="54">
        <v>0</v>
      </c>
      <c r="W297" s="54">
        <v>0</v>
      </c>
      <c r="X297" s="32">
        <f>SUM(Y297:AA297)</f>
        <v>0</v>
      </c>
      <c r="Y297" s="32">
        <v>0</v>
      </c>
      <c r="Z297" s="54">
        <v>0</v>
      </c>
      <c r="AA297" s="54">
        <v>0</v>
      </c>
      <c r="AB297" s="32">
        <f>SUM(AC297:AE297)</f>
        <v>0</v>
      </c>
      <c r="AC297" s="32">
        <v>0</v>
      </c>
      <c r="AD297" s="54">
        <v>0</v>
      </c>
      <c r="AE297" s="54">
        <v>0</v>
      </c>
      <c r="AF297" s="32">
        <f>SUM(AG297:AI297)</f>
        <v>0</v>
      </c>
      <c r="AG297" s="32">
        <f t="shared" si="2019"/>
        <v>0</v>
      </c>
      <c r="AH297" s="32">
        <f t="shared" si="2019"/>
        <v>0</v>
      </c>
      <c r="AI297" s="32">
        <f t="shared" si="2019"/>
        <v>0</v>
      </c>
      <c r="AJ297" s="32">
        <f>SUM(AK297:AM297)</f>
        <v>0</v>
      </c>
      <c r="AK297" s="32">
        <v>0</v>
      </c>
      <c r="AL297" s="54">
        <v>0</v>
      </c>
      <c r="AM297" s="54">
        <v>0</v>
      </c>
      <c r="AN297" s="32">
        <f>SUM(AO297:AQ297)</f>
        <v>0</v>
      </c>
      <c r="AO297" s="32">
        <v>0</v>
      </c>
      <c r="AP297" s="54">
        <v>0</v>
      </c>
      <c r="AQ297" s="54">
        <v>0</v>
      </c>
      <c r="AR297" s="32">
        <f>SUM(AS297:AU297)</f>
        <v>0</v>
      </c>
      <c r="AS297" s="32">
        <v>0</v>
      </c>
      <c r="AT297" s="54">
        <v>0</v>
      </c>
      <c r="AU297" s="54">
        <v>0</v>
      </c>
      <c r="AV297" s="32">
        <f>SUM(AW297:AY297)</f>
        <v>0</v>
      </c>
      <c r="AW297" s="32">
        <f t="shared" si="2020"/>
        <v>0</v>
      </c>
      <c r="AX297" s="32">
        <f t="shared" si="2020"/>
        <v>0</v>
      </c>
      <c r="AY297" s="32">
        <f t="shared" si="2020"/>
        <v>0</v>
      </c>
      <c r="AZ297" s="32">
        <f>SUM(BA297:BC297)</f>
        <v>579</v>
      </c>
      <c r="BA297" s="32">
        <v>502</v>
      </c>
      <c r="BB297" s="54">
        <v>77</v>
      </c>
      <c r="BC297" s="54">
        <v>0</v>
      </c>
      <c r="BD297" s="32">
        <f>SUM(BE297:BG297)</f>
        <v>6526</v>
      </c>
      <c r="BE297" s="32">
        <v>3535</v>
      </c>
      <c r="BF297" s="54">
        <v>2991</v>
      </c>
      <c r="BG297" s="54">
        <v>0</v>
      </c>
      <c r="BH297" s="32">
        <f>SUM(BI297:BK297)</f>
        <v>6097</v>
      </c>
      <c r="BI297" s="32">
        <v>3684</v>
      </c>
      <c r="BJ297" s="54">
        <v>2413</v>
      </c>
      <c r="BK297" s="54">
        <v>0</v>
      </c>
      <c r="BL297" s="32">
        <f>SUM(BM297:BO297)</f>
        <v>13202</v>
      </c>
      <c r="BM297" s="32">
        <f t="shared" si="2021"/>
        <v>7721</v>
      </c>
      <c r="BN297" s="32">
        <f t="shared" si="2021"/>
        <v>5481</v>
      </c>
      <c r="BO297" s="32">
        <f t="shared" si="2021"/>
        <v>0</v>
      </c>
      <c r="BP297" s="32">
        <f>SUM(BQ297:BS297)</f>
        <v>13202</v>
      </c>
      <c r="BQ297" s="32">
        <f t="shared" si="2022"/>
        <v>7721</v>
      </c>
      <c r="BR297" s="32">
        <f t="shared" si="2022"/>
        <v>5481</v>
      </c>
      <c r="BS297" s="32">
        <f t="shared" si="2022"/>
        <v>0</v>
      </c>
    </row>
    <row r="298" spans="1:71" s="3" customFormat="1" ht="15" customHeight="1" x14ac:dyDescent="0.3">
      <c r="A298" s="36"/>
      <c r="B298" s="34"/>
      <c r="C298" s="38" t="s">
        <v>255</v>
      </c>
      <c r="D298" s="32">
        <f>SUM(E298:G298)</f>
        <v>0</v>
      </c>
      <c r="E298" s="32">
        <v>0</v>
      </c>
      <c r="F298" s="54">
        <v>0</v>
      </c>
      <c r="G298" s="54">
        <v>0</v>
      </c>
      <c r="H298" s="32">
        <f>SUM(I298:K298)</f>
        <v>0</v>
      </c>
      <c r="I298" s="32">
        <v>0</v>
      </c>
      <c r="J298" s="54">
        <v>0</v>
      </c>
      <c r="K298" s="54">
        <v>0</v>
      </c>
      <c r="L298" s="32">
        <f>SUM(M298:O298)</f>
        <v>0</v>
      </c>
      <c r="M298" s="32">
        <v>0</v>
      </c>
      <c r="N298" s="54">
        <v>0</v>
      </c>
      <c r="O298" s="54">
        <v>0</v>
      </c>
      <c r="P298" s="32">
        <f>SUM(Q298:S298)</f>
        <v>0</v>
      </c>
      <c r="Q298" s="32">
        <f t="shared" si="2018"/>
        <v>0</v>
      </c>
      <c r="R298" s="32">
        <f t="shared" si="2018"/>
        <v>0</v>
      </c>
      <c r="S298" s="32">
        <f t="shared" si="2018"/>
        <v>0</v>
      </c>
      <c r="T298" s="32">
        <f>SUM(U298:W298)</f>
        <v>0</v>
      </c>
      <c r="U298" s="32">
        <v>0</v>
      </c>
      <c r="V298" s="54">
        <v>0</v>
      </c>
      <c r="W298" s="54">
        <v>0</v>
      </c>
      <c r="X298" s="32">
        <f>SUM(Y298:AA298)</f>
        <v>0</v>
      </c>
      <c r="Y298" s="32">
        <v>0</v>
      </c>
      <c r="Z298" s="54">
        <v>0</v>
      </c>
      <c r="AA298" s="54">
        <v>0</v>
      </c>
      <c r="AB298" s="32">
        <f>SUM(AC298:AE298)</f>
        <v>0</v>
      </c>
      <c r="AC298" s="32">
        <v>0</v>
      </c>
      <c r="AD298" s="54">
        <v>0</v>
      </c>
      <c r="AE298" s="54">
        <v>0</v>
      </c>
      <c r="AF298" s="32">
        <f>SUM(AG298:AI298)</f>
        <v>0</v>
      </c>
      <c r="AG298" s="32">
        <f t="shared" si="2019"/>
        <v>0</v>
      </c>
      <c r="AH298" s="32">
        <f t="shared" si="2019"/>
        <v>0</v>
      </c>
      <c r="AI298" s="32">
        <f t="shared" si="2019"/>
        <v>0</v>
      </c>
      <c r="AJ298" s="32">
        <f>SUM(AK298:AM298)</f>
        <v>0</v>
      </c>
      <c r="AK298" s="32">
        <v>0</v>
      </c>
      <c r="AL298" s="54">
        <v>0</v>
      </c>
      <c r="AM298" s="54">
        <v>0</v>
      </c>
      <c r="AN298" s="32">
        <f>SUM(AO298:AQ298)</f>
        <v>0</v>
      </c>
      <c r="AO298" s="32">
        <v>0</v>
      </c>
      <c r="AP298" s="54">
        <v>0</v>
      </c>
      <c r="AQ298" s="54">
        <v>0</v>
      </c>
      <c r="AR298" s="32">
        <f>SUM(AS298:AU298)</f>
        <v>0</v>
      </c>
      <c r="AS298" s="32">
        <v>0</v>
      </c>
      <c r="AT298" s="54">
        <v>0</v>
      </c>
      <c r="AU298" s="54">
        <v>0</v>
      </c>
      <c r="AV298" s="32">
        <f>SUM(AW298:AY298)</f>
        <v>0</v>
      </c>
      <c r="AW298" s="32">
        <f t="shared" si="2020"/>
        <v>0</v>
      </c>
      <c r="AX298" s="32">
        <f t="shared" si="2020"/>
        <v>0</v>
      </c>
      <c r="AY298" s="32">
        <f t="shared" si="2020"/>
        <v>0</v>
      </c>
      <c r="AZ298" s="32">
        <f>SUM(BA298:BC298)</f>
        <v>0</v>
      </c>
      <c r="BA298" s="32">
        <v>0</v>
      </c>
      <c r="BB298" s="54">
        <v>0</v>
      </c>
      <c r="BC298" s="54">
        <v>0</v>
      </c>
      <c r="BD298" s="32">
        <f>SUM(BE298:BG298)</f>
        <v>0</v>
      </c>
      <c r="BE298" s="32">
        <v>0</v>
      </c>
      <c r="BF298" s="54">
        <v>0</v>
      </c>
      <c r="BG298" s="54">
        <v>0</v>
      </c>
      <c r="BH298" s="32">
        <f>SUM(BI298:BK298)</f>
        <v>0</v>
      </c>
      <c r="BI298" s="32">
        <v>0</v>
      </c>
      <c r="BJ298" s="54">
        <v>0</v>
      </c>
      <c r="BK298" s="54">
        <v>0</v>
      </c>
      <c r="BL298" s="32">
        <f>SUM(BM298:BO298)</f>
        <v>0</v>
      </c>
      <c r="BM298" s="32">
        <f t="shared" si="2021"/>
        <v>0</v>
      </c>
      <c r="BN298" s="32">
        <f t="shared" si="2021"/>
        <v>0</v>
      </c>
      <c r="BO298" s="32">
        <f t="shared" si="2021"/>
        <v>0</v>
      </c>
      <c r="BP298" s="32">
        <f>SUM(BQ298:BS298)</f>
        <v>0</v>
      </c>
      <c r="BQ298" s="32">
        <f t="shared" si="2022"/>
        <v>0</v>
      </c>
      <c r="BR298" s="32">
        <f t="shared" si="2022"/>
        <v>0</v>
      </c>
      <c r="BS298" s="32">
        <f t="shared" si="2022"/>
        <v>0</v>
      </c>
    </row>
    <row r="299" spans="1:71" s="3" customFormat="1" ht="15" customHeight="1" x14ac:dyDescent="0.3">
      <c r="A299" s="36"/>
      <c r="B299" s="34"/>
      <c r="C299" s="35" t="s">
        <v>66</v>
      </c>
      <c r="D299" s="32">
        <f>SUM(E299:G299)</f>
        <v>3915</v>
      </c>
      <c r="E299" s="32">
        <v>1872</v>
      </c>
      <c r="F299" s="54">
        <v>2043</v>
      </c>
      <c r="G299" s="54">
        <v>0</v>
      </c>
      <c r="H299" s="32">
        <f>SUM(I299:K299)</f>
        <v>2216</v>
      </c>
      <c r="I299" s="32">
        <v>994</v>
      </c>
      <c r="J299" s="54">
        <v>1222</v>
      </c>
      <c r="K299" s="54">
        <v>0</v>
      </c>
      <c r="L299" s="32">
        <f>SUM(M299:O299)</f>
        <v>5899</v>
      </c>
      <c r="M299" s="32">
        <v>3077</v>
      </c>
      <c r="N299" s="54">
        <v>2822</v>
      </c>
      <c r="O299" s="54">
        <v>0</v>
      </c>
      <c r="P299" s="32">
        <f>SUM(Q299:S299)</f>
        <v>12030</v>
      </c>
      <c r="Q299" s="32">
        <f t="shared" si="2018"/>
        <v>5943</v>
      </c>
      <c r="R299" s="32">
        <f t="shared" si="2018"/>
        <v>6087</v>
      </c>
      <c r="S299" s="32">
        <f t="shared" si="2018"/>
        <v>0</v>
      </c>
      <c r="T299" s="32">
        <f>SUM(U299:W299)</f>
        <v>5413</v>
      </c>
      <c r="U299" s="32">
        <v>2699</v>
      </c>
      <c r="V299" s="54">
        <v>2714</v>
      </c>
      <c r="W299" s="54">
        <v>0</v>
      </c>
      <c r="X299" s="32">
        <f>SUM(Y299:AA299)</f>
        <v>6849</v>
      </c>
      <c r="Y299" s="32">
        <v>3366</v>
      </c>
      <c r="Z299" s="54">
        <v>3483</v>
      </c>
      <c r="AA299" s="54">
        <v>0</v>
      </c>
      <c r="AB299" s="32">
        <f>SUM(AC299:AE299)</f>
        <v>5804</v>
      </c>
      <c r="AC299" s="32">
        <v>2849</v>
      </c>
      <c r="AD299" s="54">
        <v>2955</v>
      </c>
      <c r="AE299" s="54">
        <v>0</v>
      </c>
      <c r="AF299" s="32">
        <f>SUM(AG299:AI299)</f>
        <v>18066</v>
      </c>
      <c r="AG299" s="32">
        <f t="shared" si="2019"/>
        <v>8914</v>
      </c>
      <c r="AH299" s="32">
        <f t="shared" si="2019"/>
        <v>9152</v>
      </c>
      <c r="AI299" s="32">
        <f t="shared" si="2019"/>
        <v>0</v>
      </c>
      <c r="AJ299" s="32">
        <f>SUM(AK299:AM299)</f>
        <v>4989</v>
      </c>
      <c r="AK299" s="32">
        <v>2406</v>
      </c>
      <c r="AL299" s="54">
        <v>2583</v>
      </c>
      <c r="AM299" s="54">
        <v>0</v>
      </c>
      <c r="AN299" s="32">
        <f>SUM(AO299:AQ299)</f>
        <v>3419</v>
      </c>
      <c r="AO299" s="32">
        <v>1639</v>
      </c>
      <c r="AP299" s="54">
        <v>1780</v>
      </c>
      <c r="AQ299" s="54">
        <v>0</v>
      </c>
      <c r="AR299" s="32">
        <f>SUM(AS299:AU299)</f>
        <v>8062</v>
      </c>
      <c r="AS299" s="32">
        <v>3910</v>
      </c>
      <c r="AT299" s="54">
        <v>4152</v>
      </c>
      <c r="AU299" s="54">
        <v>0</v>
      </c>
      <c r="AV299" s="32">
        <f>SUM(AW299:AY299)</f>
        <v>16470</v>
      </c>
      <c r="AW299" s="32">
        <f t="shared" si="2020"/>
        <v>7955</v>
      </c>
      <c r="AX299" s="32">
        <f t="shared" si="2020"/>
        <v>8515</v>
      </c>
      <c r="AY299" s="32">
        <f t="shared" si="2020"/>
        <v>0</v>
      </c>
      <c r="AZ299" s="32">
        <f>SUM(BA299:BC299)</f>
        <v>6297</v>
      </c>
      <c r="BA299" s="32">
        <v>3199</v>
      </c>
      <c r="BB299" s="54">
        <v>3098</v>
      </c>
      <c r="BC299" s="54">
        <v>0</v>
      </c>
      <c r="BD299" s="32">
        <f>SUM(BE299:BG299)</f>
        <v>6659</v>
      </c>
      <c r="BE299" s="32">
        <v>3488</v>
      </c>
      <c r="BF299" s="54">
        <v>3171</v>
      </c>
      <c r="BG299" s="54">
        <v>0</v>
      </c>
      <c r="BH299" s="32">
        <f>SUM(BI299:BK299)</f>
        <v>11067</v>
      </c>
      <c r="BI299" s="32">
        <v>5591</v>
      </c>
      <c r="BJ299" s="54">
        <v>5476</v>
      </c>
      <c r="BK299" s="54">
        <v>0</v>
      </c>
      <c r="BL299" s="32">
        <f>SUM(BM299:BO299)</f>
        <v>24023</v>
      </c>
      <c r="BM299" s="32">
        <f t="shared" si="2021"/>
        <v>12278</v>
      </c>
      <c r="BN299" s="32">
        <f t="shared" si="2021"/>
        <v>11745</v>
      </c>
      <c r="BO299" s="32">
        <f t="shared" si="2021"/>
        <v>0</v>
      </c>
      <c r="BP299" s="32">
        <f>SUM(BQ299:BS299)</f>
        <v>70589</v>
      </c>
      <c r="BQ299" s="32">
        <f t="shared" si="2022"/>
        <v>35090</v>
      </c>
      <c r="BR299" s="32">
        <f t="shared" si="2022"/>
        <v>35499</v>
      </c>
      <c r="BS299" s="32">
        <f t="shared" si="2022"/>
        <v>0</v>
      </c>
    </row>
    <row r="300" spans="1:71" s="3" customFormat="1" ht="15" customHeight="1" x14ac:dyDescent="0.3">
      <c r="A300" s="36"/>
      <c r="B300" s="34"/>
      <c r="C300" s="35" t="s">
        <v>28</v>
      </c>
      <c r="D300" s="32">
        <f>SUM(E300:G300)</f>
        <v>141041</v>
      </c>
      <c r="E300" s="32">
        <v>66391</v>
      </c>
      <c r="F300" s="54">
        <v>74650</v>
      </c>
      <c r="G300" s="54">
        <v>0</v>
      </c>
      <c r="H300" s="32">
        <f>SUM(I300:K300)</f>
        <v>149074</v>
      </c>
      <c r="I300" s="32">
        <v>76338</v>
      </c>
      <c r="J300" s="54">
        <v>72736</v>
      </c>
      <c r="K300" s="54">
        <v>0</v>
      </c>
      <c r="L300" s="32">
        <f>SUM(M300:O300)</f>
        <v>207458</v>
      </c>
      <c r="M300" s="32">
        <v>105691</v>
      </c>
      <c r="N300" s="54">
        <v>101767</v>
      </c>
      <c r="O300" s="54">
        <v>0</v>
      </c>
      <c r="P300" s="32">
        <f>SUM(Q300:S300)</f>
        <v>497573</v>
      </c>
      <c r="Q300" s="32">
        <f t="shared" si="2018"/>
        <v>248420</v>
      </c>
      <c r="R300" s="32">
        <f t="shared" si="2018"/>
        <v>249153</v>
      </c>
      <c r="S300" s="32">
        <f t="shared" si="2018"/>
        <v>0</v>
      </c>
      <c r="T300" s="32">
        <f>SUM(U300:W300)</f>
        <v>236288</v>
      </c>
      <c r="U300" s="32">
        <v>117685</v>
      </c>
      <c r="V300" s="54">
        <v>118603</v>
      </c>
      <c r="W300" s="54">
        <v>0</v>
      </c>
      <c r="X300" s="32">
        <f>SUM(Y300:AA300)</f>
        <v>280020</v>
      </c>
      <c r="Y300" s="32">
        <v>139803</v>
      </c>
      <c r="Z300" s="54">
        <v>140217</v>
      </c>
      <c r="AA300" s="54">
        <v>0</v>
      </c>
      <c r="AB300" s="32">
        <f>SUM(AC300:AE300)</f>
        <v>259144</v>
      </c>
      <c r="AC300" s="32">
        <v>128023</v>
      </c>
      <c r="AD300" s="54">
        <v>131121</v>
      </c>
      <c r="AE300" s="54">
        <v>0</v>
      </c>
      <c r="AF300" s="32">
        <f>SUM(AG300:AI300)</f>
        <v>775452</v>
      </c>
      <c r="AG300" s="32">
        <f t="shared" si="2019"/>
        <v>385511</v>
      </c>
      <c r="AH300" s="32">
        <f t="shared" si="2019"/>
        <v>389941</v>
      </c>
      <c r="AI300" s="32">
        <f t="shared" si="2019"/>
        <v>0</v>
      </c>
      <c r="AJ300" s="32">
        <f>SUM(AK300:AM300)</f>
        <v>259953</v>
      </c>
      <c r="AK300" s="32">
        <v>131451</v>
      </c>
      <c r="AL300" s="54">
        <v>128502</v>
      </c>
      <c r="AM300" s="54">
        <v>0</v>
      </c>
      <c r="AN300" s="32">
        <f>SUM(AO300:AQ300)</f>
        <v>245535</v>
      </c>
      <c r="AO300" s="32">
        <v>126470</v>
      </c>
      <c r="AP300" s="54">
        <v>119065</v>
      </c>
      <c r="AQ300" s="54">
        <v>0</v>
      </c>
      <c r="AR300" s="32">
        <f>SUM(AS300:AU300)</f>
        <v>216083</v>
      </c>
      <c r="AS300" s="32">
        <v>111049</v>
      </c>
      <c r="AT300" s="54">
        <v>105034</v>
      </c>
      <c r="AU300" s="54">
        <v>0</v>
      </c>
      <c r="AV300" s="32">
        <f>SUM(AW300:AY300)</f>
        <v>721571</v>
      </c>
      <c r="AW300" s="32">
        <f t="shared" si="2020"/>
        <v>368970</v>
      </c>
      <c r="AX300" s="32">
        <f t="shared" si="2020"/>
        <v>352601</v>
      </c>
      <c r="AY300" s="32">
        <f t="shared" si="2020"/>
        <v>0</v>
      </c>
      <c r="AZ300" s="32">
        <f>SUM(BA300:BC300)</f>
        <v>222737</v>
      </c>
      <c r="BA300" s="32">
        <v>116680</v>
      </c>
      <c r="BB300" s="54">
        <v>106057</v>
      </c>
      <c r="BC300" s="54">
        <v>0</v>
      </c>
      <c r="BD300" s="32">
        <f>SUM(BE300:BG300)</f>
        <v>221239</v>
      </c>
      <c r="BE300" s="32">
        <v>110001</v>
      </c>
      <c r="BF300" s="54">
        <v>111238</v>
      </c>
      <c r="BG300" s="54">
        <v>0</v>
      </c>
      <c r="BH300" s="32">
        <f>SUM(BI300:BK300)</f>
        <v>307757</v>
      </c>
      <c r="BI300" s="32">
        <v>165632</v>
      </c>
      <c r="BJ300" s="54">
        <v>142125</v>
      </c>
      <c r="BK300" s="54">
        <v>0</v>
      </c>
      <c r="BL300" s="32">
        <f>SUM(BM300:BO300)</f>
        <v>751733</v>
      </c>
      <c r="BM300" s="32">
        <f t="shared" si="2021"/>
        <v>392313</v>
      </c>
      <c r="BN300" s="32">
        <f t="shared" si="2021"/>
        <v>359420</v>
      </c>
      <c r="BO300" s="32">
        <f t="shared" si="2021"/>
        <v>0</v>
      </c>
      <c r="BP300" s="32">
        <f>SUM(BQ300:BS300)</f>
        <v>2746329</v>
      </c>
      <c r="BQ300" s="32">
        <f t="shared" si="2022"/>
        <v>1395214</v>
      </c>
      <c r="BR300" s="32">
        <f t="shared" si="2022"/>
        <v>1351115</v>
      </c>
      <c r="BS300" s="32">
        <f t="shared" si="2022"/>
        <v>0</v>
      </c>
    </row>
    <row r="301" spans="1:71" s="3" customFormat="1" ht="15" customHeight="1" x14ac:dyDescent="0.3">
      <c r="A301" s="36"/>
      <c r="B301" s="34"/>
      <c r="C301" s="38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</row>
    <row r="302" spans="1:71" s="3" customFormat="1" ht="15" customHeight="1" x14ac:dyDescent="0.3">
      <c r="A302" s="33"/>
      <c r="B302" s="34" t="s">
        <v>256</v>
      </c>
      <c r="C302" s="35"/>
      <c r="D302" s="32">
        <f t="shared" ref="D302:D323" si="2023">SUM(E302:G302)</f>
        <v>110105</v>
      </c>
      <c r="E302" s="32">
        <f>+E303+E307+E311+E315+E319+E323+E327+E328</f>
        <v>50323</v>
      </c>
      <c r="F302" s="32">
        <f>+F303+F307+F311+F315+F319+F323+F327+F328</f>
        <v>59782</v>
      </c>
      <c r="G302" s="32">
        <f>+G303+G307+G311+G315+G319+G323+G327+G328</f>
        <v>0</v>
      </c>
      <c r="H302" s="32">
        <f t="shared" ref="H302:H323" si="2024">SUM(I302:K302)</f>
        <v>114654</v>
      </c>
      <c r="I302" s="32">
        <f t="shared" ref="I302:K302" si="2025">+I303+I307+I311+I315+I319+I323+I327+I328</f>
        <v>60404</v>
      </c>
      <c r="J302" s="32">
        <f t="shared" si="2025"/>
        <v>54250</v>
      </c>
      <c r="K302" s="32">
        <f t="shared" si="2025"/>
        <v>0</v>
      </c>
      <c r="L302" s="32">
        <f t="shared" ref="L302:L323" si="2026">SUM(M302:O302)</f>
        <v>158357</v>
      </c>
      <c r="M302" s="32">
        <f t="shared" ref="M302:O302" si="2027">+M303+M307+M311+M315+M319+M323+M327+M328</f>
        <v>81674</v>
      </c>
      <c r="N302" s="32">
        <f t="shared" si="2027"/>
        <v>76683</v>
      </c>
      <c r="O302" s="32">
        <f t="shared" si="2027"/>
        <v>0</v>
      </c>
      <c r="P302" s="32">
        <f t="shared" ref="P302" si="2028">SUM(Q302:S302)</f>
        <v>383116</v>
      </c>
      <c r="Q302" s="32">
        <f>+Q303+Q307+Q311+Q315+Q319+Q323+Q327+Q328</f>
        <v>192401</v>
      </c>
      <c r="R302" s="32">
        <f>+R303+R307+R311+R315+R319+R323+R327+R328</f>
        <v>190715</v>
      </c>
      <c r="S302" s="32">
        <f>+S303+S307+S311+S315+S319+S323+S327+S328</f>
        <v>0</v>
      </c>
      <c r="T302" s="32">
        <f t="shared" ref="T302:T323" si="2029">SUM(U302:W302)</f>
        <v>158915</v>
      </c>
      <c r="U302" s="32">
        <f t="shared" ref="U302:W302" si="2030">+U303+U307+U311+U315+U319+U323+U327+U328</f>
        <v>83468</v>
      </c>
      <c r="V302" s="32">
        <f t="shared" si="2030"/>
        <v>75447</v>
      </c>
      <c r="W302" s="32">
        <f t="shared" si="2030"/>
        <v>0</v>
      </c>
      <c r="X302" s="32">
        <f t="shared" ref="X302:X323" si="2031">SUM(Y302:AA302)</f>
        <v>261222</v>
      </c>
      <c r="Y302" s="32">
        <f t="shared" ref="Y302:AA302" si="2032">+Y303+Y307+Y311+Y315+Y319+Y323+Y327+Y328</f>
        <v>135563</v>
      </c>
      <c r="Z302" s="32">
        <f t="shared" si="2032"/>
        <v>125659</v>
      </c>
      <c r="AA302" s="32">
        <f t="shared" si="2032"/>
        <v>0</v>
      </c>
      <c r="AB302" s="32">
        <f t="shared" ref="AB302:AB323" si="2033">SUM(AC302:AE302)</f>
        <v>215331</v>
      </c>
      <c r="AC302" s="32">
        <f t="shared" ref="AC302:AE302" si="2034">+AC303+AC307+AC311+AC315+AC319+AC323+AC327+AC328</f>
        <v>109804</v>
      </c>
      <c r="AD302" s="32">
        <f t="shared" si="2034"/>
        <v>105527</v>
      </c>
      <c r="AE302" s="32">
        <f t="shared" si="2034"/>
        <v>0</v>
      </c>
      <c r="AF302" s="32">
        <f t="shared" ref="AF302" si="2035">SUM(AG302:AI302)</f>
        <v>635468</v>
      </c>
      <c r="AG302" s="32">
        <f t="shared" ref="AG302:AI302" si="2036">+AG303+AG307+AG311+AG315+AG319+AG323+AG327+AG328</f>
        <v>328835</v>
      </c>
      <c r="AH302" s="32">
        <f t="shared" si="2036"/>
        <v>306633</v>
      </c>
      <c r="AI302" s="32">
        <f t="shared" si="2036"/>
        <v>0</v>
      </c>
      <c r="AJ302" s="32">
        <f t="shared" ref="AJ302:AJ323" si="2037">SUM(AK302:AM302)</f>
        <v>237229</v>
      </c>
      <c r="AK302" s="32">
        <f t="shared" ref="AK302:AM302" si="2038">+AK303+AK307+AK311+AK315+AK319+AK323+AK327+AK328</f>
        <v>117993</v>
      </c>
      <c r="AL302" s="32">
        <f t="shared" si="2038"/>
        <v>119236</v>
      </c>
      <c r="AM302" s="32">
        <f t="shared" si="2038"/>
        <v>0</v>
      </c>
      <c r="AN302" s="32">
        <f t="shared" ref="AN302:AN323" si="2039">SUM(AO302:AQ302)</f>
        <v>233790</v>
      </c>
      <c r="AO302" s="32">
        <f t="shared" ref="AO302:AQ302" si="2040">+AO303+AO307+AO311+AO315+AO319+AO323+AO327+AO328</f>
        <v>118675</v>
      </c>
      <c r="AP302" s="32">
        <f t="shared" si="2040"/>
        <v>115115</v>
      </c>
      <c r="AQ302" s="32">
        <f t="shared" si="2040"/>
        <v>0</v>
      </c>
      <c r="AR302" s="32">
        <f t="shared" ref="AR302:AR323" si="2041">SUM(AS302:AU302)</f>
        <v>174900</v>
      </c>
      <c r="AS302" s="32">
        <f t="shared" ref="AS302:AU302" si="2042">+AS303+AS307+AS311+AS315+AS319+AS323+AS327+AS328</f>
        <v>88392</v>
      </c>
      <c r="AT302" s="32">
        <f t="shared" si="2042"/>
        <v>86508</v>
      </c>
      <c r="AU302" s="32">
        <f t="shared" si="2042"/>
        <v>0</v>
      </c>
      <c r="AV302" s="32">
        <f t="shared" ref="AV302" si="2043">SUM(AW302:AY302)</f>
        <v>645919</v>
      </c>
      <c r="AW302" s="32">
        <f t="shared" ref="AW302:AY302" si="2044">+AW303+AW307+AW311+AW315+AW319+AW323+AW327+AW328</f>
        <v>325060</v>
      </c>
      <c r="AX302" s="32">
        <f t="shared" si="2044"/>
        <v>320859</v>
      </c>
      <c r="AY302" s="32">
        <f t="shared" si="2044"/>
        <v>0</v>
      </c>
      <c r="AZ302" s="32">
        <f t="shared" ref="AZ302:AZ323" si="2045">SUM(BA302:BC302)</f>
        <v>171901</v>
      </c>
      <c r="BA302" s="32">
        <f t="shared" ref="BA302:BC302" si="2046">+BA303+BA307+BA311+BA315+BA319+BA323+BA327+BA328</f>
        <v>92252</v>
      </c>
      <c r="BB302" s="32">
        <f t="shared" si="2046"/>
        <v>79649</v>
      </c>
      <c r="BC302" s="32">
        <f t="shared" si="2046"/>
        <v>0</v>
      </c>
      <c r="BD302" s="32">
        <f t="shared" ref="BD302:BD323" si="2047">SUM(BE302:BG302)</f>
        <v>180071</v>
      </c>
      <c r="BE302" s="32">
        <f t="shared" ref="BE302:BG302" si="2048">+BE303+BE307+BE311+BE315+BE319+BE323+BE327+BE328</f>
        <v>89234</v>
      </c>
      <c r="BF302" s="32">
        <f t="shared" si="2048"/>
        <v>90837</v>
      </c>
      <c r="BG302" s="32">
        <f t="shared" si="2048"/>
        <v>0</v>
      </c>
      <c r="BH302" s="32">
        <f t="shared" ref="BH302:BH323" si="2049">SUM(BI302:BK302)</f>
        <v>253649</v>
      </c>
      <c r="BI302" s="32">
        <f t="shared" ref="BI302:BK302" si="2050">+BI303+BI307+BI311+BI315+BI319+BI323+BI327+BI328</f>
        <v>141980</v>
      </c>
      <c r="BJ302" s="32">
        <f t="shared" si="2050"/>
        <v>111669</v>
      </c>
      <c r="BK302" s="32">
        <f t="shared" si="2050"/>
        <v>0</v>
      </c>
      <c r="BL302" s="32">
        <f t="shared" ref="BL302" si="2051">SUM(BM302:BO302)</f>
        <v>605621</v>
      </c>
      <c r="BM302" s="32">
        <f t="shared" ref="BM302:BO302" si="2052">+BM303+BM307+BM311+BM315+BM319+BM323+BM327+BM328</f>
        <v>323466</v>
      </c>
      <c r="BN302" s="32">
        <f t="shared" si="2052"/>
        <v>282155</v>
      </c>
      <c r="BO302" s="32">
        <f t="shared" si="2052"/>
        <v>0</v>
      </c>
      <c r="BP302" s="32">
        <f t="shared" ref="BP302" si="2053">SUM(BQ302:BS302)</f>
        <v>2270124</v>
      </c>
      <c r="BQ302" s="32">
        <f>+BQ303+BQ307+BQ311+BQ315+BQ319+BQ323+BQ327+BQ328</f>
        <v>1169762</v>
      </c>
      <c r="BR302" s="32">
        <f>+BR303+BR307+BR311+BR315+BR319+BR323+BR327+BR328</f>
        <v>1100362</v>
      </c>
      <c r="BS302" s="32">
        <f>+BS303+BS307+BS311+BS315+BS319+BS323+BS327+BS328</f>
        <v>0</v>
      </c>
    </row>
    <row r="303" spans="1:71" s="3" customFormat="1" ht="15" customHeight="1" x14ac:dyDescent="0.3">
      <c r="A303" s="36"/>
      <c r="B303" s="34"/>
      <c r="C303" s="35" t="s">
        <v>257</v>
      </c>
      <c r="D303" s="32">
        <f t="shared" si="2023"/>
        <v>35053</v>
      </c>
      <c r="E303" s="32">
        <f>SUM(E304:E306)</f>
        <v>15798</v>
      </c>
      <c r="F303" s="32">
        <f>SUM(F304:F306)</f>
        <v>19255</v>
      </c>
      <c r="G303" s="32">
        <f>SUM(G304:G306)</f>
        <v>0</v>
      </c>
      <c r="H303" s="32">
        <f t="shared" si="2024"/>
        <v>34537</v>
      </c>
      <c r="I303" s="32">
        <f t="shared" ref="I303:K303" si="2054">SUM(I304:I306)</f>
        <v>20448</v>
      </c>
      <c r="J303" s="32">
        <f t="shared" si="2054"/>
        <v>14089</v>
      </c>
      <c r="K303" s="32">
        <f t="shared" si="2054"/>
        <v>0</v>
      </c>
      <c r="L303" s="32">
        <f t="shared" si="2026"/>
        <v>56647</v>
      </c>
      <c r="M303" s="32">
        <f t="shared" ref="M303:O303" si="2055">SUM(M304:M306)</f>
        <v>30727</v>
      </c>
      <c r="N303" s="32">
        <f t="shared" si="2055"/>
        <v>25920</v>
      </c>
      <c r="O303" s="32">
        <f t="shared" si="2055"/>
        <v>0</v>
      </c>
      <c r="P303" s="32">
        <f t="shared" ref="P303:P323" si="2056">SUM(Q303:S303)</f>
        <v>126237</v>
      </c>
      <c r="Q303" s="32">
        <f>SUM(Q304:Q306)</f>
        <v>66973</v>
      </c>
      <c r="R303" s="32">
        <f>SUM(R304:R306)</f>
        <v>59264</v>
      </c>
      <c r="S303" s="32">
        <f>SUM(S304:S306)</f>
        <v>0</v>
      </c>
      <c r="T303" s="32">
        <f t="shared" si="2029"/>
        <v>60482</v>
      </c>
      <c r="U303" s="32">
        <f t="shared" ref="U303:W303" si="2057">SUM(U304:U306)</f>
        <v>32148</v>
      </c>
      <c r="V303" s="32">
        <f t="shared" si="2057"/>
        <v>28334</v>
      </c>
      <c r="W303" s="32">
        <f t="shared" si="2057"/>
        <v>0</v>
      </c>
      <c r="X303" s="32">
        <f t="shared" si="2031"/>
        <v>98569</v>
      </c>
      <c r="Y303" s="32">
        <f t="shared" ref="Y303:AA303" si="2058">SUM(Y304:Y306)</f>
        <v>52374</v>
      </c>
      <c r="Z303" s="32">
        <f t="shared" si="2058"/>
        <v>46195</v>
      </c>
      <c r="AA303" s="32">
        <f t="shared" si="2058"/>
        <v>0</v>
      </c>
      <c r="AB303" s="32">
        <f t="shared" si="2033"/>
        <v>91590</v>
      </c>
      <c r="AC303" s="32">
        <f t="shared" ref="AC303:AE303" si="2059">SUM(AC304:AC306)</f>
        <v>47028</v>
      </c>
      <c r="AD303" s="32">
        <f t="shared" si="2059"/>
        <v>44562</v>
      </c>
      <c r="AE303" s="32">
        <f t="shared" si="2059"/>
        <v>0</v>
      </c>
      <c r="AF303" s="32">
        <f t="shared" ref="AF303:AF323" si="2060">SUM(AG303:AI303)</f>
        <v>250641</v>
      </c>
      <c r="AG303" s="32">
        <f t="shared" ref="AG303:AI303" si="2061">SUM(AG304:AG306)</f>
        <v>131550</v>
      </c>
      <c r="AH303" s="32">
        <f t="shared" si="2061"/>
        <v>119091</v>
      </c>
      <c r="AI303" s="32">
        <f t="shared" si="2061"/>
        <v>0</v>
      </c>
      <c r="AJ303" s="32">
        <f t="shared" si="2037"/>
        <v>101960</v>
      </c>
      <c r="AK303" s="32">
        <f t="shared" ref="AK303:AM303" si="2062">SUM(AK304:AK306)</f>
        <v>50879</v>
      </c>
      <c r="AL303" s="32">
        <f t="shared" si="2062"/>
        <v>51081</v>
      </c>
      <c r="AM303" s="32">
        <f t="shared" si="2062"/>
        <v>0</v>
      </c>
      <c r="AN303" s="32">
        <f t="shared" si="2039"/>
        <v>97028</v>
      </c>
      <c r="AO303" s="32">
        <f t="shared" ref="AO303:AQ303" si="2063">SUM(AO304:AO306)</f>
        <v>48611</v>
      </c>
      <c r="AP303" s="32">
        <f t="shared" si="2063"/>
        <v>48417</v>
      </c>
      <c r="AQ303" s="32">
        <f t="shared" si="2063"/>
        <v>0</v>
      </c>
      <c r="AR303" s="32">
        <f t="shared" si="2041"/>
        <v>75162</v>
      </c>
      <c r="AS303" s="32">
        <f t="shared" ref="AS303:AU303" si="2064">SUM(AS304:AS306)</f>
        <v>37670</v>
      </c>
      <c r="AT303" s="32">
        <f t="shared" si="2064"/>
        <v>37492</v>
      </c>
      <c r="AU303" s="32">
        <f t="shared" si="2064"/>
        <v>0</v>
      </c>
      <c r="AV303" s="32">
        <f t="shared" ref="AV303:AV323" si="2065">SUM(AW303:AY303)</f>
        <v>274150</v>
      </c>
      <c r="AW303" s="32">
        <f t="shared" ref="AW303:AY303" si="2066">SUM(AW304:AW306)</f>
        <v>137160</v>
      </c>
      <c r="AX303" s="32">
        <f t="shared" si="2066"/>
        <v>136990</v>
      </c>
      <c r="AY303" s="32">
        <f t="shared" si="2066"/>
        <v>0</v>
      </c>
      <c r="AZ303" s="32">
        <f t="shared" si="2045"/>
        <v>76303</v>
      </c>
      <c r="BA303" s="32">
        <f t="shared" ref="BA303:BC303" si="2067">SUM(BA304:BA306)</f>
        <v>41316</v>
      </c>
      <c r="BB303" s="32">
        <f t="shared" si="2067"/>
        <v>34987</v>
      </c>
      <c r="BC303" s="32">
        <f t="shared" si="2067"/>
        <v>0</v>
      </c>
      <c r="BD303" s="32">
        <f t="shared" si="2047"/>
        <v>76617</v>
      </c>
      <c r="BE303" s="32">
        <f t="shared" ref="BE303:BG303" si="2068">SUM(BE304:BE306)</f>
        <v>37721</v>
      </c>
      <c r="BF303" s="32">
        <f t="shared" si="2068"/>
        <v>38896</v>
      </c>
      <c r="BG303" s="32">
        <f t="shared" si="2068"/>
        <v>0</v>
      </c>
      <c r="BH303" s="32">
        <f t="shared" si="2049"/>
        <v>104652</v>
      </c>
      <c r="BI303" s="32">
        <f t="shared" ref="BI303:BK303" si="2069">SUM(BI304:BI306)</f>
        <v>60011</v>
      </c>
      <c r="BJ303" s="32">
        <f t="shared" si="2069"/>
        <v>44641</v>
      </c>
      <c r="BK303" s="32">
        <f t="shared" si="2069"/>
        <v>0</v>
      </c>
      <c r="BL303" s="32">
        <f t="shared" ref="BL303:BL323" si="2070">SUM(BM303:BO303)</f>
        <v>257572</v>
      </c>
      <c r="BM303" s="32">
        <f t="shared" ref="BM303:BO303" si="2071">SUM(BM304:BM306)</f>
        <v>139048</v>
      </c>
      <c r="BN303" s="32">
        <f t="shared" si="2071"/>
        <v>118524</v>
      </c>
      <c r="BO303" s="32">
        <f t="shared" si="2071"/>
        <v>0</v>
      </c>
      <c r="BP303" s="32">
        <f t="shared" ref="BP303:BP323" si="2072">SUM(BQ303:BS303)</f>
        <v>908600</v>
      </c>
      <c r="BQ303" s="32">
        <f>SUM(BQ304:BQ306)</f>
        <v>474731</v>
      </c>
      <c r="BR303" s="32">
        <f>SUM(BR304:BR306)</f>
        <v>433869</v>
      </c>
      <c r="BS303" s="32">
        <f>SUM(BS304:BS306)</f>
        <v>0</v>
      </c>
    </row>
    <row r="304" spans="1:71" s="3" customFormat="1" ht="15" customHeight="1" x14ac:dyDescent="0.3">
      <c r="A304" s="36"/>
      <c r="B304" s="34"/>
      <c r="C304" s="38" t="s">
        <v>258</v>
      </c>
      <c r="D304" s="32">
        <f>SUM(E304:G304)</f>
        <v>17225</v>
      </c>
      <c r="E304" s="32">
        <v>8695</v>
      </c>
      <c r="F304" s="54">
        <v>8530</v>
      </c>
      <c r="G304" s="54">
        <v>0</v>
      </c>
      <c r="H304" s="32">
        <f>SUM(I304:K304)</f>
        <v>14657</v>
      </c>
      <c r="I304" s="32">
        <v>10729</v>
      </c>
      <c r="J304" s="54">
        <v>3928</v>
      </c>
      <c r="K304" s="54">
        <v>0</v>
      </c>
      <c r="L304" s="32">
        <f>SUM(M304:O304)</f>
        <v>19937</v>
      </c>
      <c r="M304" s="32">
        <v>14138</v>
      </c>
      <c r="N304" s="54">
        <v>5799</v>
      </c>
      <c r="O304" s="54">
        <v>0</v>
      </c>
      <c r="P304" s="32">
        <f>SUM(Q304:S304)</f>
        <v>51819</v>
      </c>
      <c r="Q304" s="32">
        <f t="shared" ref="Q304:S306" si="2073">+E304+I304+M304</f>
        <v>33562</v>
      </c>
      <c r="R304" s="32">
        <f t="shared" si="2073"/>
        <v>18257</v>
      </c>
      <c r="S304" s="32">
        <f t="shared" si="2073"/>
        <v>0</v>
      </c>
      <c r="T304" s="32">
        <f>SUM(U304:W304)</f>
        <v>22021</v>
      </c>
      <c r="U304" s="32">
        <v>13504</v>
      </c>
      <c r="V304" s="54">
        <v>8517</v>
      </c>
      <c r="W304" s="54">
        <v>0</v>
      </c>
      <c r="X304" s="32">
        <f>SUM(Y304:AA304)</f>
        <v>31266</v>
      </c>
      <c r="Y304" s="32">
        <v>19739</v>
      </c>
      <c r="Z304" s="54">
        <v>11527</v>
      </c>
      <c r="AA304" s="54">
        <v>0</v>
      </c>
      <c r="AB304" s="32">
        <f>SUM(AC304:AE304)</f>
        <v>36840</v>
      </c>
      <c r="AC304" s="32">
        <v>20353</v>
      </c>
      <c r="AD304" s="54">
        <v>16487</v>
      </c>
      <c r="AE304" s="54">
        <v>0</v>
      </c>
      <c r="AF304" s="32">
        <f>SUM(AG304:AI304)</f>
        <v>90127</v>
      </c>
      <c r="AG304" s="32">
        <f t="shared" ref="AG304:AI306" si="2074">+U304+Y304+AC304</f>
        <v>53596</v>
      </c>
      <c r="AH304" s="32">
        <f t="shared" si="2074"/>
        <v>36531</v>
      </c>
      <c r="AI304" s="32">
        <f t="shared" si="2074"/>
        <v>0</v>
      </c>
      <c r="AJ304" s="32">
        <f>SUM(AK304:AM304)</f>
        <v>39311</v>
      </c>
      <c r="AK304" s="32">
        <v>21327</v>
      </c>
      <c r="AL304" s="54">
        <v>17984</v>
      </c>
      <c r="AM304" s="54">
        <v>0</v>
      </c>
      <c r="AN304" s="32">
        <f>SUM(AO304:AQ304)</f>
        <v>38408</v>
      </c>
      <c r="AO304" s="32">
        <v>20330</v>
      </c>
      <c r="AP304" s="54">
        <v>18078</v>
      </c>
      <c r="AQ304" s="54">
        <v>0</v>
      </c>
      <c r="AR304" s="32">
        <f>SUM(AS304:AU304)</f>
        <v>29294</v>
      </c>
      <c r="AS304" s="32">
        <v>15362</v>
      </c>
      <c r="AT304" s="54">
        <v>13932</v>
      </c>
      <c r="AU304" s="54">
        <v>0</v>
      </c>
      <c r="AV304" s="32">
        <f>SUM(AW304:AY304)</f>
        <v>107013</v>
      </c>
      <c r="AW304" s="32">
        <f t="shared" ref="AW304:AY306" si="2075">+AK304+AO304+AS304</f>
        <v>57019</v>
      </c>
      <c r="AX304" s="32">
        <f t="shared" si="2075"/>
        <v>49994</v>
      </c>
      <c r="AY304" s="32">
        <f t="shared" si="2075"/>
        <v>0</v>
      </c>
      <c r="AZ304" s="32">
        <f>SUM(BA304:BC304)</f>
        <v>29471</v>
      </c>
      <c r="BA304" s="32">
        <v>17028</v>
      </c>
      <c r="BB304" s="54">
        <v>12443</v>
      </c>
      <c r="BC304" s="54">
        <v>0</v>
      </c>
      <c r="BD304" s="32">
        <f>SUM(BE304:BG304)</f>
        <v>30432</v>
      </c>
      <c r="BE304" s="32">
        <v>15916</v>
      </c>
      <c r="BF304" s="54">
        <v>14516</v>
      </c>
      <c r="BG304" s="54">
        <v>0</v>
      </c>
      <c r="BH304" s="32">
        <f>SUM(BI304:BK304)</f>
        <v>46243</v>
      </c>
      <c r="BI304" s="32">
        <v>27117</v>
      </c>
      <c r="BJ304" s="54">
        <v>19126</v>
      </c>
      <c r="BK304" s="54">
        <v>0</v>
      </c>
      <c r="BL304" s="32">
        <f>SUM(BM304:BO304)</f>
        <v>106146</v>
      </c>
      <c r="BM304" s="32">
        <f t="shared" ref="BM304:BO306" si="2076">+BA304+BE304+BI304</f>
        <v>60061</v>
      </c>
      <c r="BN304" s="32">
        <f t="shared" si="2076"/>
        <v>46085</v>
      </c>
      <c r="BO304" s="32">
        <f t="shared" si="2076"/>
        <v>0</v>
      </c>
      <c r="BP304" s="32">
        <f>SUM(BQ304:BS304)</f>
        <v>355105</v>
      </c>
      <c r="BQ304" s="32">
        <f t="shared" ref="BQ304:BS306" si="2077">+Q304+AG304+AW304+BM304</f>
        <v>204238</v>
      </c>
      <c r="BR304" s="32">
        <f t="shared" si="2077"/>
        <v>150867</v>
      </c>
      <c r="BS304" s="32">
        <f t="shared" si="2077"/>
        <v>0</v>
      </c>
    </row>
    <row r="305" spans="1:71" s="3" customFormat="1" ht="15" customHeight="1" x14ac:dyDescent="0.3">
      <c r="A305" s="36"/>
      <c r="B305" s="34"/>
      <c r="C305" s="38" t="s">
        <v>259</v>
      </c>
      <c r="D305" s="32">
        <f>SUM(E305:G305)</f>
        <v>17828</v>
      </c>
      <c r="E305" s="32">
        <v>7103</v>
      </c>
      <c r="F305" s="54">
        <v>10725</v>
      </c>
      <c r="G305" s="54">
        <v>0</v>
      </c>
      <c r="H305" s="32">
        <f>SUM(I305:K305)</f>
        <v>19880</v>
      </c>
      <c r="I305" s="32">
        <v>9719</v>
      </c>
      <c r="J305" s="54">
        <v>10161</v>
      </c>
      <c r="K305" s="54">
        <v>0</v>
      </c>
      <c r="L305" s="32">
        <f>SUM(M305:O305)</f>
        <v>36710</v>
      </c>
      <c r="M305" s="32">
        <v>16589</v>
      </c>
      <c r="N305" s="54">
        <v>20121</v>
      </c>
      <c r="O305" s="54">
        <v>0</v>
      </c>
      <c r="P305" s="32">
        <f>SUM(Q305:S305)</f>
        <v>74418</v>
      </c>
      <c r="Q305" s="32">
        <f t="shared" si="2073"/>
        <v>33411</v>
      </c>
      <c r="R305" s="32">
        <f t="shared" si="2073"/>
        <v>41007</v>
      </c>
      <c r="S305" s="32">
        <f t="shared" si="2073"/>
        <v>0</v>
      </c>
      <c r="T305" s="32">
        <f>SUM(U305:W305)</f>
        <v>38461</v>
      </c>
      <c r="U305" s="32">
        <v>18644</v>
      </c>
      <c r="V305" s="54">
        <v>19817</v>
      </c>
      <c r="W305" s="54">
        <v>0</v>
      </c>
      <c r="X305" s="32">
        <f>SUM(Y305:AA305)</f>
        <v>67303</v>
      </c>
      <c r="Y305" s="32">
        <v>32635</v>
      </c>
      <c r="Z305" s="54">
        <v>34668</v>
      </c>
      <c r="AA305" s="54">
        <v>0</v>
      </c>
      <c r="AB305" s="32">
        <f>SUM(AC305:AE305)</f>
        <v>54750</v>
      </c>
      <c r="AC305" s="32">
        <v>26675</v>
      </c>
      <c r="AD305" s="54">
        <v>28075</v>
      </c>
      <c r="AE305" s="54">
        <v>0</v>
      </c>
      <c r="AF305" s="32">
        <f>SUM(AG305:AI305)</f>
        <v>160514</v>
      </c>
      <c r="AG305" s="32">
        <f t="shared" si="2074"/>
        <v>77954</v>
      </c>
      <c r="AH305" s="32">
        <f t="shared" si="2074"/>
        <v>82560</v>
      </c>
      <c r="AI305" s="32">
        <f t="shared" si="2074"/>
        <v>0</v>
      </c>
      <c r="AJ305" s="32">
        <f>SUM(AK305:AM305)</f>
        <v>62649</v>
      </c>
      <c r="AK305" s="32">
        <v>29552</v>
      </c>
      <c r="AL305" s="54">
        <v>33097</v>
      </c>
      <c r="AM305" s="54">
        <v>0</v>
      </c>
      <c r="AN305" s="32">
        <f>SUM(AO305:AQ305)</f>
        <v>58620</v>
      </c>
      <c r="AO305" s="32">
        <v>28281</v>
      </c>
      <c r="AP305" s="54">
        <v>30339</v>
      </c>
      <c r="AQ305" s="54">
        <v>0</v>
      </c>
      <c r="AR305" s="32">
        <f>SUM(AS305:AU305)</f>
        <v>45868</v>
      </c>
      <c r="AS305" s="32">
        <v>22308</v>
      </c>
      <c r="AT305" s="54">
        <v>23560</v>
      </c>
      <c r="AU305" s="54">
        <v>0</v>
      </c>
      <c r="AV305" s="32">
        <f>SUM(AW305:AY305)</f>
        <v>167137</v>
      </c>
      <c r="AW305" s="32">
        <f t="shared" si="2075"/>
        <v>80141</v>
      </c>
      <c r="AX305" s="32">
        <f t="shared" si="2075"/>
        <v>86996</v>
      </c>
      <c r="AY305" s="32">
        <f t="shared" si="2075"/>
        <v>0</v>
      </c>
      <c r="AZ305" s="32">
        <f>SUM(BA305:BC305)</f>
        <v>46832</v>
      </c>
      <c r="BA305" s="32">
        <v>24288</v>
      </c>
      <c r="BB305" s="54">
        <v>22544</v>
      </c>
      <c r="BC305" s="54">
        <v>0</v>
      </c>
      <c r="BD305" s="32">
        <f>SUM(BE305:BG305)</f>
        <v>46185</v>
      </c>
      <c r="BE305" s="32">
        <v>21805</v>
      </c>
      <c r="BF305" s="54">
        <v>24380</v>
      </c>
      <c r="BG305" s="54">
        <v>0</v>
      </c>
      <c r="BH305" s="32">
        <f>SUM(BI305:BK305)</f>
        <v>58409</v>
      </c>
      <c r="BI305" s="32">
        <v>32894</v>
      </c>
      <c r="BJ305" s="54">
        <v>25515</v>
      </c>
      <c r="BK305" s="54">
        <v>0</v>
      </c>
      <c r="BL305" s="32">
        <f>SUM(BM305:BO305)</f>
        <v>151426</v>
      </c>
      <c r="BM305" s="32">
        <f t="shared" si="2076"/>
        <v>78987</v>
      </c>
      <c r="BN305" s="32">
        <f t="shared" si="2076"/>
        <v>72439</v>
      </c>
      <c r="BO305" s="32">
        <f t="shared" si="2076"/>
        <v>0</v>
      </c>
      <c r="BP305" s="32">
        <f>SUM(BQ305:BS305)</f>
        <v>553495</v>
      </c>
      <c r="BQ305" s="32">
        <f t="shared" si="2077"/>
        <v>270493</v>
      </c>
      <c r="BR305" s="32">
        <f t="shared" si="2077"/>
        <v>283002</v>
      </c>
      <c r="BS305" s="32">
        <f t="shared" si="2077"/>
        <v>0</v>
      </c>
    </row>
    <row r="306" spans="1:71" s="3" customFormat="1" ht="15" customHeight="1" x14ac:dyDescent="0.3">
      <c r="A306" s="36"/>
      <c r="B306" s="34"/>
      <c r="C306" s="38" t="s">
        <v>260</v>
      </c>
      <c r="D306" s="32">
        <f>SUM(E306:G306)</f>
        <v>0</v>
      </c>
      <c r="E306" s="32">
        <v>0</v>
      </c>
      <c r="F306" s="54">
        <v>0</v>
      </c>
      <c r="G306" s="54">
        <v>0</v>
      </c>
      <c r="H306" s="32">
        <f>SUM(I306:K306)</f>
        <v>0</v>
      </c>
      <c r="I306" s="32">
        <v>0</v>
      </c>
      <c r="J306" s="54">
        <v>0</v>
      </c>
      <c r="K306" s="54">
        <v>0</v>
      </c>
      <c r="L306" s="32">
        <f>SUM(M306:O306)</f>
        <v>0</v>
      </c>
      <c r="M306" s="32">
        <v>0</v>
      </c>
      <c r="N306" s="54">
        <v>0</v>
      </c>
      <c r="O306" s="54">
        <v>0</v>
      </c>
      <c r="P306" s="32">
        <f>SUM(Q306:S306)</f>
        <v>0</v>
      </c>
      <c r="Q306" s="32">
        <f t="shared" si="2073"/>
        <v>0</v>
      </c>
      <c r="R306" s="32">
        <f t="shared" si="2073"/>
        <v>0</v>
      </c>
      <c r="S306" s="32">
        <f t="shared" si="2073"/>
        <v>0</v>
      </c>
      <c r="T306" s="32">
        <f>SUM(U306:W306)</f>
        <v>0</v>
      </c>
      <c r="U306" s="32">
        <v>0</v>
      </c>
      <c r="V306" s="54">
        <v>0</v>
      </c>
      <c r="W306" s="54">
        <v>0</v>
      </c>
      <c r="X306" s="32">
        <f>SUM(Y306:AA306)</f>
        <v>0</v>
      </c>
      <c r="Y306" s="32">
        <v>0</v>
      </c>
      <c r="Z306" s="54">
        <v>0</v>
      </c>
      <c r="AA306" s="54">
        <v>0</v>
      </c>
      <c r="AB306" s="32">
        <f>SUM(AC306:AE306)</f>
        <v>0</v>
      </c>
      <c r="AC306" s="32">
        <v>0</v>
      </c>
      <c r="AD306" s="54">
        <v>0</v>
      </c>
      <c r="AE306" s="54">
        <v>0</v>
      </c>
      <c r="AF306" s="32">
        <f>SUM(AG306:AI306)</f>
        <v>0</v>
      </c>
      <c r="AG306" s="32">
        <f t="shared" si="2074"/>
        <v>0</v>
      </c>
      <c r="AH306" s="32">
        <f t="shared" si="2074"/>
        <v>0</v>
      </c>
      <c r="AI306" s="32">
        <f t="shared" si="2074"/>
        <v>0</v>
      </c>
      <c r="AJ306" s="32">
        <f>SUM(AK306:AM306)</f>
        <v>0</v>
      </c>
      <c r="AK306" s="32">
        <v>0</v>
      </c>
      <c r="AL306" s="54">
        <v>0</v>
      </c>
      <c r="AM306" s="54">
        <v>0</v>
      </c>
      <c r="AN306" s="32">
        <f>SUM(AO306:AQ306)</f>
        <v>0</v>
      </c>
      <c r="AO306" s="32">
        <v>0</v>
      </c>
      <c r="AP306" s="54">
        <v>0</v>
      </c>
      <c r="AQ306" s="54">
        <v>0</v>
      </c>
      <c r="AR306" s="32">
        <f>SUM(AS306:AU306)</f>
        <v>0</v>
      </c>
      <c r="AS306" s="32">
        <v>0</v>
      </c>
      <c r="AT306" s="54">
        <v>0</v>
      </c>
      <c r="AU306" s="54">
        <v>0</v>
      </c>
      <c r="AV306" s="32">
        <f>SUM(AW306:AY306)</f>
        <v>0</v>
      </c>
      <c r="AW306" s="32">
        <f t="shared" si="2075"/>
        <v>0</v>
      </c>
      <c r="AX306" s="32">
        <f t="shared" si="2075"/>
        <v>0</v>
      </c>
      <c r="AY306" s="32">
        <f t="shared" si="2075"/>
        <v>0</v>
      </c>
      <c r="AZ306" s="32">
        <f>SUM(BA306:BC306)</f>
        <v>0</v>
      </c>
      <c r="BA306" s="32">
        <v>0</v>
      </c>
      <c r="BB306" s="54">
        <v>0</v>
      </c>
      <c r="BC306" s="54">
        <v>0</v>
      </c>
      <c r="BD306" s="32">
        <f>SUM(BE306:BG306)</f>
        <v>0</v>
      </c>
      <c r="BE306" s="32">
        <v>0</v>
      </c>
      <c r="BF306" s="54">
        <v>0</v>
      </c>
      <c r="BG306" s="54">
        <v>0</v>
      </c>
      <c r="BH306" s="32">
        <f>SUM(BI306:BK306)</f>
        <v>0</v>
      </c>
      <c r="BI306" s="32">
        <v>0</v>
      </c>
      <c r="BJ306" s="54">
        <v>0</v>
      </c>
      <c r="BK306" s="54">
        <v>0</v>
      </c>
      <c r="BL306" s="32">
        <f>SUM(BM306:BO306)</f>
        <v>0</v>
      </c>
      <c r="BM306" s="32">
        <f t="shared" si="2076"/>
        <v>0</v>
      </c>
      <c r="BN306" s="32">
        <f t="shared" si="2076"/>
        <v>0</v>
      </c>
      <c r="BO306" s="32">
        <f t="shared" si="2076"/>
        <v>0</v>
      </c>
      <c r="BP306" s="32">
        <f>SUM(BQ306:BS306)</f>
        <v>0</v>
      </c>
      <c r="BQ306" s="32">
        <f t="shared" si="2077"/>
        <v>0</v>
      </c>
      <c r="BR306" s="32">
        <f t="shared" si="2077"/>
        <v>0</v>
      </c>
      <c r="BS306" s="32">
        <f t="shared" si="2077"/>
        <v>0</v>
      </c>
    </row>
    <row r="307" spans="1:71" s="3" customFormat="1" ht="15" customHeight="1" x14ac:dyDescent="0.3">
      <c r="A307" s="36"/>
      <c r="B307" s="34"/>
      <c r="C307" s="35" t="s">
        <v>261</v>
      </c>
      <c r="D307" s="32">
        <f t="shared" si="2023"/>
        <v>188</v>
      </c>
      <c r="E307" s="32">
        <f>SUM(E308:E310)</f>
        <v>73</v>
      </c>
      <c r="F307" s="32">
        <f>SUM(F308:F310)</f>
        <v>115</v>
      </c>
      <c r="G307" s="32">
        <f>SUM(G308:G310)</f>
        <v>0</v>
      </c>
      <c r="H307" s="32">
        <f t="shared" si="2024"/>
        <v>1024</v>
      </c>
      <c r="I307" s="32">
        <f t="shared" ref="I307:K307" si="2078">SUM(I308:I310)</f>
        <v>312</v>
      </c>
      <c r="J307" s="32">
        <f t="shared" si="2078"/>
        <v>712</v>
      </c>
      <c r="K307" s="32">
        <f t="shared" si="2078"/>
        <v>0</v>
      </c>
      <c r="L307" s="32">
        <f t="shared" si="2026"/>
        <v>2731</v>
      </c>
      <c r="M307" s="32">
        <f t="shared" ref="M307:O307" si="2079">SUM(M308:M310)</f>
        <v>1125</v>
      </c>
      <c r="N307" s="32">
        <f t="shared" si="2079"/>
        <v>1606</v>
      </c>
      <c r="O307" s="32">
        <f t="shared" si="2079"/>
        <v>0</v>
      </c>
      <c r="P307" s="32">
        <f t="shared" si="2056"/>
        <v>3943</v>
      </c>
      <c r="Q307" s="32">
        <f>SUM(Q308:Q310)</f>
        <v>1510</v>
      </c>
      <c r="R307" s="32">
        <f>SUM(R308:R310)</f>
        <v>2433</v>
      </c>
      <c r="S307" s="32">
        <f>SUM(S308:S310)</f>
        <v>0</v>
      </c>
      <c r="T307" s="32">
        <f t="shared" si="2029"/>
        <v>2961</v>
      </c>
      <c r="U307" s="32">
        <f t="shared" ref="U307:W307" si="2080">SUM(U308:U310)</f>
        <v>1600</v>
      </c>
      <c r="V307" s="32">
        <f t="shared" si="2080"/>
        <v>1361</v>
      </c>
      <c r="W307" s="32">
        <f t="shared" si="2080"/>
        <v>0</v>
      </c>
      <c r="X307" s="32">
        <f t="shared" si="2031"/>
        <v>7324</v>
      </c>
      <c r="Y307" s="32">
        <f t="shared" ref="Y307:AA307" si="2081">SUM(Y308:Y310)</f>
        <v>3395</v>
      </c>
      <c r="Z307" s="32">
        <f t="shared" si="2081"/>
        <v>3929</v>
      </c>
      <c r="AA307" s="32">
        <f t="shared" si="2081"/>
        <v>0</v>
      </c>
      <c r="AB307" s="32">
        <f t="shared" si="2033"/>
        <v>6647</v>
      </c>
      <c r="AC307" s="32">
        <f t="shared" ref="AC307:AE307" si="2082">SUM(AC308:AC310)</f>
        <v>2889</v>
      </c>
      <c r="AD307" s="32">
        <f t="shared" si="2082"/>
        <v>3758</v>
      </c>
      <c r="AE307" s="32">
        <f t="shared" si="2082"/>
        <v>0</v>
      </c>
      <c r="AF307" s="32">
        <f t="shared" si="2060"/>
        <v>16932</v>
      </c>
      <c r="AG307" s="32">
        <f t="shared" ref="AG307:AI307" si="2083">SUM(AG308:AG310)</f>
        <v>7884</v>
      </c>
      <c r="AH307" s="32">
        <f t="shared" si="2083"/>
        <v>9048</v>
      </c>
      <c r="AI307" s="32">
        <f t="shared" si="2083"/>
        <v>0</v>
      </c>
      <c r="AJ307" s="32">
        <f t="shared" si="2037"/>
        <v>6941</v>
      </c>
      <c r="AK307" s="32">
        <f t="shared" ref="AK307:AM307" si="2084">SUM(AK308:AK310)</f>
        <v>3030</v>
      </c>
      <c r="AL307" s="32">
        <f t="shared" si="2084"/>
        <v>3911</v>
      </c>
      <c r="AM307" s="32">
        <f t="shared" si="2084"/>
        <v>0</v>
      </c>
      <c r="AN307" s="32">
        <f t="shared" si="2039"/>
        <v>7746</v>
      </c>
      <c r="AO307" s="32">
        <f t="shared" ref="AO307:AQ307" si="2085">SUM(AO308:AO310)</f>
        <v>3621</v>
      </c>
      <c r="AP307" s="32">
        <f t="shared" si="2085"/>
        <v>4125</v>
      </c>
      <c r="AQ307" s="32">
        <f t="shared" si="2085"/>
        <v>0</v>
      </c>
      <c r="AR307" s="32">
        <f t="shared" si="2041"/>
        <v>5158</v>
      </c>
      <c r="AS307" s="32">
        <f t="shared" ref="AS307:AU307" si="2086">SUM(AS308:AS310)</f>
        <v>2377</v>
      </c>
      <c r="AT307" s="32">
        <f t="shared" si="2086"/>
        <v>2781</v>
      </c>
      <c r="AU307" s="32">
        <f t="shared" si="2086"/>
        <v>0</v>
      </c>
      <c r="AV307" s="32">
        <f t="shared" si="2065"/>
        <v>19845</v>
      </c>
      <c r="AW307" s="32">
        <f t="shared" ref="AW307:AY307" si="2087">SUM(AW308:AW310)</f>
        <v>9028</v>
      </c>
      <c r="AX307" s="32">
        <f t="shared" si="2087"/>
        <v>10817</v>
      </c>
      <c r="AY307" s="32">
        <f t="shared" si="2087"/>
        <v>0</v>
      </c>
      <c r="AZ307" s="32">
        <f t="shared" si="2045"/>
        <v>5872</v>
      </c>
      <c r="BA307" s="32">
        <f t="shared" ref="BA307:BC307" si="2088">SUM(BA308:BA310)</f>
        <v>2758</v>
      </c>
      <c r="BB307" s="32">
        <f t="shared" si="2088"/>
        <v>3114</v>
      </c>
      <c r="BC307" s="32">
        <f t="shared" si="2088"/>
        <v>0</v>
      </c>
      <c r="BD307" s="32">
        <f t="shared" si="2047"/>
        <v>7558</v>
      </c>
      <c r="BE307" s="32">
        <f t="shared" ref="BE307:BG307" si="2089">SUM(BE308:BE310)</f>
        <v>3572</v>
      </c>
      <c r="BF307" s="32">
        <f t="shared" si="2089"/>
        <v>3986</v>
      </c>
      <c r="BG307" s="32">
        <f t="shared" si="2089"/>
        <v>0</v>
      </c>
      <c r="BH307" s="32">
        <f t="shared" si="2049"/>
        <v>11221</v>
      </c>
      <c r="BI307" s="32">
        <f t="shared" ref="BI307:BK307" si="2090">SUM(BI308:BI310)</f>
        <v>6022</v>
      </c>
      <c r="BJ307" s="32">
        <f t="shared" si="2090"/>
        <v>5199</v>
      </c>
      <c r="BK307" s="32">
        <f t="shared" si="2090"/>
        <v>0</v>
      </c>
      <c r="BL307" s="32">
        <f t="shared" si="2070"/>
        <v>24651</v>
      </c>
      <c r="BM307" s="32">
        <f t="shared" ref="BM307:BO307" si="2091">SUM(BM308:BM310)</f>
        <v>12352</v>
      </c>
      <c r="BN307" s="32">
        <f t="shared" si="2091"/>
        <v>12299</v>
      </c>
      <c r="BO307" s="32">
        <f t="shared" si="2091"/>
        <v>0</v>
      </c>
      <c r="BP307" s="32">
        <f t="shared" si="2072"/>
        <v>65371</v>
      </c>
      <c r="BQ307" s="32">
        <f>SUM(BQ308:BQ310)</f>
        <v>30774</v>
      </c>
      <c r="BR307" s="32">
        <f>SUM(BR308:BR310)</f>
        <v>34597</v>
      </c>
      <c r="BS307" s="32">
        <f>SUM(BS308:BS310)</f>
        <v>0</v>
      </c>
    </row>
    <row r="308" spans="1:71" s="3" customFormat="1" ht="15" customHeight="1" x14ac:dyDescent="0.3">
      <c r="A308" s="36"/>
      <c r="B308" s="34"/>
      <c r="C308" s="38" t="s">
        <v>262</v>
      </c>
      <c r="D308" s="32">
        <f>SUM(E308:G308)</f>
        <v>0</v>
      </c>
      <c r="E308" s="32">
        <v>0</v>
      </c>
      <c r="F308" s="54">
        <v>0</v>
      </c>
      <c r="G308" s="54">
        <v>0</v>
      </c>
      <c r="H308" s="32">
        <f>SUM(I308:K308)</f>
        <v>0</v>
      </c>
      <c r="I308" s="32">
        <v>0</v>
      </c>
      <c r="J308" s="54">
        <v>0</v>
      </c>
      <c r="K308" s="54">
        <v>0</v>
      </c>
      <c r="L308" s="32">
        <f>SUM(M308:O308)</f>
        <v>0</v>
      </c>
      <c r="M308" s="32">
        <v>0</v>
      </c>
      <c r="N308" s="54">
        <v>0</v>
      </c>
      <c r="O308" s="54">
        <v>0</v>
      </c>
      <c r="P308" s="32">
        <f>SUM(Q308:S308)</f>
        <v>0</v>
      </c>
      <c r="Q308" s="32">
        <f t="shared" ref="Q308:S310" si="2092">+E308+I308+M308</f>
        <v>0</v>
      </c>
      <c r="R308" s="32">
        <f t="shared" si="2092"/>
        <v>0</v>
      </c>
      <c r="S308" s="32">
        <f t="shared" si="2092"/>
        <v>0</v>
      </c>
      <c r="T308" s="32">
        <f>SUM(U308:W308)</f>
        <v>0</v>
      </c>
      <c r="U308" s="32">
        <v>0</v>
      </c>
      <c r="V308" s="54">
        <v>0</v>
      </c>
      <c r="W308" s="54">
        <v>0</v>
      </c>
      <c r="X308" s="32">
        <f>SUM(Y308:AA308)</f>
        <v>0</v>
      </c>
      <c r="Y308" s="32">
        <v>0</v>
      </c>
      <c r="Z308" s="54">
        <v>0</v>
      </c>
      <c r="AA308" s="54">
        <v>0</v>
      </c>
      <c r="AB308" s="32">
        <f>SUM(AC308:AE308)</f>
        <v>0</v>
      </c>
      <c r="AC308" s="32">
        <v>0</v>
      </c>
      <c r="AD308" s="54">
        <v>0</v>
      </c>
      <c r="AE308" s="54">
        <v>0</v>
      </c>
      <c r="AF308" s="32">
        <f>SUM(AG308:AI308)</f>
        <v>0</v>
      </c>
      <c r="AG308" s="32">
        <f t="shared" ref="AG308:AI310" si="2093">+U308+Y308+AC308</f>
        <v>0</v>
      </c>
      <c r="AH308" s="32">
        <f t="shared" si="2093"/>
        <v>0</v>
      </c>
      <c r="AI308" s="32">
        <f t="shared" si="2093"/>
        <v>0</v>
      </c>
      <c r="AJ308" s="32">
        <f>SUM(AK308:AM308)</f>
        <v>0</v>
      </c>
      <c r="AK308" s="32">
        <v>0</v>
      </c>
      <c r="AL308" s="54">
        <v>0</v>
      </c>
      <c r="AM308" s="54">
        <v>0</v>
      </c>
      <c r="AN308" s="32">
        <f>SUM(AO308:AQ308)</f>
        <v>0</v>
      </c>
      <c r="AO308" s="32">
        <v>0</v>
      </c>
      <c r="AP308" s="54">
        <v>0</v>
      </c>
      <c r="AQ308" s="54">
        <v>0</v>
      </c>
      <c r="AR308" s="32">
        <f>SUM(AS308:AU308)</f>
        <v>0</v>
      </c>
      <c r="AS308" s="32">
        <v>0</v>
      </c>
      <c r="AT308" s="54">
        <v>0</v>
      </c>
      <c r="AU308" s="54">
        <v>0</v>
      </c>
      <c r="AV308" s="32">
        <f>SUM(AW308:AY308)</f>
        <v>0</v>
      </c>
      <c r="AW308" s="32">
        <f t="shared" ref="AW308:AY310" si="2094">+AK308+AO308+AS308</f>
        <v>0</v>
      </c>
      <c r="AX308" s="32">
        <f t="shared" si="2094"/>
        <v>0</v>
      </c>
      <c r="AY308" s="32">
        <f t="shared" si="2094"/>
        <v>0</v>
      </c>
      <c r="AZ308" s="32">
        <f>SUM(BA308:BC308)</f>
        <v>0</v>
      </c>
      <c r="BA308" s="32">
        <v>0</v>
      </c>
      <c r="BB308" s="54">
        <v>0</v>
      </c>
      <c r="BC308" s="54">
        <v>0</v>
      </c>
      <c r="BD308" s="32">
        <f>SUM(BE308:BG308)</f>
        <v>0</v>
      </c>
      <c r="BE308" s="32">
        <v>0</v>
      </c>
      <c r="BF308" s="54">
        <v>0</v>
      </c>
      <c r="BG308" s="54">
        <v>0</v>
      </c>
      <c r="BH308" s="32">
        <f>SUM(BI308:BK308)</f>
        <v>0</v>
      </c>
      <c r="BI308" s="32">
        <v>0</v>
      </c>
      <c r="BJ308" s="54">
        <v>0</v>
      </c>
      <c r="BK308" s="54">
        <v>0</v>
      </c>
      <c r="BL308" s="32">
        <f>SUM(BM308:BO308)</f>
        <v>0</v>
      </c>
      <c r="BM308" s="32">
        <f t="shared" ref="BM308:BO310" si="2095">+BA308+BE308+BI308</f>
        <v>0</v>
      </c>
      <c r="BN308" s="32">
        <f t="shared" si="2095"/>
        <v>0</v>
      </c>
      <c r="BO308" s="32">
        <f t="shared" si="2095"/>
        <v>0</v>
      </c>
      <c r="BP308" s="32">
        <f>SUM(BQ308:BS308)</f>
        <v>0</v>
      </c>
      <c r="BQ308" s="32">
        <f t="shared" ref="BQ308:BS310" si="2096">+Q308+AG308+AW308+BM308</f>
        <v>0</v>
      </c>
      <c r="BR308" s="32">
        <f t="shared" si="2096"/>
        <v>0</v>
      </c>
      <c r="BS308" s="32">
        <f t="shared" si="2096"/>
        <v>0</v>
      </c>
    </row>
    <row r="309" spans="1:71" s="3" customFormat="1" ht="15" customHeight="1" x14ac:dyDescent="0.3">
      <c r="A309" s="36"/>
      <c r="B309" s="34"/>
      <c r="C309" s="38" t="s">
        <v>263</v>
      </c>
      <c r="D309" s="32">
        <f>SUM(E309:G309)</f>
        <v>188</v>
      </c>
      <c r="E309" s="32">
        <v>73</v>
      </c>
      <c r="F309" s="54">
        <v>115</v>
      </c>
      <c r="G309" s="54">
        <v>0</v>
      </c>
      <c r="H309" s="32">
        <f>SUM(I309:K309)</f>
        <v>1024</v>
      </c>
      <c r="I309" s="32">
        <v>312</v>
      </c>
      <c r="J309" s="54">
        <v>712</v>
      </c>
      <c r="K309" s="54">
        <v>0</v>
      </c>
      <c r="L309" s="32">
        <f>SUM(M309:O309)</f>
        <v>2731</v>
      </c>
      <c r="M309" s="32">
        <v>1125</v>
      </c>
      <c r="N309" s="54">
        <v>1606</v>
      </c>
      <c r="O309" s="54">
        <v>0</v>
      </c>
      <c r="P309" s="32">
        <f>SUM(Q309:S309)</f>
        <v>3943</v>
      </c>
      <c r="Q309" s="32">
        <f t="shared" si="2092"/>
        <v>1510</v>
      </c>
      <c r="R309" s="32">
        <f t="shared" si="2092"/>
        <v>2433</v>
      </c>
      <c r="S309" s="32">
        <f t="shared" si="2092"/>
        <v>0</v>
      </c>
      <c r="T309" s="32">
        <f>SUM(U309:W309)</f>
        <v>2961</v>
      </c>
      <c r="U309" s="32">
        <v>1600</v>
      </c>
      <c r="V309" s="54">
        <v>1361</v>
      </c>
      <c r="W309" s="54">
        <v>0</v>
      </c>
      <c r="X309" s="32">
        <f>SUM(Y309:AA309)</f>
        <v>7324</v>
      </c>
      <c r="Y309" s="32">
        <v>3395</v>
      </c>
      <c r="Z309" s="54">
        <v>3929</v>
      </c>
      <c r="AA309" s="54">
        <v>0</v>
      </c>
      <c r="AB309" s="32">
        <f>SUM(AC309:AE309)</f>
        <v>6647</v>
      </c>
      <c r="AC309" s="32">
        <v>2889</v>
      </c>
      <c r="AD309" s="54">
        <v>3758</v>
      </c>
      <c r="AE309" s="54">
        <v>0</v>
      </c>
      <c r="AF309" s="32">
        <f>SUM(AG309:AI309)</f>
        <v>16932</v>
      </c>
      <c r="AG309" s="32">
        <f t="shared" si="2093"/>
        <v>7884</v>
      </c>
      <c r="AH309" s="32">
        <f t="shared" si="2093"/>
        <v>9048</v>
      </c>
      <c r="AI309" s="32">
        <f t="shared" si="2093"/>
        <v>0</v>
      </c>
      <c r="AJ309" s="32">
        <f>SUM(AK309:AM309)</f>
        <v>6941</v>
      </c>
      <c r="AK309" s="32">
        <v>3030</v>
      </c>
      <c r="AL309" s="54">
        <v>3911</v>
      </c>
      <c r="AM309" s="54">
        <v>0</v>
      </c>
      <c r="AN309" s="32">
        <f>SUM(AO309:AQ309)</f>
        <v>7746</v>
      </c>
      <c r="AO309" s="32">
        <v>3621</v>
      </c>
      <c r="AP309" s="54">
        <v>4125</v>
      </c>
      <c r="AQ309" s="54">
        <v>0</v>
      </c>
      <c r="AR309" s="32">
        <f>SUM(AS309:AU309)</f>
        <v>5158</v>
      </c>
      <c r="AS309" s="32">
        <v>2377</v>
      </c>
      <c r="AT309" s="54">
        <v>2781</v>
      </c>
      <c r="AU309" s="54">
        <v>0</v>
      </c>
      <c r="AV309" s="32">
        <f>SUM(AW309:AY309)</f>
        <v>19845</v>
      </c>
      <c r="AW309" s="32">
        <f t="shared" si="2094"/>
        <v>9028</v>
      </c>
      <c r="AX309" s="32">
        <f t="shared" si="2094"/>
        <v>10817</v>
      </c>
      <c r="AY309" s="32">
        <f t="shared" si="2094"/>
        <v>0</v>
      </c>
      <c r="AZ309" s="32">
        <f>SUM(BA309:BC309)</f>
        <v>5872</v>
      </c>
      <c r="BA309" s="32">
        <v>2758</v>
      </c>
      <c r="BB309" s="54">
        <v>3114</v>
      </c>
      <c r="BC309" s="54">
        <v>0</v>
      </c>
      <c r="BD309" s="32">
        <f>SUM(BE309:BG309)</f>
        <v>7558</v>
      </c>
      <c r="BE309" s="32">
        <v>3572</v>
      </c>
      <c r="BF309" s="54">
        <v>3986</v>
      </c>
      <c r="BG309" s="54">
        <v>0</v>
      </c>
      <c r="BH309" s="32">
        <f>SUM(BI309:BK309)</f>
        <v>11221</v>
      </c>
      <c r="BI309" s="32">
        <v>6022</v>
      </c>
      <c r="BJ309" s="54">
        <v>5199</v>
      </c>
      <c r="BK309" s="54">
        <v>0</v>
      </c>
      <c r="BL309" s="32">
        <f>SUM(BM309:BO309)</f>
        <v>24651</v>
      </c>
      <c r="BM309" s="32">
        <f t="shared" si="2095"/>
        <v>12352</v>
      </c>
      <c r="BN309" s="32">
        <f t="shared" si="2095"/>
        <v>12299</v>
      </c>
      <c r="BO309" s="32">
        <f t="shared" si="2095"/>
        <v>0</v>
      </c>
      <c r="BP309" s="32">
        <f>SUM(BQ309:BS309)</f>
        <v>65371</v>
      </c>
      <c r="BQ309" s="32">
        <f t="shared" si="2096"/>
        <v>30774</v>
      </c>
      <c r="BR309" s="32">
        <f t="shared" si="2096"/>
        <v>34597</v>
      </c>
      <c r="BS309" s="32">
        <f t="shared" si="2096"/>
        <v>0</v>
      </c>
    </row>
    <row r="310" spans="1:71" s="3" customFormat="1" ht="15" customHeight="1" x14ac:dyDescent="0.3">
      <c r="A310" s="36"/>
      <c r="B310" s="34"/>
      <c r="C310" s="38" t="s">
        <v>264</v>
      </c>
      <c r="D310" s="32">
        <f>SUM(E310:G310)</f>
        <v>0</v>
      </c>
      <c r="E310" s="32">
        <v>0</v>
      </c>
      <c r="F310" s="54">
        <v>0</v>
      </c>
      <c r="G310" s="54">
        <v>0</v>
      </c>
      <c r="H310" s="32">
        <f>SUM(I310:K310)</f>
        <v>0</v>
      </c>
      <c r="I310" s="32">
        <v>0</v>
      </c>
      <c r="J310" s="54">
        <v>0</v>
      </c>
      <c r="K310" s="54">
        <v>0</v>
      </c>
      <c r="L310" s="32">
        <f>SUM(M310:O310)</f>
        <v>0</v>
      </c>
      <c r="M310" s="32">
        <v>0</v>
      </c>
      <c r="N310" s="54">
        <v>0</v>
      </c>
      <c r="O310" s="54">
        <v>0</v>
      </c>
      <c r="P310" s="32">
        <f>SUM(Q310:S310)</f>
        <v>0</v>
      </c>
      <c r="Q310" s="32">
        <f t="shared" si="2092"/>
        <v>0</v>
      </c>
      <c r="R310" s="32">
        <f t="shared" si="2092"/>
        <v>0</v>
      </c>
      <c r="S310" s="32">
        <f t="shared" si="2092"/>
        <v>0</v>
      </c>
      <c r="T310" s="32">
        <f>SUM(U310:W310)</f>
        <v>0</v>
      </c>
      <c r="U310" s="32">
        <v>0</v>
      </c>
      <c r="V310" s="54">
        <v>0</v>
      </c>
      <c r="W310" s="54">
        <v>0</v>
      </c>
      <c r="X310" s="32">
        <f>SUM(Y310:AA310)</f>
        <v>0</v>
      </c>
      <c r="Y310" s="32">
        <v>0</v>
      </c>
      <c r="Z310" s="54">
        <v>0</v>
      </c>
      <c r="AA310" s="54">
        <v>0</v>
      </c>
      <c r="AB310" s="32">
        <f>SUM(AC310:AE310)</f>
        <v>0</v>
      </c>
      <c r="AC310" s="32">
        <v>0</v>
      </c>
      <c r="AD310" s="54">
        <v>0</v>
      </c>
      <c r="AE310" s="54">
        <v>0</v>
      </c>
      <c r="AF310" s="32">
        <f>SUM(AG310:AI310)</f>
        <v>0</v>
      </c>
      <c r="AG310" s="32">
        <f t="shared" si="2093"/>
        <v>0</v>
      </c>
      <c r="AH310" s="32">
        <f t="shared" si="2093"/>
        <v>0</v>
      </c>
      <c r="AI310" s="32">
        <f t="shared" si="2093"/>
        <v>0</v>
      </c>
      <c r="AJ310" s="32">
        <f>SUM(AK310:AM310)</f>
        <v>0</v>
      </c>
      <c r="AK310" s="32">
        <v>0</v>
      </c>
      <c r="AL310" s="54">
        <v>0</v>
      </c>
      <c r="AM310" s="54">
        <v>0</v>
      </c>
      <c r="AN310" s="32">
        <f>SUM(AO310:AQ310)</f>
        <v>0</v>
      </c>
      <c r="AO310" s="32">
        <v>0</v>
      </c>
      <c r="AP310" s="54">
        <v>0</v>
      </c>
      <c r="AQ310" s="54">
        <v>0</v>
      </c>
      <c r="AR310" s="32">
        <f>SUM(AS310:AU310)</f>
        <v>0</v>
      </c>
      <c r="AS310" s="32">
        <v>0</v>
      </c>
      <c r="AT310" s="54">
        <v>0</v>
      </c>
      <c r="AU310" s="54">
        <v>0</v>
      </c>
      <c r="AV310" s="32">
        <f>SUM(AW310:AY310)</f>
        <v>0</v>
      </c>
      <c r="AW310" s="32">
        <f t="shared" si="2094"/>
        <v>0</v>
      </c>
      <c r="AX310" s="32">
        <f t="shared" si="2094"/>
        <v>0</v>
      </c>
      <c r="AY310" s="32">
        <f t="shared" si="2094"/>
        <v>0</v>
      </c>
      <c r="AZ310" s="32">
        <f>SUM(BA310:BC310)</f>
        <v>0</v>
      </c>
      <c r="BA310" s="32">
        <v>0</v>
      </c>
      <c r="BB310" s="54">
        <v>0</v>
      </c>
      <c r="BC310" s="54">
        <v>0</v>
      </c>
      <c r="BD310" s="32">
        <f>SUM(BE310:BG310)</f>
        <v>0</v>
      </c>
      <c r="BE310" s="32">
        <v>0</v>
      </c>
      <c r="BF310" s="54">
        <v>0</v>
      </c>
      <c r="BG310" s="54">
        <v>0</v>
      </c>
      <c r="BH310" s="32">
        <f>SUM(BI310:BK310)</f>
        <v>0</v>
      </c>
      <c r="BI310" s="32">
        <v>0</v>
      </c>
      <c r="BJ310" s="54">
        <v>0</v>
      </c>
      <c r="BK310" s="54">
        <v>0</v>
      </c>
      <c r="BL310" s="32">
        <f>SUM(BM310:BO310)</f>
        <v>0</v>
      </c>
      <c r="BM310" s="32">
        <f t="shared" si="2095"/>
        <v>0</v>
      </c>
      <c r="BN310" s="32">
        <f t="shared" si="2095"/>
        <v>0</v>
      </c>
      <c r="BO310" s="32">
        <f t="shared" si="2095"/>
        <v>0</v>
      </c>
      <c r="BP310" s="32">
        <f>SUM(BQ310:BS310)</f>
        <v>0</v>
      </c>
      <c r="BQ310" s="32">
        <f t="shared" si="2096"/>
        <v>0</v>
      </c>
      <c r="BR310" s="32">
        <f t="shared" si="2096"/>
        <v>0</v>
      </c>
      <c r="BS310" s="32">
        <f t="shared" si="2096"/>
        <v>0</v>
      </c>
    </row>
    <row r="311" spans="1:71" s="3" customFormat="1" ht="15" customHeight="1" x14ac:dyDescent="0.3">
      <c r="A311" s="36"/>
      <c r="B311" s="34"/>
      <c r="C311" s="35" t="s">
        <v>265</v>
      </c>
      <c r="D311" s="32">
        <f t="shared" si="2023"/>
        <v>34449</v>
      </c>
      <c r="E311" s="32">
        <f>SUM(E312:E313)</f>
        <v>14547</v>
      </c>
      <c r="F311" s="32">
        <f>SUM(F312:F313)</f>
        <v>19902</v>
      </c>
      <c r="G311" s="32">
        <f>SUM(G312:G313)</f>
        <v>0</v>
      </c>
      <c r="H311" s="32">
        <f t="shared" si="2024"/>
        <v>35013</v>
      </c>
      <c r="I311" s="32">
        <f t="shared" ref="I311:K311" si="2097">SUM(I312:I313)</f>
        <v>16811</v>
      </c>
      <c r="J311" s="32">
        <f t="shared" si="2097"/>
        <v>18202</v>
      </c>
      <c r="K311" s="32">
        <f t="shared" si="2097"/>
        <v>0</v>
      </c>
      <c r="L311" s="32">
        <f t="shared" si="2026"/>
        <v>45214</v>
      </c>
      <c r="M311" s="32">
        <f t="shared" ref="M311:O311" si="2098">SUM(M312:M313)</f>
        <v>22220</v>
      </c>
      <c r="N311" s="32">
        <f t="shared" si="2098"/>
        <v>22994</v>
      </c>
      <c r="O311" s="32">
        <f t="shared" si="2098"/>
        <v>0</v>
      </c>
      <c r="P311" s="32">
        <f t="shared" si="2056"/>
        <v>114676</v>
      </c>
      <c r="Q311" s="32">
        <f>SUM(Q312:Q314)</f>
        <v>53578</v>
      </c>
      <c r="R311" s="32">
        <f>SUM(R312:R314)</f>
        <v>61098</v>
      </c>
      <c r="S311" s="32">
        <f>SUM(S312:S314)</f>
        <v>0</v>
      </c>
      <c r="T311" s="32">
        <f t="shared" si="2029"/>
        <v>50681</v>
      </c>
      <c r="U311" s="32">
        <f t="shared" ref="U311:W311" si="2099">SUM(U312:U313)</f>
        <v>26140</v>
      </c>
      <c r="V311" s="32">
        <f t="shared" si="2099"/>
        <v>24541</v>
      </c>
      <c r="W311" s="32">
        <f t="shared" si="2099"/>
        <v>0</v>
      </c>
      <c r="X311" s="32">
        <f t="shared" si="2031"/>
        <v>81273</v>
      </c>
      <c r="Y311" s="32">
        <f t="shared" ref="Y311:AA311" si="2100">SUM(Y312:Y313)</f>
        <v>40701</v>
      </c>
      <c r="Z311" s="32">
        <f t="shared" si="2100"/>
        <v>40572</v>
      </c>
      <c r="AA311" s="32">
        <f t="shared" si="2100"/>
        <v>0</v>
      </c>
      <c r="AB311" s="32">
        <f t="shared" si="2033"/>
        <v>60939</v>
      </c>
      <c r="AC311" s="32">
        <f t="shared" ref="AC311:AE311" si="2101">SUM(AC312:AC313)</f>
        <v>30194</v>
      </c>
      <c r="AD311" s="32">
        <f t="shared" si="2101"/>
        <v>30745</v>
      </c>
      <c r="AE311" s="32">
        <f t="shared" si="2101"/>
        <v>0</v>
      </c>
      <c r="AF311" s="32">
        <f t="shared" si="2060"/>
        <v>192893</v>
      </c>
      <c r="AG311" s="32">
        <f t="shared" ref="AG311:AI311" si="2102">SUM(AG312:AG314)</f>
        <v>97035</v>
      </c>
      <c r="AH311" s="32">
        <f t="shared" si="2102"/>
        <v>95858</v>
      </c>
      <c r="AI311" s="32">
        <f t="shared" si="2102"/>
        <v>0</v>
      </c>
      <c r="AJ311" s="32">
        <f t="shared" si="2037"/>
        <v>66398</v>
      </c>
      <c r="AK311" s="32">
        <f t="shared" ref="AK311:AM311" si="2103">SUM(AK312:AK313)</f>
        <v>32451</v>
      </c>
      <c r="AL311" s="32">
        <f t="shared" si="2103"/>
        <v>33947</v>
      </c>
      <c r="AM311" s="32">
        <f t="shared" si="2103"/>
        <v>0</v>
      </c>
      <c r="AN311" s="32">
        <f t="shared" si="2039"/>
        <v>64576</v>
      </c>
      <c r="AO311" s="32">
        <f t="shared" ref="AO311:AQ311" si="2104">SUM(AO312:AO313)</f>
        <v>32675</v>
      </c>
      <c r="AP311" s="32">
        <f t="shared" si="2104"/>
        <v>31901</v>
      </c>
      <c r="AQ311" s="32">
        <f t="shared" si="2104"/>
        <v>0</v>
      </c>
      <c r="AR311" s="32">
        <f t="shared" si="2041"/>
        <v>45459</v>
      </c>
      <c r="AS311" s="32">
        <f t="shared" ref="AS311:AU311" si="2105">SUM(AS312:AS313)</f>
        <v>21954</v>
      </c>
      <c r="AT311" s="32">
        <f t="shared" si="2105"/>
        <v>23505</v>
      </c>
      <c r="AU311" s="32">
        <f t="shared" si="2105"/>
        <v>0</v>
      </c>
      <c r="AV311" s="32">
        <f t="shared" si="2065"/>
        <v>176433</v>
      </c>
      <c r="AW311" s="32">
        <f t="shared" ref="AW311:AY311" si="2106">SUM(AW312:AW314)</f>
        <v>87080</v>
      </c>
      <c r="AX311" s="32">
        <f t="shared" si="2106"/>
        <v>89353</v>
      </c>
      <c r="AY311" s="32">
        <f t="shared" si="2106"/>
        <v>0</v>
      </c>
      <c r="AZ311" s="32">
        <f t="shared" si="2045"/>
        <v>46487</v>
      </c>
      <c r="BA311" s="32">
        <f t="shared" ref="BA311:BC311" si="2107">SUM(BA312:BA313)</f>
        <v>25162</v>
      </c>
      <c r="BB311" s="32">
        <f t="shared" si="2107"/>
        <v>21325</v>
      </c>
      <c r="BC311" s="32">
        <f t="shared" si="2107"/>
        <v>0</v>
      </c>
      <c r="BD311" s="32">
        <f t="shared" si="2047"/>
        <v>46441</v>
      </c>
      <c r="BE311" s="32">
        <f t="shared" ref="BE311:BG311" si="2108">SUM(BE312:BE313)</f>
        <v>22107</v>
      </c>
      <c r="BF311" s="32">
        <f t="shared" si="2108"/>
        <v>24334</v>
      </c>
      <c r="BG311" s="32">
        <f t="shared" si="2108"/>
        <v>0</v>
      </c>
      <c r="BH311" s="32">
        <f t="shared" si="2049"/>
        <v>64622</v>
      </c>
      <c r="BI311" s="32">
        <f t="shared" ref="BI311:BK311" si="2109">SUM(BI312:BI313)</f>
        <v>36949</v>
      </c>
      <c r="BJ311" s="32">
        <f t="shared" si="2109"/>
        <v>27673</v>
      </c>
      <c r="BK311" s="32">
        <f t="shared" si="2109"/>
        <v>0</v>
      </c>
      <c r="BL311" s="32">
        <f t="shared" si="2070"/>
        <v>157550</v>
      </c>
      <c r="BM311" s="32">
        <f t="shared" ref="BM311:BO311" si="2110">SUM(BM312:BM314)</f>
        <v>84218</v>
      </c>
      <c r="BN311" s="32">
        <f t="shared" si="2110"/>
        <v>73332</v>
      </c>
      <c r="BO311" s="32">
        <f t="shared" si="2110"/>
        <v>0</v>
      </c>
      <c r="BP311" s="32">
        <f t="shared" si="2072"/>
        <v>641552</v>
      </c>
      <c r="BQ311" s="32">
        <f>SUM(BQ312:BQ314)</f>
        <v>321911</v>
      </c>
      <c r="BR311" s="32">
        <f>SUM(BR312:BR314)</f>
        <v>319641</v>
      </c>
      <c r="BS311" s="32">
        <f>SUM(BS312:BS314)</f>
        <v>0</v>
      </c>
    </row>
    <row r="312" spans="1:71" s="3" customFormat="1" ht="15" customHeight="1" x14ac:dyDescent="0.3">
      <c r="A312" s="36"/>
      <c r="B312" s="34"/>
      <c r="C312" s="38" t="s">
        <v>266</v>
      </c>
      <c r="D312" s="32">
        <f>SUM(E312:G312)</f>
        <v>33871</v>
      </c>
      <c r="E312" s="32">
        <v>14209</v>
      </c>
      <c r="F312" s="54">
        <v>19662</v>
      </c>
      <c r="G312" s="54">
        <v>0</v>
      </c>
      <c r="H312" s="32">
        <f>SUM(I312:K312)</f>
        <v>32646</v>
      </c>
      <c r="I312" s="32">
        <v>15680</v>
      </c>
      <c r="J312" s="54">
        <v>16966</v>
      </c>
      <c r="K312" s="54">
        <v>0</v>
      </c>
      <c r="L312" s="32">
        <f>SUM(M312:O312)</f>
        <v>38136</v>
      </c>
      <c r="M312" s="32">
        <v>18987</v>
      </c>
      <c r="N312" s="54">
        <v>19149</v>
      </c>
      <c r="O312" s="54">
        <v>0</v>
      </c>
      <c r="P312" s="32">
        <f>SUM(Q312:S312)</f>
        <v>104653</v>
      </c>
      <c r="Q312" s="32">
        <f t="shared" ref="Q312:S314" si="2111">+E312+I312+M312</f>
        <v>48876</v>
      </c>
      <c r="R312" s="32">
        <f t="shared" si="2111"/>
        <v>55777</v>
      </c>
      <c r="S312" s="32">
        <f t="shared" si="2111"/>
        <v>0</v>
      </c>
      <c r="T312" s="32">
        <f>SUM(U312:W312)</f>
        <v>42056</v>
      </c>
      <c r="U312" s="32">
        <v>21740</v>
      </c>
      <c r="V312" s="54">
        <v>20316</v>
      </c>
      <c r="W312" s="54">
        <v>0</v>
      </c>
      <c r="X312" s="32">
        <f>SUM(Y312:AA312)</f>
        <v>65908</v>
      </c>
      <c r="Y312" s="32">
        <v>33294</v>
      </c>
      <c r="Z312" s="54">
        <v>32614</v>
      </c>
      <c r="AA312" s="54">
        <v>0</v>
      </c>
      <c r="AB312" s="32">
        <f>SUM(AC312:AE312)</f>
        <v>46513</v>
      </c>
      <c r="AC312" s="32">
        <v>23677</v>
      </c>
      <c r="AD312" s="54">
        <v>22836</v>
      </c>
      <c r="AE312" s="54">
        <v>0</v>
      </c>
      <c r="AF312" s="32">
        <f>SUM(AG312:AI312)</f>
        <v>154477</v>
      </c>
      <c r="AG312" s="32">
        <f t="shared" ref="AG312:AI314" si="2112">+U312+Y312+AC312</f>
        <v>78711</v>
      </c>
      <c r="AH312" s="32">
        <f t="shared" si="2112"/>
        <v>75766</v>
      </c>
      <c r="AI312" s="32">
        <f t="shared" si="2112"/>
        <v>0</v>
      </c>
      <c r="AJ312" s="32">
        <f>SUM(AK312:AM312)</f>
        <v>49782</v>
      </c>
      <c r="AK312" s="32">
        <v>24560</v>
      </c>
      <c r="AL312" s="54">
        <v>25222</v>
      </c>
      <c r="AM312" s="54">
        <v>0</v>
      </c>
      <c r="AN312" s="32">
        <f>SUM(AO312:AQ312)</f>
        <v>49390</v>
      </c>
      <c r="AO312" s="32">
        <v>25953</v>
      </c>
      <c r="AP312" s="54">
        <v>23437</v>
      </c>
      <c r="AQ312" s="54">
        <v>0</v>
      </c>
      <c r="AR312" s="32">
        <f>SUM(AS312:AU312)</f>
        <v>32887</v>
      </c>
      <c r="AS312" s="32">
        <v>16423</v>
      </c>
      <c r="AT312" s="54">
        <v>16464</v>
      </c>
      <c r="AU312" s="54">
        <v>0</v>
      </c>
      <c r="AV312" s="32">
        <f>SUM(AW312:AY312)</f>
        <v>132059</v>
      </c>
      <c r="AW312" s="32">
        <f t="shared" ref="AW312:AY314" si="2113">+AK312+AO312+AS312</f>
        <v>66936</v>
      </c>
      <c r="AX312" s="32">
        <f t="shared" si="2113"/>
        <v>65123</v>
      </c>
      <c r="AY312" s="32">
        <f t="shared" si="2113"/>
        <v>0</v>
      </c>
      <c r="AZ312" s="32">
        <f>SUM(BA312:BC312)</f>
        <v>34858</v>
      </c>
      <c r="BA312" s="32">
        <v>19589</v>
      </c>
      <c r="BB312" s="54">
        <v>15269</v>
      </c>
      <c r="BC312" s="54">
        <v>0</v>
      </c>
      <c r="BD312" s="32">
        <f>SUM(BE312:BG312)</f>
        <v>35911</v>
      </c>
      <c r="BE312" s="32">
        <v>16874</v>
      </c>
      <c r="BF312" s="54">
        <v>19037</v>
      </c>
      <c r="BG312" s="54">
        <v>0</v>
      </c>
      <c r="BH312" s="32">
        <f>SUM(BI312:BK312)</f>
        <v>52650</v>
      </c>
      <c r="BI312" s="32">
        <v>30388</v>
      </c>
      <c r="BJ312" s="54">
        <v>22262</v>
      </c>
      <c r="BK312" s="54">
        <v>0</v>
      </c>
      <c r="BL312" s="32">
        <f>SUM(BM312:BO312)</f>
        <v>123419</v>
      </c>
      <c r="BM312" s="32">
        <f t="shared" ref="BM312:BO314" si="2114">+BA312+BE312+BI312</f>
        <v>66851</v>
      </c>
      <c r="BN312" s="32">
        <f t="shared" si="2114"/>
        <v>56568</v>
      </c>
      <c r="BO312" s="32">
        <f t="shared" si="2114"/>
        <v>0</v>
      </c>
      <c r="BP312" s="32">
        <f>SUM(BQ312:BS312)</f>
        <v>514608</v>
      </c>
      <c r="BQ312" s="32">
        <f t="shared" ref="BQ312:BS314" si="2115">+Q312+AG312+AW312+BM312</f>
        <v>261374</v>
      </c>
      <c r="BR312" s="32">
        <f t="shared" si="2115"/>
        <v>253234</v>
      </c>
      <c r="BS312" s="32">
        <f t="shared" si="2115"/>
        <v>0</v>
      </c>
    </row>
    <row r="313" spans="1:71" s="3" customFormat="1" ht="15" customHeight="1" x14ac:dyDescent="0.3">
      <c r="A313" s="36"/>
      <c r="B313" s="34"/>
      <c r="C313" s="38" t="s">
        <v>267</v>
      </c>
      <c r="D313" s="32">
        <f>SUM(E313:G313)</f>
        <v>578</v>
      </c>
      <c r="E313" s="32">
        <v>338</v>
      </c>
      <c r="F313" s="54">
        <v>240</v>
      </c>
      <c r="G313" s="54">
        <v>0</v>
      </c>
      <c r="H313" s="32">
        <f>SUM(I313:K313)</f>
        <v>2367</v>
      </c>
      <c r="I313" s="32">
        <v>1131</v>
      </c>
      <c r="J313" s="54">
        <v>1236</v>
      </c>
      <c r="K313" s="54">
        <v>0</v>
      </c>
      <c r="L313" s="32">
        <f>SUM(M313:O313)</f>
        <v>7078</v>
      </c>
      <c r="M313" s="32">
        <v>3233</v>
      </c>
      <c r="N313" s="54">
        <v>3845</v>
      </c>
      <c r="O313" s="54">
        <v>0</v>
      </c>
      <c r="P313" s="32">
        <f>SUM(Q313:S313)</f>
        <v>10023</v>
      </c>
      <c r="Q313" s="32">
        <f t="shared" si="2111"/>
        <v>4702</v>
      </c>
      <c r="R313" s="32">
        <f t="shared" si="2111"/>
        <v>5321</v>
      </c>
      <c r="S313" s="32">
        <f t="shared" si="2111"/>
        <v>0</v>
      </c>
      <c r="T313" s="32">
        <f>SUM(U313:W313)</f>
        <v>8625</v>
      </c>
      <c r="U313" s="32">
        <v>4400</v>
      </c>
      <c r="V313" s="54">
        <v>4225</v>
      </c>
      <c r="W313" s="54">
        <v>0</v>
      </c>
      <c r="X313" s="32">
        <f>SUM(Y313:AA313)</f>
        <v>15365</v>
      </c>
      <c r="Y313" s="32">
        <v>7407</v>
      </c>
      <c r="Z313" s="54">
        <v>7958</v>
      </c>
      <c r="AA313" s="54">
        <v>0</v>
      </c>
      <c r="AB313" s="32">
        <f>SUM(AC313:AE313)</f>
        <v>14426</v>
      </c>
      <c r="AC313" s="32">
        <v>6517</v>
      </c>
      <c r="AD313" s="54">
        <v>7909</v>
      </c>
      <c r="AE313" s="54">
        <v>0</v>
      </c>
      <c r="AF313" s="32">
        <f>SUM(AG313:AI313)</f>
        <v>38416</v>
      </c>
      <c r="AG313" s="32">
        <f t="shared" si="2112"/>
        <v>18324</v>
      </c>
      <c r="AH313" s="32">
        <f t="shared" si="2112"/>
        <v>20092</v>
      </c>
      <c r="AI313" s="32">
        <f t="shared" si="2112"/>
        <v>0</v>
      </c>
      <c r="AJ313" s="32">
        <f>SUM(AK313:AM313)</f>
        <v>16616</v>
      </c>
      <c r="AK313" s="32">
        <v>7891</v>
      </c>
      <c r="AL313" s="54">
        <v>8725</v>
      </c>
      <c r="AM313" s="54">
        <v>0</v>
      </c>
      <c r="AN313" s="32">
        <f>SUM(AO313:AQ313)</f>
        <v>15186</v>
      </c>
      <c r="AO313" s="32">
        <v>6722</v>
      </c>
      <c r="AP313" s="54">
        <v>8464</v>
      </c>
      <c r="AQ313" s="54">
        <v>0</v>
      </c>
      <c r="AR313" s="32">
        <f>SUM(AS313:AU313)</f>
        <v>12572</v>
      </c>
      <c r="AS313" s="32">
        <v>5531</v>
      </c>
      <c r="AT313" s="54">
        <v>7041</v>
      </c>
      <c r="AU313" s="54">
        <v>0</v>
      </c>
      <c r="AV313" s="32">
        <f>SUM(AW313:AY313)</f>
        <v>44374</v>
      </c>
      <c r="AW313" s="32">
        <f t="shared" si="2113"/>
        <v>20144</v>
      </c>
      <c r="AX313" s="32">
        <f t="shared" si="2113"/>
        <v>24230</v>
      </c>
      <c r="AY313" s="32">
        <f t="shared" si="2113"/>
        <v>0</v>
      </c>
      <c r="AZ313" s="32">
        <f>SUM(BA313:BC313)</f>
        <v>11629</v>
      </c>
      <c r="BA313" s="32">
        <v>5573</v>
      </c>
      <c r="BB313" s="54">
        <v>6056</v>
      </c>
      <c r="BC313" s="54">
        <v>0</v>
      </c>
      <c r="BD313" s="32">
        <f>SUM(BE313:BG313)</f>
        <v>10530</v>
      </c>
      <c r="BE313" s="32">
        <v>5233</v>
      </c>
      <c r="BF313" s="54">
        <v>5297</v>
      </c>
      <c r="BG313" s="54">
        <v>0</v>
      </c>
      <c r="BH313" s="32">
        <f>SUM(BI313:BK313)</f>
        <v>11972</v>
      </c>
      <c r="BI313" s="32">
        <v>6561</v>
      </c>
      <c r="BJ313" s="54">
        <v>5411</v>
      </c>
      <c r="BK313" s="54">
        <v>0</v>
      </c>
      <c r="BL313" s="32">
        <f>SUM(BM313:BO313)</f>
        <v>34131</v>
      </c>
      <c r="BM313" s="32">
        <f t="shared" si="2114"/>
        <v>17367</v>
      </c>
      <c r="BN313" s="32">
        <f t="shared" si="2114"/>
        <v>16764</v>
      </c>
      <c r="BO313" s="32">
        <f t="shared" si="2114"/>
        <v>0</v>
      </c>
      <c r="BP313" s="32">
        <f>SUM(BQ313:BS313)</f>
        <v>126944</v>
      </c>
      <c r="BQ313" s="32">
        <f t="shared" si="2115"/>
        <v>60537</v>
      </c>
      <c r="BR313" s="32">
        <f t="shared" si="2115"/>
        <v>66407</v>
      </c>
      <c r="BS313" s="32">
        <f t="shared" si="2115"/>
        <v>0</v>
      </c>
    </row>
    <row r="314" spans="1:71" s="3" customFormat="1" ht="15" customHeight="1" x14ac:dyDescent="0.3">
      <c r="A314" s="36"/>
      <c r="B314" s="34"/>
      <c r="C314" s="38" t="s">
        <v>268</v>
      </c>
      <c r="D314" s="32">
        <f>SUM(E314:G314)</f>
        <v>0</v>
      </c>
      <c r="E314" s="32">
        <v>0</v>
      </c>
      <c r="F314" s="54">
        <v>0</v>
      </c>
      <c r="G314" s="54">
        <v>0</v>
      </c>
      <c r="H314" s="32">
        <f t="shared" si="2024"/>
        <v>0</v>
      </c>
      <c r="I314" s="32">
        <v>0</v>
      </c>
      <c r="J314" s="54">
        <v>0</v>
      </c>
      <c r="K314" s="54">
        <v>0</v>
      </c>
      <c r="L314" s="32">
        <f t="shared" si="2026"/>
        <v>0</v>
      </c>
      <c r="M314" s="32">
        <v>0</v>
      </c>
      <c r="N314" s="54">
        <v>0</v>
      </c>
      <c r="O314" s="54">
        <v>0</v>
      </c>
      <c r="P314" s="32">
        <f>SUM(Q314:S314)</f>
        <v>0</v>
      </c>
      <c r="Q314" s="32">
        <f t="shared" si="2111"/>
        <v>0</v>
      </c>
      <c r="R314" s="32">
        <f t="shared" si="2111"/>
        <v>0</v>
      </c>
      <c r="S314" s="32">
        <f t="shared" si="2111"/>
        <v>0</v>
      </c>
      <c r="T314" s="32">
        <f t="shared" si="2029"/>
        <v>0</v>
      </c>
      <c r="U314" s="32">
        <v>0</v>
      </c>
      <c r="V314" s="54">
        <v>0</v>
      </c>
      <c r="W314" s="54">
        <v>0</v>
      </c>
      <c r="X314" s="32">
        <f t="shared" si="2031"/>
        <v>0</v>
      </c>
      <c r="Y314" s="32">
        <v>0</v>
      </c>
      <c r="Z314" s="54">
        <v>0</v>
      </c>
      <c r="AA314" s="54">
        <v>0</v>
      </c>
      <c r="AB314" s="32">
        <f t="shared" si="2033"/>
        <v>0</v>
      </c>
      <c r="AC314" s="32">
        <v>0</v>
      </c>
      <c r="AD314" s="54">
        <v>0</v>
      </c>
      <c r="AE314" s="54">
        <v>0</v>
      </c>
      <c r="AF314" s="32">
        <f t="shared" si="2060"/>
        <v>0</v>
      </c>
      <c r="AG314" s="32">
        <f t="shared" si="2112"/>
        <v>0</v>
      </c>
      <c r="AH314" s="32">
        <f t="shared" si="2112"/>
        <v>0</v>
      </c>
      <c r="AI314" s="32">
        <f t="shared" si="2112"/>
        <v>0</v>
      </c>
      <c r="AJ314" s="32">
        <f t="shared" si="2037"/>
        <v>0</v>
      </c>
      <c r="AK314" s="32">
        <v>0</v>
      </c>
      <c r="AL314" s="54">
        <v>0</v>
      </c>
      <c r="AM314" s="54">
        <v>0</v>
      </c>
      <c r="AN314" s="32">
        <f t="shared" si="2039"/>
        <v>0</v>
      </c>
      <c r="AO314" s="32">
        <v>0</v>
      </c>
      <c r="AP314" s="54">
        <v>0</v>
      </c>
      <c r="AQ314" s="54">
        <v>0</v>
      </c>
      <c r="AR314" s="32">
        <f t="shared" si="2041"/>
        <v>0</v>
      </c>
      <c r="AS314" s="32">
        <v>0</v>
      </c>
      <c r="AT314" s="54">
        <v>0</v>
      </c>
      <c r="AU314" s="54">
        <v>0</v>
      </c>
      <c r="AV314" s="32">
        <f t="shared" si="2065"/>
        <v>0</v>
      </c>
      <c r="AW314" s="32">
        <f t="shared" si="2113"/>
        <v>0</v>
      </c>
      <c r="AX314" s="32">
        <f t="shared" si="2113"/>
        <v>0</v>
      </c>
      <c r="AY314" s="32">
        <f t="shared" si="2113"/>
        <v>0</v>
      </c>
      <c r="AZ314" s="32">
        <f t="shared" si="2045"/>
        <v>0</v>
      </c>
      <c r="BA314" s="32">
        <v>0</v>
      </c>
      <c r="BB314" s="54">
        <v>0</v>
      </c>
      <c r="BC314" s="54">
        <v>0</v>
      </c>
      <c r="BD314" s="32">
        <f t="shared" si="2047"/>
        <v>0</v>
      </c>
      <c r="BE314" s="32">
        <v>0</v>
      </c>
      <c r="BF314" s="54">
        <v>0</v>
      </c>
      <c r="BG314" s="54">
        <v>0</v>
      </c>
      <c r="BH314" s="32">
        <f t="shared" si="2049"/>
        <v>0</v>
      </c>
      <c r="BI314" s="32">
        <v>0</v>
      </c>
      <c r="BJ314" s="54">
        <v>0</v>
      </c>
      <c r="BK314" s="54">
        <v>0</v>
      </c>
      <c r="BL314" s="32">
        <f t="shared" si="2070"/>
        <v>0</v>
      </c>
      <c r="BM314" s="32">
        <f t="shared" si="2114"/>
        <v>0</v>
      </c>
      <c r="BN314" s="32">
        <f t="shared" si="2114"/>
        <v>0</v>
      </c>
      <c r="BO314" s="32">
        <f t="shared" si="2114"/>
        <v>0</v>
      </c>
      <c r="BP314" s="32">
        <f>SUM(BQ314:BS314)</f>
        <v>0</v>
      </c>
      <c r="BQ314" s="32">
        <f t="shared" si="2115"/>
        <v>0</v>
      </c>
      <c r="BR314" s="32">
        <f t="shared" si="2115"/>
        <v>0</v>
      </c>
      <c r="BS314" s="32">
        <f t="shared" si="2115"/>
        <v>0</v>
      </c>
    </row>
    <row r="315" spans="1:71" s="3" customFormat="1" ht="15" customHeight="1" x14ac:dyDescent="0.3">
      <c r="A315" s="36"/>
      <c r="B315" s="34"/>
      <c r="C315" s="35" t="s">
        <v>269</v>
      </c>
      <c r="D315" s="32">
        <f t="shared" si="2023"/>
        <v>2245</v>
      </c>
      <c r="E315" s="32">
        <f>SUM(E316:E318)</f>
        <v>1250</v>
      </c>
      <c r="F315" s="32">
        <f>SUM(F316:F318)</f>
        <v>995</v>
      </c>
      <c r="G315" s="32">
        <f>SUM(G316:G318)</f>
        <v>0</v>
      </c>
      <c r="H315" s="32">
        <f t="shared" si="2024"/>
        <v>2094</v>
      </c>
      <c r="I315" s="32">
        <f t="shared" ref="I315:K315" si="2116">SUM(I316:I318)</f>
        <v>1121</v>
      </c>
      <c r="J315" s="32">
        <f t="shared" si="2116"/>
        <v>973</v>
      </c>
      <c r="K315" s="32">
        <f t="shared" si="2116"/>
        <v>0</v>
      </c>
      <c r="L315" s="32">
        <f t="shared" si="2026"/>
        <v>2603</v>
      </c>
      <c r="M315" s="32">
        <f t="shared" ref="M315:O315" si="2117">SUM(M316:M318)</f>
        <v>1379</v>
      </c>
      <c r="N315" s="32">
        <f t="shared" si="2117"/>
        <v>1224</v>
      </c>
      <c r="O315" s="32">
        <f t="shared" si="2117"/>
        <v>0</v>
      </c>
      <c r="P315" s="32">
        <f t="shared" si="2056"/>
        <v>6942</v>
      </c>
      <c r="Q315" s="32">
        <f>SUM(Q316:Q318)</f>
        <v>3750</v>
      </c>
      <c r="R315" s="32">
        <f>SUM(R316:R318)</f>
        <v>3192</v>
      </c>
      <c r="S315" s="32">
        <f>SUM(S316:S318)</f>
        <v>0</v>
      </c>
      <c r="T315" s="32">
        <f t="shared" si="2029"/>
        <v>2007</v>
      </c>
      <c r="U315" s="32">
        <f t="shared" ref="U315:W315" si="2118">SUM(U316:U318)</f>
        <v>1019</v>
      </c>
      <c r="V315" s="32">
        <f t="shared" si="2118"/>
        <v>988</v>
      </c>
      <c r="W315" s="32">
        <f t="shared" si="2118"/>
        <v>0</v>
      </c>
      <c r="X315" s="32">
        <f t="shared" si="2031"/>
        <v>2707</v>
      </c>
      <c r="Y315" s="32">
        <f t="shared" ref="Y315:AA315" si="2119">SUM(Y316:Y318)</f>
        <v>1564</v>
      </c>
      <c r="Z315" s="32">
        <f t="shared" si="2119"/>
        <v>1143</v>
      </c>
      <c r="AA315" s="32">
        <f t="shared" si="2119"/>
        <v>0</v>
      </c>
      <c r="AB315" s="32">
        <f t="shared" si="2033"/>
        <v>2791</v>
      </c>
      <c r="AC315" s="32">
        <f t="shared" ref="AC315:AE315" si="2120">SUM(AC316:AC318)</f>
        <v>1591</v>
      </c>
      <c r="AD315" s="32">
        <f t="shared" si="2120"/>
        <v>1200</v>
      </c>
      <c r="AE315" s="32">
        <f t="shared" si="2120"/>
        <v>0</v>
      </c>
      <c r="AF315" s="32">
        <f t="shared" si="2060"/>
        <v>7505</v>
      </c>
      <c r="AG315" s="32">
        <f t="shared" ref="AG315:AI315" si="2121">SUM(AG316:AG318)</f>
        <v>4174</v>
      </c>
      <c r="AH315" s="32">
        <f t="shared" si="2121"/>
        <v>3331</v>
      </c>
      <c r="AI315" s="32">
        <f t="shared" si="2121"/>
        <v>0</v>
      </c>
      <c r="AJ315" s="32">
        <f t="shared" si="2037"/>
        <v>2696</v>
      </c>
      <c r="AK315" s="32">
        <f t="shared" ref="AK315:AM315" si="2122">SUM(AK316:AK318)</f>
        <v>1519</v>
      </c>
      <c r="AL315" s="32">
        <f t="shared" si="2122"/>
        <v>1177</v>
      </c>
      <c r="AM315" s="32">
        <f t="shared" si="2122"/>
        <v>0</v>
      </c>
      <c r="AN315" s="32">
        <f t="shared" si="2039"/>
        <v>2624</v>
      </c>
      <c r="AO315" s="32">
        <f t="shared" ref="AO315:AQ315" si="2123">SUM(AO316:AO318)</f>
        <v>1576</v>
      </c>
      <c r="AP315" s="32">
        <f t="shared" si="2123"/>
        <v>1048</v>
      </c>
      <c r="AQ315" s="32">
        <f t="shared" si="2123"/>
        <v>0</v>
      </c>
      <c r="AR315" s="32">
        <f t="shared" si="2041"/>
        <v>1997</v>
      </c>
      <c r="AS315" s="32">
        <f t="shared" ref="AS315:AU315" si="2124">SUM(AS316:AS318)</f>
        <v>1106</v>
      </c>
      <c r="AT315" s="32">
        <f t="shared" si="2124"/>
        <v>891</v>
      </c>
      <c r="AU315" s="32">
        <f t="shared" si="2124"/>
        <v>0</v>
      </c>
      <c r="AV315" s="32">
        <f t="shared" si="2065"/>
        <v>7317</v>
      </c>
      <c r="AW315" s="32">
        <f t="shared" ref="AW315:AY315" si="2125">SUM(AW316:AW318)</f>
        <v>4201</v>
      </c>
      <c r="AX315" s="32">
        <f t="shared" si="2125"/>
        <v>3116</v>
      </c>
      <c r="AY315" s="32">
        <f t="shared" si="2125"/>
        <v>0</v>
      </c>
      <c r="AZ315" s="32">
        <f t="shared" si="2045"/>
        <v>2002</v>
      </c>
      <c r="BA315" s="32">
        <f t="shared" ref="BA315:BC315" si="2126">SUM(BA316:BA318)</f>
        <v>1166</v>
      </c>
      <c r="BB315" s="32">
        <f t="shared" si="2126"/>
        <v>836</v>
      </c>
      <c r="BC315" s="32">
        <f t="shared" si="2126"/>
        <v>0</v>
      </c>
      <c r="BD315" s="32">
        <f t="shared" si="2047"/>
        <v>2734</v>
      </c>
      <c r="BE315" s="32">
        <f t="shared" ref="BE315:BG315" si="2127">SUM(BE316:BE318)</f>
        <v>1504</v>
      </c>
      <c r="BF315" s="32">
        <f t="shared" si="2127"/>
        <v>1230</v>
      </c>
      <c r="BG315" s="32">
        <f t="shared" si="2127"/>
        <v>0</v>
      </c>
      <c r="BH315" s="32">
        <f t="shared" si="2049"/>
        <v>5088</v>
      </c>
      <c r="BI315" s="32">
        <f t="shared" ref="BI315:BK315" si="2128">SUM(BI316:BI318)</f>
        <v>2546</v>
      </c>
      <c r="BJ315" s="32">
        <f t="shared" si="2128"/>
        <v>2542</v>
      </c>
      <c r="BK315" s="32">
        <f t="shared" si="2128"/>
        <v>0</v>
      </c>
      <c r="BL315" s="32">
        <f t="shared" si="2070"/>
        <v>9824</v>
      </c>
      <c r="BM315" s="32">
        <f t="shared" ref="BM315:BO315" si="2129">SUM(BM316:BM318)</f>
        <v>5216</v>
      </c>
      <c r="BN315" s="32">
        <f t="shared" si="2129"/>
        <v>4608</v>
      </c>
      <c r="BO315" s="32">
        <f t="shared" si="2129"/>
        <v>0</v>
      </c>
      <c r="BP315" s="32">
        <f t="shared" si="2072"/>
        <v>31588</v>
      </c>
      <c r="BQ315" s="32">
        <f>SUM(BQ316:BQ318)</f>
        <v>17341</v>
      </c>
      <c r="BR315" s="32">
        <f>SUM(BR316:BR318)</f>
        <v>14247</v>
      </c>
      <c r="BS315" s="32">
        <f>SUM(BS316:BS318)</f>
        <v>0</v>
      </c>
    </row>
    <row r="316" spans="1:71" s="3" customFormat="1" ht="15" customHeight="1" x14ac:dyDescent="0.3">
      <c r="A316" s="36"/>
      <c r="B316" s="34"/>
      <c r="C316" s="38" t="s">
        <v>270</v>
      </c>
      <c r="D316" s="32">
        <f>SUM(E316:G316)</f>
        <v>0</v>
      </c>
      <c r="E316" s="32">
        <v>0</v>
      </c>
      <c r="F316" s="54">
        <v>0</v>
      </c>
      <c r="G316" s="54">
        <v>0</v>
      </c>
      <c r="H316" s="32">
        <f t="shared" si="2024"/>
        <v>0</v>
      </c>
      <c r="I316" s="32">
        <v>0</v>
      </c>
      <c r="J316" s="54">
        <v>0</v>
      </c>
      <c r="K316" s="54">
        <v>0</v>
      </c>
      <c r="L316" s="32">
        <f t="shared" si="2026"/>
        <v>0</v>
      </c>
      <c r="M316" s="32">
        <v>0</v>
      </c>
      <c r="N316" s="54">
        <v>0</v>
      </c>
      <c r="O316" s="54">
        <v>0</v>
      </c>
      <c r="P316" s="32">
        <f>SUM(Q316:S316)</f>
        <v>0</v>
      </c>
      <c r="Q316" s="32">
        <f t="shared" ref="Q316:S318" si="2130">+E316+I316+M316</f>
        <v>0</v>
      </c>
      <c r="R316" s="32">
        <f t="shared" si="2130"/>
        <v>0</v>
      </c>
      <c r="S316" s="32">
        <f t="shared" si="2130"/>
        <v>0</v>
      </c>
      <c r="T316" s="32">
        <f t="shared" si="2029"/>
        <v>0</v>
      </c>
      <c r="U316" s="32">
        <v>0</v>
      </c>
      <c r="V316" s="54">
        <v>0</v>
      </c>
      <c r="W316" s="54">
        <v>0</v>
      </c>
      <c r="X316" s="32">
        <f t="shared" si="2031"/>
        <v>0</v>
      </c>
      <c r="Y316" s="32">
        <v>0</v>
      </c>
      <c r="Z316" s="54">
        <v>0</v>
      </c>
      <c r="AA316" s="54">
        <v>0</v>
      </c>
      <c r="AB316" s="32">
        <f t="shared" si="2033"/>
        <v>0</v>
      </c>
      <c r="AC316" s="32">
        <v>0</v>
      </c>
      <c r="AD316" s="54">
        <v>0</v>
      </c>
      <c r="AE316" s="54">
        <v>0</v>
      </c>
      <c r="AF316" s="32">
        <f t="shared" si="2060"/>
        <v>0</v>
      </c>
      <c r="AG316" s="32">
        <f t="shared" ref="AG316:AI318" si="2131">+U316+Y316+AC316</f>
        <v>0</v>
      </c>
      <c r="AH316" s="32">
        <f t="shared" si="2131"/>
        <v>0</v>
      </c>
      <c r="AI316" s="32">
        <f t="shared" si="2131"/>
        <v>0</v>
      </c>
      <c r="AJ316" s="32">
        <f t="shared" si="2037"/>
        <v>0</v>
      </c>
      <c r="AK316" s="32">
        <v>0</v>
      </c>
      <c r="AL316" s="54">
        <v>0</v>
      </c>
      <c r="AM316" s="54">
        <v>0</v>
      </c>
      <c r="AN316" s="32">
        <f t="shared" si="2039"/>
        <v>0</v>
      </c>
      <c r="AO316" s="32">
        <v>0</v>
      </c>
      <c r="AP316" s="54">
        <v>0</v>
      </c>
      <c r="AQ316" s="54">
        <v>0</v>
      </c>
      <c r="AR316" s="32">
        <f t="shared" si="2041"/>
        <v>0</v>
      </c>
      <c r="AS316" s="32">
        <v>0</v>
      </c>
      <c r="AT316" s="54">
        <v>0</v>
      </c>
      <c r="AU316" s="54">
        <v>0</v>
      </c>
      <c r="AV316" s="32">
        <f t="shared" si="2065"/>
        <v>0</v>
      </c>
      <c r="AW316" s="32">
        <f t="shared" ref="AW316:AY318" si="2132">+AK316+AO316+AS316</f>
        <v>0</v>
      </c>
      <c r="AX316" s="32">
        <f t="shared" si="2132"/>
        <v>0</v>
      </c>
      <c r="AY316" s="32">
        <f t="shared" si="2132"/>
        <v>0</v>
      </c>
      <c r="AZ316" s="32">
        <f t="shared" si="2045"/>
        <v>0</v>
      </c>
      <c r="BA316" s="32">
        <v>0</v>
      </c>
      <c r="BB316" s="54">
        <v>0</v>
      </c>
      <c r="BC316" s="54">
        <v>0</v>
      </c>
      <c r="BD316" s="32">
        <f t="shared" si="2047"/>
        <v>0</v>
      </c>
      <c r="BE316" s="32">
        <v>0</v>
      </c>
      <c r="BF316" s="54">
        <v>0</v>
      </c>
      <c r="BG316" s="54">
        <v>0</v>
      </c>
      <c r="BH316" s="32">
        <f t="shared" si="2049"/>
        <v>0</v>
      </c>
      <c r="BI316" s="32">
        <v>0</v>
      </c>
      <c r="BJ316" s="54">
        <v>0</v>
      </c>
      <c r="BK316" s="54">
        <v>0</v>
      </c>
      <c r="BL316" s="32">
        <f t="shared" si="2070"/>
        <v>0</v>
      </c>
      <c r="BM316" s="32">
        <f t="shared" ref="BM316:BO318" si="2133">+BA316+BE316+BI316</f>
        <v>0</v>
      </c>
      <c r="BN316" s="32">
        <f t="shared" si="2133"/>
        <v>0</v>
      </c>
      <c r="BO316" s="32">
        <f t="shared" si="2133"/>
        <v>0</v>
      </c>
      <c r="BP316" s="32">
        <f>SUM(BQ316:BS316)</f>
        <v>0</v>
      </c>
      <c r="BQ316" s="32">
        <f t="shared" ref="BQ316:BS318" si="2134">+Q316+AG316+AW316+BM316</f>
        <v>0</v>
      </c>
      <c r="BR316" s="32">
        <f t="shared" si="2134"/>
        <v>0</v>
      </c>
      <c r="BS316" s="32">
        <f t="shared" si="2134"/>
        <v>0</v>
      </c>
    </row>
    <row r="317" spans="1:71" s="3" customFormat="1" ht="15" customHeight="1" x14ac:dyDescent="0.3">
      <c r="A317" s="36"/>
      <c r="B317" s="34"/>
      <c r="C317" s="38" t="s">
        <v>271</v>
      </c>
      <c r="D317" s="32">
        <f>SUM(E317:G317)</f>
        <v>2245</v>
      </c>
      <c r="E317" s="32">
        <v>1250</v>
      </c>
      <c r="F317" s="54">
        <v>995</v>
      </c>
      <c r="G317" s="54">
        <v>0</v>
      </c>
      <c r="H317" s="32">
        <f>SUM(I317:K317)</f>
        <v>2094</v>
      </c>
      <c r="I317" s="32">
        <v>1121</v>
      </c>
      <c r="J317" s="54">
        <v>973</v>
      </c>
      <c r="K317" s="54">
        <v>0</v>
      </c>
      <c r="L317" s="32">
        <f>SUM(M317:O317)</f>
        <v>2603</v>
      </c>
      <c r="M317" s="32">
        <v>1379</v>
      </c>
      <c r="N317" s="54">
        <v>1224</v>
      </c>
      <c r="O317" s="54">
        <v>0</v>
      </c>
      <c r="P317" s="32">
        <f>SUM(Q317:S317)</f>
        <v>6942</v>
      </c>
      <c r="Q317" s="32">
        <f>+E317+I317+M317</f>
        <v>3750</v>
      </c>
      <c r="R317" s="32">
        <f>+F317+J317+N317</f>
        <v>3192</v>
      </c>
      <c r="S317" s="32">
        <f>+G317+K317+O317</f>
        <v>0</v>
      </c>
      <c r="T317" s="32">
        <f>SUM(U317:W317)</f>
        <v>2007</v>
      </c>
      <c r="U317" s="32">
        <v>1019</v>
      </c>
      <c r="V317" s="54">
        <v>988</v>
      </c>
      <c r="W317" s="54">
        <v>0</v>
      </c>
      <c r="X317" s="32">
        <f>SUM(Y317:AA317)</f>
        <v>2707</v>
      </c>
      <c r="Y317" s="32">
        <v>1564</v>
      </c>
      <c r="Z317" s="54">
        <v>1143</v>
      </c>
      <c r="AA317" s="54">
        <v>0</v>
      </c>
      <c r="AB317" s="32">
        <f>SUM(AC317:AE317)</f>
        <v>2791</v>
      </c>
      <c r="AC317" s="32">
        <v>1591</v>
      </c>
      <c r="AD317" s="54">
        <v>1200</v>
      </c>
      <c r="AE317" s="54">
        <v>0</v>
      </c>
      <c r="AF317" s="32">
        <f>SUM(AG317:AI317)</f>
        <v>7505</v>
      </c>
      <c r="AG317" s="32">
        <f>+U317+Y317+AC317</f>
        <v>4174</v>
      </c>
      <c r="AH317" s="32">
        <f>+V317+Z317+AD317</f>
        <v>3331</v>
      </c>
      <c r="AI317" s="32">
        <f>+W317+AA317+AE317</f>
        <v>0</v>
      </c>
      <c r="AJ317" s="32">
        <f>SUM(AK317:AM317)</f>
        <v>2696</v>
      </c>
      <c r="AK317" s="32">
        <v>1519</v>
      </c>
      <c r="AL317" s="54">
        <v>1177</v>
      </c>
      <c r="AM317" s="54">
        <v>0</v>
      </c>
      <c r="AN317" s="32">
        <f>SUM(AO317:AQ317)</f>
        <v>2624</v>
      </c>
      <c r="AO317" s="32">
        <v>1576</v>
      </c>
      <c r="AP317" s="54">
        <v>1048</v>
      </c>
      <c r="AQ317" s="54">
        <v>0</v>
      </c>
      <c r="AR317" s="32">
        <f>SUM(AS317:AU317)</f>
        <v>1997</v>
      </c>
      <c r="AS317" s="32">
        <v>1106</v>
      </c>
      <c r="AT317" s="54">
        <v>891</v>
      </c>
      <c r="AU317" s="54">
        <v>0</v>
      </c>
      <c r="AV317" s="32">
        <f>SUM(AW317:AY317)</f>
        <v>7317</v>
      </c>
      <c r="AW317" s="32">
        <f>+AK317+AO317+AS317</f>
        <v>4201</v>
      </c>
      <c r="AX317" s="32">
        <f>+AL317+AP317+AT317</f>
        <v>3116</v>
      </c>
      <c r="AY317" s="32">
        <f>+AM317+AQ317+AU317</f>
        <v>0</v>
      </c>
      <c r="AZ317" s="32">
        <f>SUM(BA317:BC317)</f>
        <v>2002</v>
      </c>
      <c r="BA317" s="32">
        <v>1166</v>
      </c>
      <c r="BB317" s="54">
        <v>836</v>
      </c>
      <c r="BC317" s="54">
        <v>0</v>
      </c>
      <c r="BD317" s="32">
        <f>SUM(BE317:BG317)</f>
        <v>2734</v>
      </c>
      <c r="BE317" s="32">
        <v>1504</v>
      </c>
      <c r="BF317" s="54">
        <v>1230</v>
      </c>
      <c r="BG317" s="54">
        <v>0</v>
      </c>
      <c r="BH317" s="32">
        <f>SUM(BI317:BK317)</f>
        <v>5088</v>
      </c>
      <c r="BI317" s="32">
        <v>2546</v>
      </c>
      <c r="BJ317" s="54">
        <v>2542</v>
      </c>
      <c r="BK317" s="54">
        <v>0</v>
      </c>
      <c r="BL317" s="32">
        <f>SUM(BM317:BO317)</f>
        <v>9824</v>
      </c>
      <c r="BM317" s="32">
        <f>+BA317+BE317+BI317</f>
        <v>5216</v>
      </c>
      <c r="BN317" s="32">
        <f>+BB317+BF317+BJ317</f>
        <v>4608</v>
      </c>
      <c r="BO317" s="32">
        <f>+BC317+BG317+BK317</f>
        <v>0</v>
      </c>
      <c r="BP317" s="32">
        <f>SUM(BQ317:BS317)</f>
        <v>31588</v>
      </c>
      <c r="BQ317" s="32">
        <f>+Q317+AG317+AW317+BM317</f>
        <v>17341</v>
      </c>
      <c r="BR317" s="32">
        <f>+R317+AH317+AX317+BN317</f>
        <v>14247</v>
      </c>
      <c r="BS317" s="32">
        <f>+S317+AI317+AY317+BO317</f>
        <v>0</v>
      </c>
    </row>
    <row r="318" spans="1:71" s="3" customFormat="1" ht="15" customHeight="1" x14ac:dyDescent="0.3">
      <c r="A318" s="36"/>
      <c r="B318" s="34"/>
      <c r="C318" s="38" t="s">
        <v>272</v>
      </c>
      <c r="D318" s="32">
        <f>SUM(E318:G318)</f>
        <v>0</v>
      </c>
      <c r="E318" s="32">
        <v>0</v>
      </c>
      <c r="F318" s="54">
        <v>0</v>
      </c>
      <c r="G318" s="54">
        <v>0</v>
      </c>
      <c r="H318" s="32">
        <f t="shared" si="2024"/>
        <v>0</v>
      </c>
      <c r="I318" s="32">
        <v>0</v>
      </c>
      <c r="J318" s="54">
        <v>0</v>
      </c>
      <c r="K318" s="54">
        <v>0</v>
      </c>
      <c r="L318" s="32">
        <f t="shared" si="2026"/>
        <v>0</v>
      </c>
      <c r="M318" s="32">
        <v>0</v>
      </c>
      <c r="N318" s="54">
        <v>0</v>
      </c>
      <c r="O318" s="54">
        <v>0</v>
      </c>
      <c r="P318" s="32">
        <f>SUM(Q318:S318)</f>
        <v>0</v>
      </c>
      <c r="Q318" s="32">
        <f t="shared" si="2130"/>
        <v>0</v>
      </c>
      <c r="R318" s="32">
        <f t="shared" si="2130"/>
        <v>0</v>
      </c>
      <c r="S318" s="32">
        <f t="shared" si="2130"/>
        <v>0</v>
      </c>
      <c r="T318" s="32">
        <f t="shared" si="2029"/>
        <v>0</v>
      </c>
      <c r="U318" s="32">
        <v>0</v>
      </c>
      <c r="V318" s="54">
        <v>0</v>
      </c>
      <c r="W318" s="54">
        <v>0</v>
      </c>
      <c r="X318" s="32">
        <f t="shared" si="2031"/>
        <v>0</v>
      </c>
      <c r="Y318" s="32">
        <v>0</v>
      </c>
      <c r="Z318" s="54">
        <v>0</v>
      </c>
      <c r="AA318" s="54">
        <v>0</v>
      </c>
      <c r="AB318" s="32">
        <f t="shared" si="2033"/>
        <v>0</v>
      </c>
      <c r="AC318" s="32">
        <v>0</v>
      </c>
      <c r="AD318" s="54">
        <v>0</v>
      </c>
      <c r="AE318" s="54">
        <v>0</v>
      </c>
      <c r="AF318" s="32">
        <f t="shared" si="2060"/>
        <v>0</v>
      </c>
      <c r="AG318" s="32">
        <f t="shared" si="2131"/>
        <v>0</v>
      </c>
      <c r="AH318" s="32">
        <f t="shared" si="2131"/>
        <v>0</v>
      </c>
      <c r="AI318" s="32">
        <f t="shared" si="2131"/>
        <v>0</v>
      </c>
      <c r="AJ318" s="32">
        <f t="shared" si="2037"/>
        <v>0</v>
      </c>
      <c r="AK318" s="32">
        <v>0</v>
      </c>
      <c r="AL318" s="54">
        <v>0</v>
      </c>
      <c r="AM318" s="54">
        <v>0</v>
      </c>
      <c r="AN318" s="32">
        <f t="shared" si="2039"/>
        <v>0</v>
      </c>
      <c r="AO318" s="32">
        <v>0</v>
      </c>
      <c r="AP318" s="54">
        <v>0</v>
      </c>
      <c r="AQ318" s="54">
        <v>0</v>
      </c>
      <c r="AR318" s="32">
        <f t="shared" si="2041"/>
        <v>0</v>
      </c>
      <c r="AS318" s="32">
        <v>0</v>
      </c>
      <c r="AT318" s="54">
        <v>0</v>
      </c>
      <c r="AU318" s="54">
        <v>0</v>
      </c>
      <c r="AV318" s="32">
        <f t="shared" si="2065"/>
        <v>0</v>
      </c>
      <c r="AW318" s="32">
        <f t="shared" si="2132"/>
        <v>0</v>
      </c>
      <c r="AX318" s="32">
        <f t="shared" si="2132"/>
        <v>0</v>
      </c>
      <c r="AY318" s="32">
        <f t="shared" si="2132"/>
        <v>0</v>
      </c>
      <c r="AZ318" s="32">
        <f t="shared" si="2045"/>
        <v>0</v>
      </c>
      <c r="BA318" s="32">
        <v>0</v>
      </c>
      <c r="BB318" s="54">
        <v>0</v>
      </c>
      <c r="BC318" s="54">
        <v>0</v>
      </c>
      <c r="BD318" s="32">
        <f t="shared" si="2047"/>
        <v>0</v>
      </c>
      <c r="BE318" s="32">
        <v>0</v>
      </c>
      <c r="BF318" s="54">
        <v>0</v>
      </c>
      <c r="BG318" s="54">
        <v>0</v>
      </c>
      <c r="BH318" s="32">
        <f t="shared" si="2049"/>
        <v>0</v>
      </c>
      <c r="BI318" s="32">
        <v>0</v>
      </c>
      <c r="BJ318" s="54">
        <v>0</v>
      </c>
      <c r="BK318" s="54">
        <v>0</v>
      </c>
      <c r="BL318" s="32">
        <f t="shared" si="2070"/>
        <v>0</v>
      </c>
      <c r="BM318" s="32">
        <f t="shared" si="2133"/>
        <v>0</v>
      </c>
      <c r="BN318" s="32">
        <f t="shared" si="2133"/>
        <v>0</v>
      </c>
      <c r="BO318" s="32">
        <f t="shared" si="2133"/>
        <v>0</v>
      </c>
      <c r="BP318" s="32">
        <f>SUM(BQ318:BS318)</f>
        <v>0</v>
      </c>
      <c r="BQ318" s="32">
        <f t="shared" si="2134"/>
        <v>0</v>
      </c>
      <c r="BR318" s="32">
        <f t="shared" si="2134"/>
        <v>0</v>
      </c>
      <c r="BS318" s="32">
        <f t="shared" si="2134"/>
        <v>0</v>
      </c>
    </row>
    <row r="319" spans="1:71" s="3" customFormat="1" ht="15" customHeight="1" x14ac:dyDescent="0.3">
      <c r="A319" s="36"/>
      <c r="B319" s="34"/>
      <c r="C319" s="35" t="s">
        <v>273</v>
      </c>
      <c r="D319" s="32">
        <f t="shared" si="2023"/>
        <v>1214</v>
      </c>
      <c r="E319" s="32">
        <f>SUM(E320:E322)</f>
        <v>334</v>
      </c>
      <c r="F319" s="32">
        <f>SUM(F320:F322)</f>
        <v>880</v>
      </c>
      <c r="G319" s="32">
        <f>SUM(G320:G322)</f>
        <v>0</v>
      </c>
      <c r="H319" s="32">
        <f t="shared" si="2024"/>
        <v>1031</v>
      </c>
      <c r="I319" s="32">
        <f t="shared" ref="I319:K319" si="2135">SUM(I320:I322)</f>
        <v>505</v>
      </c>
      <c r="J319" s="32">
        <f t="shared" si="2135"/>
        <v>526</v>
      </c>
      <c r="K319" s="32">
        <f t="shared" si="2135"/>
        <v>0</v>
      </c>
      <c r="L319" s="32">
        <f t="shared" si="2026"/>
        <v>1528</v>
      </c>
      <c r="M319" s="32">
        <f t="shared" ref="M319:O319" si="2136">SUM(M320:M322)</f>
        <v>852</v>
      </c>
      <c r="N319" s="32">
        <f t="shared" si="2136"/>
        <v>676</v>
      </c>
      <c r="O319" s="32">
        <f t="shared" si="2136"/>
        <v>0</v>
      </c>
      <c r="P319" s="32">
        <f t="shared" si="2056"/>
        <v>3773</v>
      </c>
      <c r="Q319" s="32">
        <f>SUM(Q320:Q322)</f>
        <v>1691</v>
      </c>
      <c r="R319" s="32">
        <f>SUM(R320:R322)</f>
        <v>2082</v>
      </c>
      <c r="S319" s="32">
        <f>SUM(S320:S322)</f>
        <v>0</v>
      </c>
      <c r="T319" s="32">
        <f t="shared" si="2029"/>
        <v>1106</v>
      </c>
      <c r="U319" s="32">
        <f t="shared" ref="U319:W319" si="2137">SUM(U320:U322)</f>
        <v>614</v>
      </c>
      <c r="V319" s="32">
        <f t="shared" si="2137"/>
        <v>492</v>
      </c>
      <c r="W319" s="32">
        <f t="shared" si="2137"/>
        <v>0</v>
      </c>
      <c r="X319" s="32">
        <f t="shared" si="2031"/>
        <v>2406</v>
      </c>
      <c r="Y319" s="32">
        <f t="shared" ref="Y319:AA319" si="2138">SUM(Y320:Y322)</f>
        <v>1082</v>
      </c>
      <c r="Z319" s="32">
        <f t="shared" si="2138"/>
        <v>1324</v>
      </c>
      <c r="AA319" s="32">
        <f t="shared" si="2138"/>
        <v>0</v>
      </c>
      <c r="AB319" s="32">
        <f t="shared" si="2033"/>
        <v>2073</v>
      </c>
      <c r="AC319" s="32">
        <f t="shared" ref="AC319:AE319" si="2139">SUM(AC320:AC322)</f>
        <v>1195</v>
      </c>
      <c r="AD319" s="32">
        <f t="shared" si="2139"/>
        <v>878</v>
      </c>
      <c r="AE319" s="32">
        <f t="shared" si="2139"/>
        <v>0</v>
      </c>
      <c r="AF319" s="32">
        <f t="shared" si="2060"/>
        <v>5585</v>
      </c>
      <c r="AG319" s="32">
        <f t="shared" ref="AG319:AI319" si="2140">SUM(AG320:AG322)</f>
        <v>2891</v>
      </c>
      <c r="AH319" s="32">
        <f t="shared" si="2140"/>
        <v>2694</v>
      </c>
      <c r="AI319" s="32">
        <f t="shared" si="2140"/>
        <v>0</v>
      </c>
      <c r="AJ319" s="32">
        <f t="shared" si="2037"/>
        <v>2371</v>
      </c>
      <c r="AK319" s="32">
        <f t="shared" ref="AK319:AM319" si="2141">SUM(AK320:AK322)</f>
        <v>1180</v>
      </c>
      <c r="AL319" s="32">
        <f t="shared" si="2141"/>
        <v>1191</v>
      </c>
      <c r="AM319" s="32">
        <f t="shared" si="2141"/>
        <v>0</v>
      </c>
      <c r="AN319" s="32">
        <f t="shared" si="2039"/>
        <v>2341</v>
      </c>
      <c r="AO319" s="32">
        <f t="shared" ref="AO319:AQ319" si="2142">SUM(AO320:AO322)</f>
        <v>1347</v>
      </c>
      <c r="AP319" s="32">
        <f t="shared" si="2142"/>
        <v>994</v>
      </c>
      <c r="AQ319" s="32">
        <f t="shared" si="2142"/>
        <v>0</v>
      </c>
      <c r="AR319" s="32">
        <f t="shared" si="2041"/>
        <v>1304</v>
      </c>
      <c r="AS319" s="32">
        <f t="shared" ref="AS319:AU319" si="2143">SUM(AS320:AS322)</f>
        <v>748</v>
      </c>
      <c r="AT319" s="32">
        <f t="shared" si="2143"/>
        <v>556</v>
      </c>
      <c r="AU319" s="32">
        <f t="shared" si="2143"/>
        <v>0</v>
      </c>
      <c r="AV319" s="32">
        <f t="shared" si="2065"/>
        <v>6016</v>
      </c>
      <c r="AW319" s="32">
        <f t="shared" ref="AW319:AY319" si="2144">SUM(AW320:AW322)</f>
        <v>3275</v>
      </c>
      <c r="AX319" s="32">
        <f t="shared" si="2144"/>
        <v>2741</v>
      </c>
      <c r="AY319" s="32">
        <f t="shared" si="2144"/>
        <v>0</v>
      </c>
      <c r="AZ319" s="32">
        <f t="shared" si="2045"/>
        <v>1264</v>
      </c>
      <c r="BA319" s="32">
        <f t="shared" ref="BA319:BC319" si="2145">SUM(BA320:BA322)</f>
        <v>752</v>
      </c>
      <c r="BB319" s="32">
        <f t="shared" si="2145"/>
        <v>512</v>
      </c>
      <c r="BC319" s="32">
        <f t="shared" si="2145"/>
        <v>0</v>
      </c>
      <c r="BD319" s="32">
        <f t="shared" si="2047"/>
        <v>2903</v>
      </c>
      <c r="BE319" s="32">
        <f t="shared" ref="BE319:BG319" si="2146">SUM(BE320:BE322)</f>
        <v>1319</v>
      </c>
      <c r="BF319" s="32">
        <f t="shared" si="2146"/>
        <v>1584</v>
      </c>
      <c r="BG319" s="32">
        <f t="shared" si="2146"/>
        <v>0</v>
      </c>
      <c r="BH319" s="32">
        <f t="shared" si="2049"/>
        <v>4890</v>
      </c>
      <c r="BI319" s="32">
        <f t="shared" ref="BI319:BK319" si="2147">SUM(BI320:BI322)</f>
        <v>2415</v>
      </c>
      <c r="BJ319" s="32">
        <f t="shared" si="2147"/>
        <v>2475</v>
      </c>
      <c r="BK319" s="32">
        <f t="shared" si="2147"/>
        <v>0</v>
      </c>
      <c r="BL319" s="32">
        <f t="shared" si="2070"/>
        <v>9057</v>
      </c>
      <c r="BM319" s="32">
        <f t="shared" ref="BM319:BO319" si="2148">SUM(BM320:BM322)</f>
        <v>4486</v>
      </c>
      <c r="BN319" s="32">
        <f t="shared" si="2148"/>
        <v>4571</v>
      </c>
      <c r="BO319" s="32">
        <f t="shared" si="2148"/>
        <v>0</v>
      </c>
      <c r="BP319" s="32">
        <f t="shared" si="2072"/>
        <v>24431</v>
      </c>
      <c r="BQ319" s="32">
        <f>SUM(BQ320:BQ322)</f>
        <v>12343</v>
      </c>
      <c r="BR319" s="32">
        <f>SUM(BR320:BR322)</f>
        <v>12088</v>
      </c>
      <c r="BS319" s="32">
        <f>SUM(BS320:BS322)</f>
        <v>0</v>
      </c>
    </row>
    <row r="320" spans="1:71" s="3" customFormat="1" ht="15" customHeight="1" x14ac:dyDescent="0.3">
      <c r="A320" s="36"/>
      <c r="B320" s="34"/>
      <c r="C320" s="38" t="s">
        <v>274</v>
      </c>
      <c r="D320" s="32">
        <f>SUM(E320:G320)</f>
        <v>1214</v>
      </c>
      <c r="E320" s="32">
        <v>334</v>
      </c>
      <c r="F320" s="54">
        <v>880</v>
      </c>
      <c r="G320" s="54">
        <v>0</v>
      </c>
      <c r="H320" s="32">
        <f>SUM(I320:K320)</f>
        <v>1031</v>
      </c>
      <c r="I320" s="32">
        <v>505</v>
      </c>
      <c r="J320" s="54">
        <v>526</v>
      </c>
      <c r="K320" s="54">
        <v>0</v>
      </c>
      <c r="L320" s="32">
        <f>SUM(M320:O320)</f>
        <v>1528</v>
      </c>
      <c r="M320" s="32">
        <v>852</v>
      </c>
      <c r="N320" s="54">
        <v>676</v>
      </c>
      <c r="O320" s="54">
        <v>0</v>
      </c>
      <c r="P320" s="32">
        <f>SUM(Q320:S320)</f>
        <v>3773</v>
      </c>
      <c r="Q320" s="32">
        <f t="shared" ref="Q320:S322" si="2149">+E320+I320+M320</f>
        <v>1691</v>
      </c>
      <c r="R320" s="32">
        <f t="shared" si="2149"/>
        <v>2082</v>
      </c>
      <c r="S320" s="32">
        <f t="shared" si="2149"/>
        <v>0</v>
      </c>
      <c r="T320" s="32">
        <f>SUM(U320:W320)</f>
        <v>1106</v>
      </c>
      <c r="U320" s="32">
        <v>614</v>
      </c>
      <c r="V320" s="54">
        <v>492</v>
      </c>
      <c r="W320" s="54">
        <v>0</v>
      </c>
      <c r="X320" s="32">
        <f>SUM(Y320:AA320)</f>
        <v>2406</v>
      </c>
      <c r="Y320" s="32">
        <v>1082</v>
      </c>
      <c r="Z320" s="54">
        <v>1324</v>
      </c>
      <c r="AA320" s="54">
        <v>0</v>
      </c>
      <c r="AB320" s="32">
        <f>SUM(AC320:AE320)</f>
        <v>2073</v>
      </c>
      <c r="AC320" s="32">
        <v>1195</v>
      </c>
      <c r="AD320" s="54">
        <v>878</v>
      </c>
      <c r="AE320" s="54">
        <v>0</v>
      </c>
      <c r="AF320" s="32">
        <f>SUM(AG320:AI320)</f>
        <v>5585</v>
      </c>
      <c r="AG320" s="32">
        <f t="shared" ref="AG320:AI322" si="2150">+U320+Y320+AC320</f>
        <v>2891</v>
      </c>
      <c r="AH320" s="32">
        <f t="shared" si="2150"/>
        <v>2694</v>
      </c>
      <c r="AI320" s="32">
        <f t="shared" si="2150"/>
        <v>0</v>
      </c>
      <c r="AJ320" s="32">
        <f>SUM(AK320:AM320)</f>
        <v>2371</v>
      </c>
      <c r="AK320" s="32">
        <v>1180</v>
      </c>
      <c r="AL320" s="54">
        <v>1191</v>
      </c>
      <c r="AM320" s="54">
        <v>0</v>
      </c>
      <c r="AN320" s="32">
        <f>SUM(AO320:AQ320)</f>
        <v>2341</v>
      </c>
      <c r="AO320" s="32">
        <v>1347</v>
      </c>
      <c r="AP320" s="54">
        <v>994</v>
      </c>
      <c r="AQ320" s="54">
        <v>0</v>
      </c>
      <c r="AR320" s="32">
        <f>SUM(AS320:AU320)</f>
        <v>1304</v>
      </c>
      <c r="AS320" s="32">
        <v>748</v>
      </c>
      <c r="AT320" s="54">
        <v>556</v>
      </c>
      <c r="AU320" s="54">
        <v>0</v>
      </c>
      <c r="AV320" s="32">
        <f>SUM(AW320:AY320)</f>
        <v>6016</v>
      </c>
      <c r="AW320" s="32">
        <f t="shared" ref="AW320:AY322" si="2151">+AK320+AO320+AS320</f>
        <v>3275</v>
      </c>
      <c r="AX320" s="32">
        <f t="shared" si="2151"/>
        <v>2741</v>
      </c>
      <c r="AY320" s="32">
        <f t="shared" si="2151"/>
        <v>0</v>
      </c>
      <c r="AZ320" s="32">
        <f>SUM(BA320:BC320)</f>
        <v>1264</v>
      </c>
      <c r="BA320" s="32">
        <v>752</v>
      </c>
      <c r="BB320" s="54">
        <v>512</v>
      </c>
      <c r="BC320" s="54">
        <v>0</v>
      </c>
      <c r="BD320" s="32">
        <f>SUM(BE320:BG320)</f>
        <v>2903</v>
      </c>
      <c r="BE320" s="32">
        <v>1319</v>
      </c>
      <c r="BF320" s="54">
        <v>1584</v>
      </c>
      <c r="BG320" s="54">
        <v>0</v>
      </c>
      <c r="BH320" s="32">
        <f>SUM(BI320:BK320)</f>
        <v>4890</v>
      </c>
      <c r="BI320" s="32">
        <v>2415</v>
      </c>
      <c r="BJ320" s="54">
        <v>2475</v>
      </c>
      <c r="BK320" s="54">
        <v>0</v>
      </c>
      <c r="BL320" s="32">
        <f>SUM(BM320:BO320)</f>
        <v>9057</v>
      </c>
      <c r="BM320" s="32">
        <f t="shared" ref="BM320:BO322" si="2152">+BA320+BE320+BI320</f>
        <v>4486</v>
      </c>
      <c r="BN320" s="32">
        <f t="shared" si="2152"/>
        <v>4571</v>
      </c>
      <c r="BO320" s="32">
        <f t="shared" si="2152"/>
        <v>0</v>
      </c>
      <c r="BP320" s="32">
        <f>SUM(BQ320:BS320)</f>
        <v>24431</v>
      </c>
      <c r="BQ320" s="32">
        <f t="shared" ref="BQ320:BS322" si="2153">+Q320+AG320+AW320+BM320</f>
        <v>12343</v>
      </c>
      <c r="BR320" s="32">
        <f t="shared" si="2153"/>
        <v>12088</v>
      </c>
      <c r="BS320" s="32">
        <f t="shared" si="2153"/>
        <v>0</v>
      </c>
    </row>
    <row r="321" spans="1:71" s="3" customFormat="1" ht="15" customHeight="1" x14ac:dyDescent="0.3">
      <c r="A321" s="36"/>
      <c r="B321" s="34"/>
      <c r="C321" s="38" t="s">
        <v>275</v>
      </c>
      <c r="D321" s="32">
        <f>SUM(E321:G321)</f>
        <v>0</v>
      </c>
      <c r="E321" s="32">
        <v>0</v>
      </c>
      <c r="F321" s="54">
        <v>0</v>
      </c>
      <c r="G321" s="54">
        <v>0</v>
      </c>
      <c r="H321" s="32">
        <f>SUM(I321:K321)</f>
        <v>0</v>
      </c>
      <c r="I321" s="32">
        <v>0</v>
      </c>
      <c r="J321" s="54">
        <v>0</v>
      </c>
      <c r="K321" s="54">
        <v>0</v>
      </c>
      <c r="L321" s="32">
        <f>SUM(M321:O321)</f>
        <v>0</v>
      </c>
      <c r="M321" s="32">
        <v>0</v>
      </c>
      <c r="N321" s="54">
        <v>0</v>
      </c>
      <c r="O321" s="54">
        <v>0</v>
      </c>
      <c r="P321" s="32">
        <f>SUM(Q321:S321)</f>
        <v>0</v>
      </c>
      <c r="Q321" s="32">
        <f t="shared" si="2149"/>
        <v>0</v>
      </c>
      <c r="R321" s="32">
        <f t="shared" si="2149"/>
        <v>0</v>
      </c>
      <c r="S321" s="32">
        <f t="shared" si="2149"/>
        <v>0</v>
      </c>
      <c r="T321" s="32">
        <f>SUM(U321:W321)</f>
        <v>0</v>
      </c>
      <c r="U321" s="32">
        <v>0</v>
      </c>
      <c r="V321" s="54">
        <v>0</v>
      </c>
      <c r="W321" s="54">
        <v>0</v>
      </c>
      <c r="X321" s="32">
        <f>SUM(Y321:AA321)</f>
        <v>0</v>
      </c>
      <c r="Y321" s="32">
        <v>0</v>
      </c>
      <c r="Z321" s="54">
        <v>0</v>
      </c>
      <c r="AA321" s="54">
        <v>0</v>
      </c>
      <c r="AB321" s="32">
        <f>SUM(AC321:AE321)</f>
        <v>0</v>
      </c>
      <c r="AC321" s="32">
        <v>0</v>
      </c>
      <c r="AD321" s="54">
        <v>0</v>
      </c>
      <c r="AE321" s="54">
        <v>0</v>
      </c>
      <c r="AF321" s="32">
        <f>SUM(AG321:AI321)</f>
        <v>0</v>
      </c>
      <c r="AG321" s="32">
        <f t="shared" si="2150"/>
        <v>0</v>
      </c>
      <c r="AH321" s="32">
        <f t="shared" si="2150"/>
        <v>0</v>
      </c>
      <c r="AI321" s="32">
        <f t="shared" si="2150"/>
        <v>0</v>
      </c>
      <c r="AJ321" s="32">
        <f>SUM(AK321:AM321)</f>
        <v>0</v>
      </c>
      <c r="AK321" s="32">
        <v>0</v>
      </c>
      <c r="AL321" s="54">
        <v>0</v>
      </c>
      <c r="AM321" s="54">
        <v>0</v>
      </c>
      <c r="AN321" s="32">
        <f>SUM(AO321:AQ321)</f>
        <v>0</v>
      </c>
      <c r="AO321" s="32">
        <v>0</v>
      </c>
      <c r="AP321" s="54">
        <v>0</v>
      </c>
      <c r="AQ321" s="54">
        <v>0</v>
      </c>
      <c r="AR321" s="32">
        <f>SUM(AS321:AU321)</f>
        <v>0</v>
      </c>
      <c r="AS321" s="32">
        <v>0</v>
      </c>
      <c r="AT321" s="54">
        <v>0</v>
      </c>
      <c r="AU321" s="54">
        <v>0</v>
      </c>
      <c r="AV321" s="32">
        <f>SUM(AW321:AY321)</f>
        <v>0</v>
      </c>
      <c r="AW321" s="32">
        <f t="shared" si="2151"/>
        <v>0</v>
      </c>
      <c r="AX321" s="32">
        <f t="shared" si="2151"/>
        <v>0</v>
      </c>
      <c r="AY321" s="32">
        <f t="shared" si="2151"/>
        <v>0</v>
      </c>
      <c r="AZ321" s="32">
        <f>SUM(BA321:BC321)</f>
        <v>0</v>
      </c>
      <c r="BA321" s="32">
        <v>0</v>
      </c>
      <c r="BB321" s="54">
        <v>0</v>
      </c>
      <c r="BC321" s="54">
        <v>0</v>
      </c>
      <c r="BD321" s="32">
        <f>SUM(BE321:BG321)</f>
        <v>0</v>
      </c>
      <c r="BE321" s="32">
        <v>0</v>
      </c>
      <c r="BF321" s="54">
        <v>0</v>
      </c>
      <c r="BG321" s="54">
        <v>0</v>
      </c>
      <c r="BH321" s="32">
        <f>SUM(BI321:BK321)</f>
        <v>0</v>
      </c>
      <c r="BI321" s="32">
        <v>0</v>
      </c>
      <c r="BJ321" s="54">
        <v>0</v>
      </c>
      <c r="BK321" s="54">
        <v>0</v>
      </c>
      <c r="BL321" s="32">
        <f>SUM(BM321:BO321)</f>
        <v>0</v>
      </c>
      <c r="BM321" s="32">
        <f t="shared" si="2152"/>
        <v>0</v>
      </c>
      <c r="BN321" s="32">
        <f t="shared" si="2152"/>
        <v>0</v>
      </c>
      <c r="BO321" s="32">
        <f t="shared" si="2152"/>
        <v>0</v>
      </c>
      <c r="BP321" s="32">
        <f>SUM(BQ321:BS321)</f>
        <v>0</v>
      </c>
      <c r="BQ321" s="32">
        <f t="shared" si="2153"/>
        <v>0</v>
      </c>
      <c r="BR321" s="32">
        <f t="shared" si="2153"/>
        <v>0</v>
      </c>
      <c r="BS321" s="32">
        <f t="shared" si="2153"/>
        <v>0</v>
      </c>
    </row>
    <row r="322" spans="1:71" s="3" customFormat="1" ht="15" customHeight="1" x14ac:dyDescent="0.3">
      <c r="A322" s="36"/>
      <c r="B322" s="34"/>
      <c r="C322" s="38" t="s">
        <v>276</v>
      </c>
      <c r="D322" s="32">
        <f>SUM(E322:G322)</f>
        <v>0</v>
      </c>
      <c r="E322" s="32">
        <v>0</v>
      </c>
      <c r="F322" s="54">
        <v>0</v>
      </c>
      <c r="G322" s="54">
        <v>0</v>
      </c>
      <c r="H322" s="32">
        <f>SUM(I322:K322)</f>
        <v>0</v>
      </c>
      <c r="I322" s="32">
        <v>0</v>
      </c>
      <c r="J322" s="54">
        <v>0</v>
      </c>
      <c r="K322" s="54">
        <v>0</v>
      </c>
      <c r="L322" s="32">
        <f>SUM(M322:O322)</f>
        <v>0</v>
      </c>
      <c r="M322" s="32">
        <v>0</v>
      </c>
      <c r="N322" s="54">
        <v>0</v>
      </c>
      <c r="O322" s="54">
        <v>0</v>
      </c>
      <c r="P322" s="32">
        <f>SUM(Q322:S322)</f>
        <v>0</v>
      </c>
      <c r="Q322" s="32">
        <f t="shared" si="2149"/>
        <v>0</v>
      </c>
      <c r="R322" s="32">
        <f t="shared" si="2149"/>
        <v>0</v>
      </c>
      <c r="S322" s="32">
        <f t="shared" si="2149"/>
        <v>0</v>
      </c>
      <c r="T322" s="32">
        <f>SUM(U322:W322)</f>
        <v>0</v>
      </c>
      <c r="U322" s="32">
        <v>0</v>
      </c>
      <c r="V322" s="54">
        <v>0</v>
      </c>
      <c r="W322" s="54">
        <v>0</v>
      </c>
      <c r="X322" s="32">
        <f>SUM(Y322:AA322)</f>
        <v>0</v>
      </c>
      <c r="Y322" s="32">
        <v>0</v>
      </c>
      <c r="Z322" s="54">
        <v>0</v>
      </c>
      <c r="AA322" s="54">
        <v>0</v>
      </c>
      <c r="AB322" s="32">
        <f>SUM(AC322:AE322)</f>
        <v>0</v>
      </c>
      <c r="AC322" s="32">
        <v>0</v>
      </c>
      <c r="AD322" s="54">
        <v>0</v>
      </c>
      <c r="AE322" s="54">
        <v>0</v>
      </c>
      <c r="AF322" s="32">
        <f>SUM(AG322:AI322)</f>
        <v>0</v>
      </c>
      <c r="AG322" s="32">
        <f t="shared" si="2150"/>
        <v>0</v>
      </c>
      <c r="AH322" s="32">
        <f t="shared" si="2150"/>
        <v>0</v>
      </c>
      <c r="AI322" s="32">
        <f t="shared" si="2150"/>
        <v>0</v>
      </c>
      <c r="AJ322" s="32">
        <f>SUM(AK322:AM322)</f>
        <v>0</v>
      </c>
      <c r="AK322" s="32">
        <v>0</v>
      </c>
      <c r="AL322" s="54">
        <v>0</v>
      </c>
      <c r="AM322" s="54">
        <v>0</v>
      </c>
      <c r="AN322" s="32">
        <f>SUM(AO322:AQ322)</f>
        <v>0</v>
      </c>
      <c r="AO322" s="32">
        <v>0</v>
      </c>
      <c r="AP322" s="54">
        <v>0</v>
      </c>
      <c r="AQ322" s="54">
        <v>0</v>
      </c>
      <c r="AR322" s="32">
        <f>SUM(AS322:AU322)</f>
        <v>0</v>
      </c>
      <c r="AS322" s="32">
        <v>0</v>
      </c>
      <c r="AT322" s="54">
        <v>0</v>
      </c>
      <c r="AU322" s="54">
        <v>0</v>
      </c>
      <c r="AV322" s="32">
        <f>SUM(AW322:AY322)</f>
        <v>0</v>
      </c>
      <c r="AW322" s="32">
        <f t="shared" si="2151"/>
        <v>0</v>
      </c>
      <c r="AX322" s="32">
        <f t="shared" si="2151"/>
        <v>0</v>
      </c>
      <c r="AY322" s="32">
        <f t="shared" si="2151"/>
        <v>0</v>
      </c>
      <c r="AZ322" s="32">
        <f>SUM(BA322:BC322)</f>
        <v>0</v>
      </c>
      <c r="BA322" s="32">
        <v>0</v>
      </c>
      <c r="BB322" s="54">
        <v>0</v>
      </c>
      <c r="BC322" s="54">
        <v>0</v>
      </c>
      <c r="BD322" s="32">
        <f>SUM(BE322:BG322)</f>
        <v>0</v>
      </c>
      <c r="BE322" s="32">
        <v>0</v>
      </c>
      <c r="BF322" s="54">
        <v>0</v>
      </c>
      <c r="BG322" s="54">
        <v>0</v>
      </c>
      <c r="BH322" s="32">
        <f>SUM(BI322:BK322)</f>
        <v>0</v>
      </c>
      <c r="BI322" s="32">
        <v>0</v>
      </c>
      <c r="BJ322" s="54">
        <v>0</v>
      </c>
      <c r="BK322" s="54">
        <v>0</v>
      </c>
      <c r="BL322" s="32">
        <f>SUM(BM322:BO322)</f>
        <v>0</v>
      </c>
      <c r="BM322" s="32">
        <f t="shared" si="2152"/>
        <v>0</v>
      </c>
      <c r="BN322" s="32">
        <f t="shared" si="2152"/>
        <v>0</v>
      </c>
      <c r="BO322" s="32">
        <f t="shared" si="2152"/>
        <v>0</v>
      </c>
      <c r="BP322" s="32">
        <f>SUM(BQ322:BS322)</f>
        <v>0</v>
      </c>
      <c r="BQ322" s="32">
        <f t="shared" si="2153"/>
        <v>0</v>
      </c>
      <c r="BR322" s="32">
        <f t="shared" si="2153"/>
        <v>0</v>
      </c>
      <c r="BS322" s="32">
        <f t="shared" si="2153"/>
        <v>0</v>
      </c>
    </row>
    <row r="323" spans="1:71" s="3" customFormat="1" ht="15" customHeight="1" x14ac:dyDescent="0.3">
      <c r="A323" s="36"/>
      <c r="B323" s="34"/>
      <c r="C323" s="35" t="s">
        <v>277</v>
      </c>
      <c r="D323" s="32">
        <f t="shared" si="2023"/>
        <v>6332</v>
      </c>
      <c r="E323" s="32">
        <f>SUM(E324:E326)</f>
        <v>2689</v>
      </c>
      <c r="F323" s="32">
        <f>SUM(F324:F326)</f>
        <v>3643</v>
      </c>
      <c r="G323" s="32">
        <f>SUM(G324:G326)</f>
        <v>0</v>
      </c>
      <c r="H323" s="32">
        <f t="shared" si="2024"/>
        <v>5675</v>
      </c>
      <c r="I323" s="32">
        <f t="shared" ref="I323:K323" si="2154">SUM(I324:I326)</f>
        <v>2614</v>
      </c>
      <c r="J323" s="32">
        <f t="shared" si="2154"/>
        <v>3061</v>
      </c>
      <c r="K323" s="32">
        <f t="shared" si="2154"/>
        <v>0</v>
      </c>
      <c r="L323" s="32">
        <f t="shared" si="2026"/>
        <v>6006</v>
      </c>
      <c r="M323" s="32">
        <f t="shared" ref="M323:O323" si="2155">SUM(M324:M326)</f>
        <v>2618</v>
      </c>
      <c r="N323" s="32">
        <f t="shared" si="2155"/>
        <v>3388</v>
      </c>
      <c r="O323" s="32">
        <f t="shared" si="2155"/>
        <v>0</v>
      </c>
      <c r="P323" s="32">
        <f t="shared" si="2056"/>
        <v>18013</v>
      </c>
      <c r="Q323" s="32">
        <f>SUM(Q324:Q326)</f>
        <v>7921</v>
      </c>
      <c r="R323" s="32">
        <f>SUM(R324:R326)</f>
        <v>10092</v>
      </c>
      <c r="S323" s="32">
        <f>SUM(S324:S326)</f>
        <v>0</v>
      </c>
      <c r="T323" s="32">
        <f t="shared" si="2029"/>
        <v>6778</v>
      </c>
      <c r="U323" s="32">
        <f t="shared" ref="U323:W323" si="2156">SUM(U324:U326)</f>
        <v>3665</v>
      </c>
      <c r="V323" s="32">
        <f t="shared" si="2156"/>
        <v>3113</v>
      </c>
      <c r="W323" s="32">
        <f t="shared" si="2156"/>
        <v>0</v>
      </c>
      <c r="X323" s="32">
        <f t="shared" si="2031"/>
        <v>16197</v>
      </c>
      <c r="Y323" s="32">
        <f t="shared" ref="Y323:AA323" si="2157">SUM(Y324:Y326)</f>
        <v>8763</v>
      </c>
      <c r="Z323" s="32">
        <f t="shared" si="2157"/>
        <v>7434</v>
      </c>
      <c r="AA323" s="32">
        <f t="shared" si="2157"/>
        <v>0</v>
      </c>
      <c r="AB323" s="32">
        <f t="shared" si="2033"/>
        <v>8554</v>
      </c>
      <c r="AC323" s="32">
        <f t="shared" ref="AC323:AE323" si="2158">SUM(AC324:AC326)</f>
        <v>4373</v>
      </c>
      <c r="AD323" s="32">
        <f t="shared" si="2158"/>
        <v>4181</v>
      </c>
      <c r="AE323" s="32">
        <f t="shared" si="2158"/>
        <v>0</v>
      </c>
      <c r="AF323" s="32">
        <f t="shared" si="2060"/>
        <v>31529</v>
      </c>
      <c r="AG323" s="32">
        <f t="shared" ref="AG323:AI323" si="2159">SUM(AG324:AG326)</f>
        <v>16801</v>
      </c>
      <c r="AH323" s="32">
        <f t="shared" si="2159"/>
        <v>14728</v>
      </c>
      <c r="AI323" s="32">
        <f t="shared" si="2159"/>
        <v>0</v>
      </c>
      <c r="AJ323" s="32">
        <f t="shared" si="2037"/>
        <v>9963</v>
      </c>
      <c r="AK323" s="32">
        <f t="shared" ref="AK323:AM323" si="2160">SUM(AK324:AK326)</f>
        <v>4837</v>
      </c>
      <c r="AL323" s="32">
        <f t="shared" si="2160"/>
        <v>5126</v>
      </c>
      <c r="AM323" s="32">
        <f t="shared" si="2160"/>
        <v>0</v>
      </c>
      <c r="AN323" s="32">
        <f t="shared" si="2039"/>
        <v>8457</v>
      </c>
      <c r="AO323" s="32">
        <f t="shared" ref="AO323:AQ323" si="2161">SUM(AO324:AO326)</f>
        <v>4407</v>
      </c>
      <c r="AP323" s="32">
        <f t="shared" si="2161"/>
        <v>4050</v>
      </c>
      <c r="AQ323" s="32">
        <f t="shared" si="2161"/>
        <v>0</v>
      </c>
      <c r="AR323" s="32">
        <f t="shared" si="2041"/>
        <v>5691</v>
      </c>
      <c r="AS323" s="32">
        <f t="shared" ref="AS323:AU323" si="2162">SUM(AS324:AS326)</f>
        <v>2935</v>
      </c>
      <c r="AT323" s="32">
        <f t="shared" si="2162"/>
        <v>2756</v>
      </c>
      <c r="AU323" s="32">
        <f t="shared" si="2162"/>
        <v>0</v>
      </c>
      <c r="AV323" s="32">
        <f t="shared" si="2065"/>
        <v>24111</v>
      </c>
      <c r="AW323" s="32">
        <f t="shared" ref="AW323:AY323" si="2163">SUM(AW324:AW326)</f>
        <v>12179</v>
      </c>
      <c r="AX323" s="32">
        <f t="shared" si="2163"/>
        <v>11932</v>
      </c>
      <c r="AY323" s="32">
        <f t="shared" si="2163"/>
        <v>0</v>
      </c>
      <c r="AZ323" s="32">
        <f t="shared" si="2045"/>
        <v>4901</v>
      </c>
      <c r="BA323" s="32">
        <f t="shared" ref="BA323:BC323" si="2164">SUM(BA324:BA326)</f>
        <v>2498</v>
      </c>
      <c r="BB323" s="32">
        <f t="shared" si="2164"/>
        <v>2403</v>
      </c>
      <c r="BC323" s="32">
        <f t="shared" si="2164"/>
        <v>0</v>
      </c>
      <c r="BD323" s="32">
        <f t="shared" si="2047"/>
        <v>6312</v>
      </c>
      <c r="BE323" s="32">
        <f t="shared" ref="BE323:BG323" si="2165">SUM(BE324:BE326)</f>
        <v>3275</v>
      </c>
      <c r="BF323" s="32">
        <f t="shared" si="2165"/>
        <v>3037</v>
      </c>
      <c r="BG323" s="32">
        <f t="shared" si="2165"/>
        <v>0</v>
      </c>
      <c r="BH323" s="32">
        <f t="shared" si="2049"/>
        <v>12565</v>
      </c>
      <c r="BI323" s="32">
        <f t="shared" ref="BI323:BK323" si="2166">SUM(BI324:BI326)</f>
        <v>6753</v>
      </c>
      <c r="BJ323" s="32">
        <f t="shared" si="2166"/>
        <v>5812</v>
      </c>
      <c r="BK323" s="32">
        <f t="shared" si="2166"/>
        <v>0</v>
      </c>
      <c r="BL323" s="32">
        <f t="shared" si="2070"/>
        <v>23778</v>
      </c>
      <c r="BM323" s="32">
        <f t="shared" ref="BM323:BO323" si="2167">SUM(BM324:BM326)</f>
        <v>12526</v>
      </c>
      <c r="BN323" s="32">
        <f t="shared" si="2167"/>
        <v>11252</v>
      </c>
      <c r="BO323" s="32">
        <f t="shared" si="2167"/>
        <v>0</v>
      </c>
      <c r="BP323" s="32">
        <f t="shared" si="2072"/>
        <v>97431</v>
      </c>
      <c r="BQ323" s="32">
        <f>SUM(BQ324:BQ326)</f>
        <v>49427</v>
      </c>
      <c r="BR323" s="32">
        <f>SUM(BR324:BR326)</f>
        <v>48004</v>
      </c>
      <c r="BS323" s="32">
        <f>SUM(BS324:BS326)</f>
        <v>0</v>
      </c>
    </row>
    <row r="324" spans="1:71" s="3" customFormat="1" ht="15" customHeight="1" x14ac:dyDescent="0.3">
      <c r="A324" s="36"/>
      <c r="B324" s="34"/>
      <c r="C324" s="38" t="s">
        <v>278</v>
      </c>
      <c r="D324" s="32">
        <f>SUM(E324:G324)</f>
        <v>6332</v>
      </c>
      <c r="E324" s="32">
        <v>2689</v>
      </c>
      <c r="F324" s="54">
        <v>3643</v>
      </c>
      <c r="G324" s="54">
        <v>0</v>
      </c>
      <c r="H324" s="32">
        <f>SUM(I324:K324)</f>
        <v>5675</v>
      </c>
      <c r="I324" s="32">
        <v>2614</v>
      </c>
      <c r="J324" s="54">
        <v>3061</v>
      </c>
      <c r="K324" s="54">
        <v>0</v>
      </c>
      <c r="L324" s="32">
        <f>SUM(M324:O324)</f>
        <v>6006</v>
      </c>
      <c r="M324" s="32">
        <v>2618</v>
      </c>
      <c r="N324" s="54">
        <v>3388</v>
      </c>
      <c r="O324" s="54">
        <v>0</v>
      </c>
      <c r="P324" s="32">
        <f>SUM(Q324:S324)</f>
        <v>18013</v>
      </c>
      <c r="Q324" s="32">
        <f t="shared" ref="Q324:S328" si="2168">+E324+I324+M324</f>
        <v>7921</v>
      </c>
      <c r="R324" s="32">
        <f t="shared" si="2168"/>
        <v>10092</v>
      </c>
      <c r="S324" s="32">
        <f t="shared" si="2168"/>
        <v>0</v>
      </c>
      <c r="T324" s="32">
        <f>SUM(U324:W324)</f>
        <v>6778</v>
      </c>
      <c r="U324" s="32">
        <v>3665</v>
      </c>
      <c r="V324" s="54">
        <v>3113</v>
      </c>
      <c r="W324" s="54">
        <v>0</v>
      </c>
      <c r="X324" s="32">
        <f>SUM(Y324:AA324)</f>
        <v>16197</v>
      </c>
      <c r="Y324" s="32">
        <v>8763</v>
      </c>
      <c r="Z324" s="54">
        <v>7434</v>
      </c>
      <c r="AA324" s="54">
        <v>0</v>
      </c>
      <c r="AB324" s="32">
        <f>SUM(AC324:AE324)</f>
        <v>8554</v>
      </c>
      <c r="AC324" s="32">
        <v>4373</v>
      </c>
      <c r="AD324" s="54">
        <v>4181</v>
      </c>
      <c r="AE324" s="54">
        <v>0</v>
      </c>
      <c r="AF324" s="32">
        <f>SUM(AG324:AI324)</f>
        <v>31529</v>
      </c>
      <c r="AG324" s="32">
        <f t="shared" ref="AG324:AI328" si="2169">+U324+Y324+AC324</f>
        <v>16801</v>
      </c>
      <c r="AH324" s="32">
        <f t="shared" si="2169"/>
        <v>14728</v>
      </c>
      <c r="AI324" s="32">
        <f t="shared" si="2169"/>
        <v>0</v>
      </c>
      <c r="AJ324" s="32">
        <f>SUM(AK324:AM324)</f>
        <v>9963</v>
      </c>
      <c r="AK324" s="32">
        <v>4837</v>
      </c>
      <c r="AL324" s="54">
        <v>5126</v>
      </c>
      <c r="AM324" s="54">
        <v>0</v>
      </c>
      <c r="AN324" s="32">
        <f>SUM(AO324:AQ324)</f>
        <v>8457</v>
      </c>
      <c r="AO324" s="32">
        <v>4407</v>
      </c>
      <c r="AP324" s="54">
        <v>4050</v>
      </c>
      <c r="AQ324" s="54">
        <v>0</v>
      </c>
      <c r="AR324" s="32">
        <f>SUM(AS324:AU324)</f>
        <v>5691</v>
      </c>
      <c r="AS324" s="32">
        <v>2935</v>
      </c>
      <c r="AT324" s="54">
        <v>2756</v>
      </c>
      <c r="AU324" s="54">
        <v>0</v>
      </c>
      <c r="AV324" s="32">
        <f>SUM(AW324:AY324)</f>
        <v>24111</v>
      </c>
      <c r="AW324" s="32">
        <f t="shared" ref="AW324:AY328" si="2170">+AK324+AO324+AS324</f>
        <v>12179</v>
      </c>
      <c r="AX324" s="32">
        <f t="shared" si="2170"/>
        <v>11932</v>
      </c>
      <c r="AY324" s="32">
        <f t="shared" si="2170"/>
        <v>0</v>
      </c>
      <c r="AZ324" s="32">
        <f>SUM(BA324:BC324)</f>
        <v>4901</v>
      </c>
      <c r="BA324" s="32">
        <v>2498</v>
      </c>
      <c r="BB324" s="54">
        <v>2403</v>
      </c>
      <c r="BC324" s="54">
        <v>0</v>
      </c>
      <c r="BD324" s="32">
        <f>SUM(BE324:BG324)</f>
        <v>6312</v>
      </c>
      <c r="BE324" s="32">
        <v>3275</v>
      </c>
      <c r="BF324" s="54">
        <v>3037</v>
      </c>
      <c r="BG324" s="54">
        <v>0</v>
      </c>
      <c r="BH324" s="32">
        <f>SUM(BI324:BK324)</f>
        <v>7857</v>
      </c>
      <c r="BI324" s="32">
        <v>4098</v>
      </c>
      <c r="BJ324" s="54">
        <v>3759</v>
      </c>
      <c r="BK324" s="54">
        <v>0</v>
      </c>
      <c r="BL324" s="32">
        <f>SUM(BM324:BO324)</f>
        <v>19070</v>
      </c>
      <c r="BM324" s="32">
        <f t="shared" ref="BM324:BO328" si="2171">+BA324+BE324+BI324</f>
        <v>9871</v>
      </c>
      <c r="BN324" s="32">
        <f t="shared" si="2171"/>
        <v>9199</v>
      </c>
      <c r="BO324" s="32">
        <f t="shared" si="2171"/>
        <v>0</v>
      </c>
      <c r="BP324" s="32">
        <f>SUM(BQ324:BS324)</f>
        <v>92723</v>
      </c>
      <c r="BQ324" s="32">
        <f t="shared" ref="BQ324:BS328" si="2172">+Q324+AG324+AW324+BM324</f>
        <v>46772</v>
      </c>
      <c r="BR324" s="32">
        <f t="shared" si="2172"/>
        <v>45951</v>
      </c>
      <c r="BS324" s="32">
        <f t="shared" si="2172"/>
        <v>0</v>
      </c>
    </row>
    <row r="325" spans="1:71" s="3" customFormat="1" ht="15" customHeight="1" x14ac:dyDescent="0.3">
      <c r="A325" s="36"/>
      <c r="B325" s="34"/>
      <c r="C325" s="38" t="s">
        <v>279</v>
      </c>
      <c r="D325" s="32">
        <f>SUM(E325:G325)</f>
        <v>0</v>
      </c>
      <c r="E325" s="32">
        <v>0</v>
      </c>
      <c r="F325" s="54">
        <v>0</v>
      </c>
      <c r="G325" s="54">
        <v>0</v>
      </c>
      <c r="H325" s="32">
        <f>SUM(I325:K325)</f>
        <v>0</v>
      </c>
      <c r="I325" s="32">
        <v>0</v>
      </c>
      <c r="J325" s="54">
        <v>0</v>
      </c>
      <c r="K325" s="54">
        <v>0</v>
      </c>
      <c r="L325" s="32">
        <f>SUM(M325:O325)</f>
        <v>0</v>
      </c>
      <c r="M325" s="32">
        <v>0</v>
      </c>
      <c r="N325" s="54">
        <v>0</v>
      </c>
      <c r="O325" s="54">
        <v>0</v>
      </c>
      <c r="P325" s="32">
        <f>SUM(Q325:S325)</f>
        <v>0</v>
      </c>
      <c r="Q325" s="32">
        <f t="shared" si="2168"/>
        <v>0</v>
      </c>
      <c r="R325" s="32">
        <f t="shared" si="2168"/>
        <v>0</v>
      </c>
      <c r="S325" s="32">
        <f t="shared" si="2168"/>
        <v>0</v>
      </c>
      <c r="T325" s="32">
        <f>SUM(U325:W325)</f>
        <v>0</v>
      </c>
      <c r="U325" s="32">
        <v>0</v>
      </c>
      <c r="V325" s="54">
        <v>0</v>
      </c>
      <c r="W325" s="54">
        <v>0</v>
      </c>
      <c r="X325" s="32">
        <f>SUM(Y325:AA325)</f>
        <v>0</v>
      </c>
      <c r="Y325" s="32">
        <v>0</v>
      </c>
      <c r="Z325" s="54">
        <v>0</v>
      </c>
      <c r="AA325" s="54">
        <v>0</v>
      </c>
      <c r="AB325" s="32">
        <f>SUM(AC325:AE325)</f>
        <v>0</v>
      </c>
      <c r="AC325" s="32">
        <v>0</v>
      </c>
      <c r="AD325" s="54">
        <v>0</v>
      </c>
      <c r="AE325" s="54">
        <v>0</v>
      </c>
      <c r="AF325" s="32">
        <f>SUM(AG325:AI325)</f>
        <v>0</v>
      </c>
      <c r="AG325" s="32">
        <f t="shared" si="2169"/>
        <v>0</v>
      </c>
      <c r="AH325" s="32">
        <f t="shared" si="2169"/>
        <v>0</v>
      </c>
      <c r="AI325" s="32">
        <f t="shared" si="2169"/>
        <v>0</v>
      </c>
      <c r="AJ325" s="32">
        <f>SUM(AK325:AM325)</f>
        <v>0</v>
      </c>
      <c r="AK325" s="32">
        <v>0</v>
      </c>
      <c r="AL325" s="54">
        <v>0</v>
      </c>
      <c r="AM325" s="54">
        <v>0</v>
      </c>
      <c r="AN325" s="32">
        <f>SUM(AO325:AQ325)</f>
        <v>0</v>
      </c>
      <c r="AO325" s="32">
        <v>0</v>
      </c>
      <c r="AP325" s="54">
        <v>0</v>
      </c>
      <c r="AQ325" s="54">
        <v>0</v>
      </c>
      <c r="AR325" s="32">
        <f>SUM(AS325:AU325)</f>
        <v>0</v>
      </c>
      <c r="AS325" s="32">
        <v>0</v>
      </c>
      <c r="AT325" s="54">
        <v>0</v>
      </c>
      <c r="AU325" s="54">
        <v>0</v>
      </c>
      <c r="AV325" s="32">
        <f>SUM(AW325:AY325)</f>
        <v>0</v>
      </c>
      <c r="AW325" s="32">
        <f t="shared" si="2170"/>
        <v>0</v>
      </c>
      <c r="AX325" s="32">
        <f t="shared" si="2170"/>
        <v>0</v>
      </c>
      <c r="AY325" s="32">
        <f t="shared" si="2170"/>
        <v>0</v>
      </c>
      <c r="AZ325" s="32">
        <f>SUM(BA325:BC325)</f>
        <v>0</v>
      </c>
      <c r="BA325" s="32">
        <v>0</v>
      </c>
      <c r="BB325" s="54">
        <v>0</v>
      </c>
      <c r="BC325" s="54">
        <v>0</v>
      </c>
      <c r="BD325" s="32">
        <f>SUM(BE325:BG325)</f>
        <v>0</v>
      </c>
      <c r="BE325" s="32">
        <v>0</v>
      </c>
      <c r="BF325" s="54">
        <v>0</v>
      </c>
      <c r="BG325" s="54">
        <v>0</v>
      </c>
      <c r="BH325" s="32">
        <f>SUM(BI325:BK325)</f>
        <v>4708</v>
      </c>
      <c r="BI325" s="32">
        <v>2655</v>
      </c>
      <c r="BJ325" s="54">
        <v>2053</v>
      </c>
      <c r="BK325" s="54">
        <v>0</v>
      </c>
      <c r="BL325" s="32">
        <f>SUM(BM325:BO325)</f>
        <v>4708</v>
      </c>
      <c r="BM325" s="32">
        <f t="shared" si="2171"/>
        <v>2655</v>
      </c>
      <c r="BN325" s="32">
        <f t="shared" si="2171"/>
        <v>2053</v>
      </c>
      <c r="BO325" s="32">
        <f t="shared" si="2171"/>
        <v>0</v>
      </c>
      <c r="BP325" s="32">
        <f>SUM(BQ325:BS325)</f>
        <v>4708</v>
      </c>
      <c r="BQ325" s="32">
        <f t="shared" si="2172"/>
        <v>2655</v>
      </c>
      <c r="BR325" s="32">
        <f t="shared" si="2172"/>
        <v>2053</v>
      </c>
      <c r="BS325" s="32">
        <f t="shared" si="2172"/>
        <v>0</v>
      </c>
    </row>
    <row r="326" spans="1:71" s="3" customFormat="1" ht="15" customHeight="1" x14ac:dyDescent="0.3">
      <c r="A326" s="36"/>
      <c r="B326" s="34"/>
      <c r="C326" s="38" t="s">
        <v>280</v>
      </c>
      <c r="D326" s="32">
        <f>SUM(E326:G326)</f>
        <v>0</v>
      </c>
      <c r="E326" s="32">
        <v>0</v>
      </c>
      <c r="F326" s="54">
        <v>0</v>
      </c>
      <c r="G326" s="54">
        <v>0</v>
      </c>
      <c r="H326" s="32">
        <f>SUM(I326:K326)</f>
        <v>0</v>
      </c>
      <c r="I326" s="32">
        <v>0</v>
      </c>
      <c r="J326" s="54">
        <v>0</v>
      </c>
      <c r="K326" s="54">
        <v>0</v>
      </c>
      <c r="L326" s="32">
        <f>SUM(M326:O326)</f>
        <v>0</v>
      </c>
      <c r="M326" s="32">
        <v>0</v>
      </c>
      <c r="N326" s="54">
        <v>0</v>
      </c>
      <c r="O326" s="54">
        <v>0</v>
      </c>
      <c r="P326" s="32">
        <f>SUM(Q326:S326)</f>
        <v>0</v>
      </c>
      <c r="Q326" s="32">
        <f t="shared" si="2168"/>
        <v>0</v>
      </c>
      <c r="R326" s="32">
        <f t="shared" si="2168"/>
        <v>0</v>
      </c>
      <c r="S326" s="32">
        <f t="shared" si="2168"/>
        <v>0</v>
      </c>
      <c r="T326" s="32">
        <f>SUM(U326:W326)</f>
        <v>0</v>
      </c>
      <c r="U326" s="32">
        <v>0</v>
      </c>
      <c r="V326" s="54">
        <v>0</v>
      </c>
      <c r="W326" s="54">
        <v>0</v>
      </c>
      <c r="X326" s="32">
        <f>SUM(Y326:AA326)</f>
        <v>0</v>
      </c>
      <c r="Y326" s="32">
        <v>0</v>
      </c>
      <c r="Z326" s="54">
        <v>0</v>
      </c>
      <c r="AA326" s="54">
        <v>0</v>
      </c>
      <c r="AB326" s="32">
        <f>SUM(AC326:AE326)</f>
        <v>0</v>
      </c>
      <c r="AC326" s="32">
        <v>0</v>
      </c>
      <c r="AD326" s="54">
        <v>0</v>
      </c>
      <c r="AE326" s="54">
        <v>0</v>
      </c>
      <c r="AF326" s="32">
        <f>SUM(AG326:AI326)</f>
        <v>0</v>
      </c>
      <c r="AG326" s="32">
        <f t="shared" si="2169"/>
        <v>0</v>
      </c>
      <c r="AH326" s="32">
        <f t="shared" si="2169"/>
        <v>0</v>
      </c>
      <c r="AI326" s="32">
        <f t="shared" si="2169"/>
        <v>0</v>
      </c>
      <c r="AJ326" s="32">
        <f>SUM(AK326:AM326)</f>
        <v>0</v>
      </c>
      <c r="AK326" s="32">
        <v>0</v>
      </c>
      <c r="AL326" s="54">
        <v>0</v>
      </c>
      <c r="AM326" s="54">
        <v>0</v>
      </c>
      <c r="AN326" s="32">
        <f>SUM(AO326:AQ326)</f>
        <v>0</v>
      </c>
      <c r="AO326" s="32">
        <v>0</v>
      </c>
      <c r="AP326" s="54">
        <v>0</v>
      </c>
      <c r="AQ326" s="54">
        <v>0</v>
      </c>
      <c r="AR326" s="32">
        <f>SUM(AS326:AU326)</f>
        <v>0</v>
      </c>
      <c r="AS326" s="32">
        <v>0</v>
      </c>
      <c r="AT326" s="54">
        <v>0</v>
      </c>
      <c r="AU326" s="54">
        <v>0</v>
      </c>
      <c r="AV326" s="32">
        <f>SUM(AW326:AY326)</f>
        <v>0</v>
      </c>
      <c r="AW326" s="32">
        <f t="shared" si="2170"/>
        <v>0</v>
      </c>
      <c r="AX326" s="32">
        <f t="shared" si="2170"/>
        <v>0</v>
      </c>
      <c r="AY326" s="32">
        <f t="shared" si="2170"/>
        <v>0</v>
      </c>
      <c r="AZ326" s="32">
        <f>SUM(BA326:BC326)</f>
        <v>0</v>
      </c>
      <c r="BA326" s="32">
        <v>0</v>
      </c>
      <c r="BB326" s="54">
        <v>0</v>
      </c>
      <c r="BC326" s="54">
        <v>0</v>
      </c>
      <c r="BD326" s="32">
        <f>SUM(BE326:BG326)</f>
        <v>0</v>
      </c>
      <c r="BE326" s="32">
        <v>0</v>
      </c>
      <c r="BF326" s="54">
        <v>0</v>
      </c>
      <c r="BG326" s="54">
        <v>0</v>
      </c>
      <c r="BH326" s="32">
        <f>SUM(BI326:BK326)</f>
        <v>0</v>
      </c>
      <c r="BI326" s="32">
        <v>0</v>
      </c>
      <c r="BJ326" s="54">
        <v>0</v>
      </c>
      <c r="BK326" s="54">
        <v>0</v>
      </c>
      <c r="BL326" s="32">
        <f>SUM(BM326:BO326)</f>
        <v>0</v>
      </c>
      <c r="BM326" s="32">
        <f t="shared" si="2171"/>
        <v>0</v>
      </c>
      <c r="BN326" s="32">
        <f t="shared" si="2171"/>
        <v>0</v>
      </c>
      <c r="BO326" s="32">
        <f t="shared" si="2171"/>
        <v>0</v>
      </c>
      <c r="BP326" s="32">
        <f>SUM(BQ326:BS326)</f>
        <v>0</v>
      </c>
      <c r="BQ326" s="32">
        <f t="shared" si="2172"/>
        <v>0</v>
      </c>
      <c r="BR326" s="32">
        <f t="shared" si="2172"/>
        <v>0</v>
      </c>
      <c r="BS326" s="32">
        <f t="shared" si="2172"/>
        <v>0</v>
      </c>
    </row>
    <row r="327" spans="1:71" s="3" customFormat="1" ht="15" customHeight="1" x14ac:dyDescent="0.3">
      <c r="A327" s="36"/>
      <c r="B327" s="34"/>
      <c r="C327" s="35" t="s">
        <v>66</v>
      </c>
      <c r="D327" s="32">
        <f>SUM(E327:G327)</f>
        <v>10208</v>
      </c>
      <c r="E327" s="32">
        <v>4849</v>
      </c>
      <c r="F327" s="54">
        <v>5359</v>
      </c>
      <c r="G327" s="54">
        <v>0</v>
      </c>
      <c r="H327" s="32">
        <f>SUM(I327:K327)</f>
        <v>14448</v>
      </c>
      <c r="I327" s="32">
        <v>7158</v>
      </c>
      <c r="J327" s="54">
        <v>7290</v>
      </c>
      <c r="K327" s="54">
        <v>0</v>
      </c>
      <c r="L327" s="32">
        <f>SUM(M327:O327)</f>
        <v>21719</v>
      </c>
      <c r="M327" s="32">
        <v>10562</v>
      </c>
      <c r="N327" s="54">
        <v>11157</v>
      </c>
      <c r="O327" s="54">
        <v>0</v>
      </c>
      <c r="P327" s="32">
        <f>SUM(Q327:S327)</f>
        <v>46375</v>
      </c>
      <c r="Q327" s="32">
        <f t="shared" si="2168"/>
        <v>22569</v>
      </c>
      <c r="R327" s="32">
        <f t="shared" si="2168"/>
        <v>23806</v>
      </c>
      <c r="S327" s="32">
        <f t="shared" si="2168"/>
        <v>0</v>
      </c>
      <c r="T327" s="32">
        <f>SUM(U327:W327)</f>
        <v>15085</v>
      </c>
      <c r="U327" s="32">
        <v>7105</v>
      </c>
      <c r="V327" s="54">
        <v>7980</v>
      </c>
      <c r="W327" s="54">
        <v>0</v>
      </c>
      <c r="X327" s="32">
        <f>SUM(Y327:AA327)</f>
        <v>28794</v>
      </c>
      <c r="Y327" s="32">
        <v>14059</v>
      </c>
      <c r="Z327" s="54">
        <v>14735</v>
      </c>
      <c r="AA327" s="54">
        <v>0</v>
      </c>
      <c r="AB327" s="32">
        <f>SUM(AC327:AE327)</f>
        <v>20646</v>
      </c>
      <c r="AC327" s="32">
        <v>9994</v>
      </c>
      <c r="AD327" s="54">
        <v>10652</v>
      </c>
      <c r="AE327" s="54">
        <v>0</v>
      </c>
      <c r="AF327" s="32">
        <f>SUM(AG327:AI327)</f>
        <v>64525</v>
      </c>
      <c r="AG327" s="32">
        <f t="shared" si="2169"/>
        <v>31158</v>
      </c>
      <c r="AH327" s="32">
        <f t="shared" si="2169"/>
        <v>33367</v>
      </c>
      <c r="AI327" s="32">
        <f t="shared" si="2169"/>
        <v>0</v>
      </c>
      <c r="AJ327" s="32">
        <f>SUM(AK327:AM327)</f>
        <v>23854</v>
      </c>
      <c r="AK327" s="32">
        <v>11277</v>
      </c>
      <c r="AL327" s="54">
        <v>12577</v>
      </c>
      <c r="AM327" s="54">
        <v>0</v>
      </c>
      <c r="AN327" s="32">
        <f>SUM(AO327:AQ327)</f>
        <v>27273</v>
      </c>
      <c r="AO327" s="32">
        <v>13349</v>
      </c>
      <c r="AP327" s="54">
        <v>13924</v>
      </c>
      <c r="AQ327" s="54">
        <v>0</v>
      </c>
      <c r="AR327" s="32">
        <f>SUM(AS327:AU327)</f>
        <v>17923</v>
      </c>
      <c r="AS327" s="32">
        <v>8887</v>
      </c>
      <c r="AT327" s="54">
        <v>9036</v>
      </c>
      <c r="AU327" s="54">
        <v>0</v>
      </c>
      <c r="AV327" s="32">
        <f>SUM(AW327:AY327)</f>
        <v>69050</v>
      </c>
      <c r="AW327" s="32">
        <f t="shared" si="2170"/>
        <v>33513</v>
      </c>
      <c r="AX327" s="32">
        <f t="shared" si="2170"/>
        <v>35537</v>
      </c>
      <c r="AY327" s="32">
        <f t="shared" si="2170"/>
        <v>0</v>
      </c>
      <c r="AZ327" s="32">
        <f>SUM(BA327:BC327)</f>
        <v>14171</v>
      </c>
      <c r="BA327" s="32">
        <v>6757</v>
      </c>
      <c r="BB327" s="54">
        <v>7414</v>
      </c>
      <c r="BC327" s="54">
        <v>0</v>
      </c>
      <c r="BD327" s="32">
        <f>SUM(BE327:BG327)</f>
        <v>15475</v>
      </c>
      <c r="BE327" s="32">
        <v>7481</v>
      </c>
      <c r="BF327" s="54">
        <v>7994</v>
      </c>
      <c r="BG327" s="54">
        <v>0</v>
      </c>
      <c r="BH327" s="32">
        <f>SUM(BI327:BK327)</f>
        <v>26229</v>
      </c>
      <c r="BI327" s="32">
        <v>12982</v>
      </c>
      <c r="BJ327" s="54">
        <v>13247</v>
      </c>
      <c r="BK327" s="54">
        <v>0</v>
      </c>
      <c r="BL327" s="32">
        <f>SUM(BM327:BO327)</f>
        <v>55875</v>
      </c>
      <c r="BM327" s="32">
        <f t="shared" si="2171"/>
        <v>27220</v>
      </c>
      <c r="BN327" s="32">
        <f t="shared" si="2171"/>
        <v>28655</v>
      </c>
      <c r="BO327" s="32">
        <f t="shared" si="2171"/>
        <v>0</v>
      </c>
      <c r="BP327" s="32">
        <f>SUM(BQ327:BS327)</f>
        <v>235825</v>
      </c>
      <c r="BQ327" s="32">
        <f t="shared" si="2172"/>
        <v>114460</v>
      </c>
      <c r="BR327" s="32">
        <f t="shared" si="2172"/>
        <v>121365</v>
      </c>
      <c r="BS327" s="32">
        <f t="shared" si="2172"/>
        <v>0</v>
      </c>
    </row>
    <row r="328" spans="1:71" s="3" customFormat="1" ht="15" customHeight="1" x14ac:dyDescent="0.3">
      <c r="A328" s="36"/>
      <c r="B328" s="34"/>
      <c r="C328" s="35" t="s">
        <v>28</v>
      </c>
      <c r="D328" s="32">
        <f>SUM(E328:G328)</f>
        <v>20416</v>
      </c>
      <c r="E328" s="32">
        <v>10783</v>
      </c>
      <c r="F328" s="54">
        <v>9633</v>
      </c>
      <c r="G328" s="54">
        <v>0</v>
      </c>
      <c r="H328" s="32">
        <f>SUM(I328:K328)</f>
        <v>20832</v>
      </c>
      <c r="I328" s="32">
        <v>11435</v>
      </c>
      <c r="J328" s="54">
        <v>9397</v>
      </c>
      <c r="K328" s="54">
        <v>0</v>
      </c>
      <c r="L328" s="32">
        <f>SUM(M328:O328)</f>
        <v>21909</v>
      </c>
      <c r="M328" s="32">
        <v>12191</v>
      </c>
      <c r="N328" s="54">
        <v>9718</v>
      </c>
      <c r="O328" s="54">
        <v>0</v>
      </c>
      <c r="P328" s="32">
        <f>SUM(Q328:S328)</f>
        <v>63157</v>
      </c>
      <c r="Q328" s="32">
        <f t="shared" si="2168"/>
        <v>34409</v>
      </c>
      <c r="R328" s="32">
        <f t="shared" si="2168"/>
        <v>28748</v>
      </c>
      <c r="S328" s="32">
        <f t="shared" si="2168"/>
        <v>0</v>
      </c>
      <c r="T328" s="32">
        <f>SUM(U328:W328)</f>
        <v>19815</v>
      </c>
      <c r="U328" s="32">
        <v>11177</v>
      </c>
      <c r="V328" s="54">
        <v>8638</v>
      </c>
      <c r="W328" s="54">
        <v>0</v>
      </c>
      <c r="X328" s="32">
        <f>SUM(Y328:AA328)</f>
        <v>23952</v>
      </c>
      <c r="Y328" s="32">
        <v>13625</v>
      </c>
      <c r="Z328" s="54">
        <v>10327</v>
      </c>
      <c r="AA328" s="54">
        <v>0</v>
      </c>
      <c r="AB328" s="32">
        <f>SUM(AC328:AE328)</f>
        <v>22091</v>
      </c>
      <c r="AC328" s="32">
        <v>12540</v>
      </c>
      <c r="AD328" s="54">
        <v>9551</v>
      </c>
      <c r="AE328" s="54">
        <v>0</v>
      </c>
      <c r="AF328" s="32">
        <f>SUM(AG328:AI328)</f>
        <v>65858</v>
      </c>
      <c r="AG328" s="32">
        <f t="shared" si="2169"/>
        <v>37342</v>
      </c>
      <c r="AH328" s="32">
        <f t="shared" si="2169"/>
        <v>28516</v>
      </c>
      <c r="AI328" s="32">
        <f t="shared" si="2169"/>
        <v>0</v>
      </c>
      <c r="AJ328" s="32">
        <f>SUM(AK328:AM328)</f>
        <v>23046</v>
      </c>
      <c r="AK328" s="32">
        <v>12820</v>
      </c>
      <c r="AL328" s="54">
        <v>10226</v>
      </c>
      <c r="AM328" s="54">
        <v>0</v>
      </c>
      <c r="AN328" s="32">
        <f>SUM(AO328:AQ328)</f>
        <v>23745</v>
      </c>
      <c r="AO328" s="32">
        <v>13089</v>
      </c>
      <c r="AP328" s="54">
        <v>10656</v>
      </c>
      <c r="AQ328" s="54">
        <v>0</v>
      </c>
      <c r="AR328" s="32">
        <f>SUM(AS328:AU328)</f>
        <v>22206</v>
      </c>
      <c r="AS328" s="32">
        <v>12715</v>
      </c>
      <c r="AT328" s="54">
        <v>9491</v>
      </c>
      <c r="AU328" s="54">
        <v>0</v>
      </c>
      <c r="AV328" s="32">
        <f>SUM(AW328:AY328)</f>
        <v>68997</v>
      </c>
      <c r="AW328" s="32">
        <f t="shared" si="2170"/>
        <v>38624</v>
      </c>
      <c r="AX328" s="32">
        <f t="shared" si="2170"/>
        <v>30373</v>
      </c>
      <c r="AY328" s="32">
        <f t="shared" si="2170"/>
        <v>0</v>
      </c>
      <c r="AZ328" s="32">
        <f>SUM(BA328:BC328)</f>
        <v>20901</v>
      </c>
      <c r="BA328" s="32">
        <v>11843</v>
      </c>
      <c r="BB328" s="54">
        <v>9058</v>
      </c>
      <c r="BC328" s="54">
        <v>0</v>
      </c>
      <c r="BD328" s="32">
        <f>SUM(BE328:BG328)</f>
        <v>22031</v>
      </c>
      <c r="BE328" s="32">
        <v>12255</v>
      </c>
      <c r="BF328" s="54">
        <v>9776</v>
      </c>
      <c r="BG328" s="54">
        <v>0</v>
      </c>
      <c r="BH328" s="32">
        <f>SUM(BI328:BK328)</f>
        <v>24382</v>
      </c>
      <c r="BI328" s="32">
        <v>14302</v>
      </c>
      <c r="BJ328" s="54">
        <v>10080</v>
      </c>
      <c r="BK328" s="54">
        <v>0</v>
      </c>
      <c r="BL328" s="32">
        <f>SUM(BM328:BO328)</f>
        <v>67314</v>
      </c>
      <c r="BM328" s="32">
        <f t="shared" si="2171"/>
        <v>38400</v>
      </c>
      <c r="BN328" s="32">
        <f t="shared" si="2171"/>
        <v>28914</v>
      </c>
      <c r="BO328" s="32">
        <f t="shared" si="2171"/>
        <v>0</v>
      </c>
      <c r="BP328" s="32">
        <f>SUM(BQ328:BS328)</f>
        <v>265326</v>
      </c>
      <c r="BQ328" s="32">
        <f t="shared" si="2172"/>
        <v>148775</v>
      </c>
      <c r="BR328" s="32">
        <f t="shared" si="2172"/>
        <v>116551</v>
      </c>
      <c r="BS328" s="32">
        <f t="shared" si="2172"/>
        <v>0</v>
      </c>
    </row>
    <row r="329" spans="1:71" s="3" customFormat="1" ht="15" customHeight="1" x14ac:dyDescent="0.3">
      <c r="A329" s="36"/>
      <c r="B329" s="34"/>
      <c r="C329" s="38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</row>
    <row r="330" spans="1:71" s="3" customFormat="1" ht="15" customHeight="1" x14ac:dyDescent="0.3">
      <c r="A330" s="33"/>
      <c r="B330" s="34" t="s">
        <v>281</v>
      </c>
      <c r="C330" s="35"/>
      <c r="D330" s="32">
        <f t="shared" ref="D330:D355" si="2173">SUM(E330:G330)</f>
        <v>123468</v>
      </c>
      <c r="E330" s="32">
        <f>E331+E335+E343+E347+E351+E355+E359+E360+E339</f>
        <v>56950</v>
      </c>
      <c r="F330" s="32">
        <f>F331+F335+F343+F347+F351+F355+F359+F360+F339</f>
        <v>66518</v>
      </c>
      <c r="G330" s="32">
        <f>G331+G335+G343+G347+G351+G355+G359+G360+G339</f>
        <v>0</v>
      </c>
      <c r="H330" s="32">
        <f t="shared" ref="H330:H355" si="2174">SUM(I330:K330)</f>
        <v>160510</v>
      </c>
      <c r="I330" s="32">
        <f t="shared" ref="I330:K330" si="2175">I331+I335+I343+I347+I351+I355+I359+I360+I339</f>
        <v>79236</v>
      </c>
      <c r="J330" s="32">
        <f t="shared" si="2175"/>
        <v>81274</v>
      </c>
      <c r="K330" s="32">
        <f t="shared" si="2175"/>
        <v>0</v>
      </c>
      <c r="L330" s="32">
        <f t="shared" ref="L330:L355" si="2176">SUM(M330:O330)</f>
        <v>216321</v>
      </c>
      <c r="M330" s="32">
        <f t="shared" ref="M330:O330" si="2177">M331+M335+M343+M347+M351+M355+M359+M360+M339</f>
        <v>107440</v>
      </c>
      <c r="N330" s="32">
        <f t="shared" si="2177"/>
        <v>108881</v>
      </c>
      <c r="O330" s="32">
        <f t="shared" si="2177"/>
        <v>0</v>
      </c>
      <c r="P330" s="32">
        <f t="shared" ref="P330" si="2178">SUM(Q330:S330)</f>
        <v>500299</v>
      </c>
      <c r="Q330" s="32">
        <f>Q331+Q335+Q343+Q347+Q351+Q355+Q359+Q360+Q339</f>
        <v>243626</v>
      </c>
      <c r="R330" s="32">
        <f>R331+R335+R343+R347+R351+R355+R359+R360+R339</f>
        <v>256673</v>
      </c>
      <c r="S330" s="32">
        <f>S331+S335+S343+S347+S351+S355+S359+S360+S339</f>
        <v>0</v>
      </c>
      <c r="T330" s="32">
        <f t="shared" ref="T330:T355" si="2179">SUM(U330:W330)</f>
        <v>274696</v>
      </c>
      <c r="U330" s="32">
        <f t="shared" ref="U330:W330" si="2180">U331+U335+U343+U347+U351+U355+U359+U360+U339</f>
        <v>143641</v>
      </c>
      <c r="V330" s="32">
        <f t="shared" si="2180"/>
        <v>131055</v>
      </c>
      <c r="W330" s="32">
        <f t="shared" si="2180"/>
        <v>0</v>
      </c>
      <c r="X330" s="32">
        <f t="shared" ref="X330:X355" si="2181">SUM(Y330:AA330)</f>
        <v>449028</v>
      </c>
      <c r="Y330" s="32">
        <f t="shared" ref="Y330:AA330" si="2182">Y331+Y335+Y343+Y347+Y351+Y355+Y359+Y360+Y339</f>
        <v>219531</v>
      </c>
      <c r="Z330" s="32">
        <f t="shared" si="2182"/>
        <v>229497</v>
      </c>
      <c r="AA330" s="32">
        <f t="shared" si="2182"/>
        <v>0</v>
      </c>
      <c r="AB330" s="32">
        <f t="shared" ref="AB330:AB355" si="2183">SUM(AC330:AE330)</f>
        <v>350819</v>
      </c>
      <c r="AC330" s="32">
        <f t="shared" ref="AC330:AE330" si="2184">AC331+AC335+AC343+AC347+AC351+AC355+AC359+AC360+AC339</f>
        <v>169863</v>
      </c>
      <c r="AD330" s="32">
        <f t="shared" si="2184"/>
        <v>180956</v>
      </c>
      <c r="AE330" s="32">
        <f t="shared" si="2184"/>
        <v>0</v>
      </c>
      <c r="AF330" s="32">
        <f t="shared" ref="AF330" si="2185">SUM(AG330:AI330)</f>
        <v>1074543</v>
      </c>
      <c r="AG330" s="32">
        <f t="shared" ref="AG330:AI330" si="2186">AG331+AG335+AG343+AG347+AG351+AG355+AG359+AG360+AG339</f>
        <v>533035</v>
      </c>
      <c r="AH330" s="32">
        <f t="shared" si="2186"/>
        <v>541508</v>
      </c>
      <c r="AI330" s="32">
        <f t="shared" si="2186"/>
        <v>0</v>
      </c>
      <c r="AJ330" s="32">
        <f t="shared" ref="AJ330:AJ355" si="2187">SUM(AK330:AM330)</f>
        <v>395309</v>
      </c>
      <c r="AK330" s="32">
        <f t="shared" ref="AK330:AM330" si="2188">AK331+AK335+AK343+AK347+AK351+AK355+AK359+AK360+AK339</f>
        <v>191460</v>
      </c>
      <c r="AL330" s="32">
        <f t="shared" si="2188"/>
        <v>203849</v>
      </c>
      <c r="AM330" s="32">
        <f t="shared" si="2188"/>
        <v>0</v>
      </c>
      <c r="AN330" s="32">
        <f t="shared" ref="AN330:AN355" si="2189">SUM(AO330:AQ330)</f>
        <v>356361</v>
      </c>
      <c r="AO330" s="32">
        <f t="shared" ref="AO330:AQ330" si="2190">AO331+AO335+AO343+AO347+AO351+AO355+AO359+AO360+AO339</f>
        <v>173955</v>
      </c>
      <c r="AP330" s="32">
        <f t="shared" si="2190"/>
        <v>182406</v>
      </c>
      <c r="AQ330" s="32">
        <f t="shared" si="2190"/>
        <v>0</v>
      </c>
      <c r="AR330" s="32">
        <f t="shared" ref="AR330:AR355" si="2191">SUM(AS330:AU330)</f>
        <v>272061</v>
      </c>
      <c r="AS330" s="32">
        <f t="shared" ref="AS330:AU330" si="2192">AS331+AS335+AS343+AS347+AS351+AS355+AS359+AS360+AS339</f>
        <v>132625</v>
      </c>
      <c r="AT330" s="32">
        <f t="shared" si="2192"/>
        <v>139436</v>
      </c>
      <c r="AU330" s="32">
        <f t="shared" si="2192"/>
        <v>0</v>
      </c>
      <c r="AV330" s="32">
        <f t="shared" ref="AV330" si="2193">SUM(AW330:AY330)</f>
        <v>1023731</v>
      </c>
      <c r="AW330" s="32">
        <f t="shared" ref="AW330:AY330" si="2194">AW331+AW335+AW343+AW347+AW351+AW355+AW359+AW360+AW339</f>
        <v>498040</v>
      </c>
      <c r="AX330" s="32">
        <f t="shared" si="2194"/>
        <v>525691</v>
      </c>
      <c r="AY330" s="32">
        <f t="shared" si="2194"/>
        <v>0</v>
      </c>
      <c r="AZ330" s="32">
        <f t="shared" ref="AZ330:AZ355" si="2195">SUM(BA330:BC330)</f>
        <v>287817</v>
      </c>
      <c r="BA330" s="32">
        <f t="shared" ref="BA330:BC330" si="2196">BA331+BA335+BA343+BA347+BA351+BA355+BA359+BA360+BA339</f>
        <v>145624</v>
      </c>
      <c r="BB330" s="32">
        <f t="shared" si="2196"/>
        <v>142193</v>
      </c>
      <c r="BC330" s="32">
        <f t="shared" si="2196"/>
        <v>0</v>
      </c>
      <c r="BD330" s="32">
        <f t="shared" ref="BD330:BD355" si="2197">SUM(BE330:BG330)</f>
        <v>300112</v>
      </c>
      <c r="BE330" s="32">
        <f t="shared" ref="BE330:BG330" si="2198">BE331+BE335+BE343+BE347+BE351+BE355+BE359+BE360+BE339</f>
        <v>143807</v>
      </c>
      <c r="BF330" s="32">
        <f t="shared" si="2198"/>
        <v>156305</v>
      </c>
      <c r="BG330" s="32">
        <f t="shared" si="2198"/>
        <v>0</v>
      </c>
      <c r="BH330" s="32">
        <f t="shared" ref="BH330:BH355" si="2199">SUM(BI330:BK330)</f>
        <v>414540</v>
      </c>
      <c r="BI330" s="32">
        <f t="shared" ref="BI330:BK330" si="2200">BI331+BI335+BI343+BI347+BI351+BI355+BI359+BI360+BI339</f>
        <v>219698</v>
      </c>
      <c r="BJ330" s="32">
        <f t="shared" si="2200"/>
        <v>194842</v>
      </c>
      <c r="BK330" s="32">
        <f t="shared" si="2200"/>
        <v>0</v>
      </c>
      <c r="BL330" s="32">
        <f t="shared" ref="BL330" si="2201">SUM(BM330:BO330)</f>
        <v>1002469</v>
      </c>
      <c r="BM330" s="32">
        <f t="shared" ref="BM330:BO330" si="2202">BM331+BM335+BM343+BM347+BM351+BM355+BM359+BM360+BM339</f>
        <v>509129</v>
      </c>
      <c r="BN330" s="32">
        <f t="shared" si="2202"/>
        <v>493340</v>
      </c>
      <c r="BO330" s="32">
        <f t="shared" si="2202"/>
        <v>0</v>
      </c>
      <c r="BP330" s="32">
        <f t="shared" ref="BP330" si="2203">SUM(BQ330:BS330)</f>
        <v>3601042</v>
      </c>
      <c r="BQ330" s="32">
        <f>BQ331+BQ335+BQ343+BQ347+BQ351+BQ355+BQ359+BQ360+BQ339</f>
        <v>1783830</v>
      </c>
      <c r="BR330" s="32">
        <f>BR331+BR335+BR343+BR347+BR351+BR355+BR359+BR360+BR339</f>
        <v>1817212</v>
      </c>
      <c r="BS330" s="32">
        <f>BS331+BS335+BS343+BS347+BS351+BS355+BS359+BS360+BS339</f>
        <v>0</v>
      </c>
    </row>
    <row r="331" spans="1:71" s="3" customFormat="1" ht="15" customHeight="1" x14ac:dyDescent="0.3">
      <c r="A331" s="36"/>
      <c r="B331" s="34"/>
      <c r="C331" s="35" t="s">
        <v>282</v>
      </c>
      <c r="D331" s="32">
        <f t="shared" si="2173"/>
        <v>43790</v>
      </c>
      <c r="E331" s="32">
        <f>SUM(E332:E334)</f>
        <v>19885</v>
      </c>
      <c r="F331" s="32">
        <f>SUM(F332:F334)</f>
        <v>23905</v>
      </c>
      <c r="G331" s="32">
        <f>SUM(G332:G334)</f>
        <v>0</v>
      </c>
      <c r="H331" s="32">
        <f t="shared" si="2174"/>
        <v>49296</v>
      </c>
      <c r="I331" s="32">
        <f t="shared" ref="I331:K331" si="2204">SUM(I332:I334)</f>
        <v>24830</v>
      </c>
      <c r="J331" s="32">
        <f t="shared" si="2204"/>
        <v>24466</v>
      </c>
      <c r="K331" s="32">
        <f t="shared" si="2204"/>
        <v>0</v>
      </c>
      <c r="L331" s="32">
        <f t="shared" si="2176"/>
        <v>73016</v>
      </c>
      <c r="M331" s="32">
        <f t="shared" ref="M331:O331" si="2205">SUM(M332:M334)</f>
        <v>37301</v>
      </c>
      <c r="N331" s="32">
        <f t="shared" si="2205"/>
        <v>35715</v>
      </c>
      <c r="O331" s="32">
        <f t="shared" si="2205"/>
        <v>0</v>
      </c>
      <c r="P331" s="32">
        <f t="shared" ref="P331:P335" si="2206">SUM(Q331:S331)</f>
        <v>166102</v>
      </c>
      <c r="Q331" s="32">
        <f>SUM(Q332:Q334)</f>
        <v>82016</v>
      </c>
      <c r="R331" s="32">
        <f>SUM(R332:R334)</f>
        <v>84086</v>
      </c>
      <c r="S331" s="32">
        <f>SUM(S332:S334)</f>
        <v>0</v>
      </c>
      <c r="T331" s="32">
        <f t="shared" si="2179"/>
        <v>104043</v>
      </c>
      <c r="U331" s="32">
        <f t="shared" ref="U331:W331" si="2207">SUM(U332:U334)</f>
        <v>53911</v>
      </c>
      <c r="V331" s="32">
        <f t="shared" si="2207"/>
        <v>50132</v>
      </c>
      <c r="W331" s="32">
        <f t="shared" si="2207"/>
        <v>0</v>
      </c>
      <c r="X331" s="32">
        <f t="shared" si="2181"/>
        <v>147413</v>
      </c>
      <c r="Y331" s="32">
        <f t="shared" ref="Y331:AA331" si="2208">SUM(Y332:Y334)</f>
        <v>73128</v>
      </c>
      <c r="Z331" s="32">
        <f t="shared" si="2208"/>
        <v>74285</v>
      </c>
      <c r="AA331" s="32">
        <f t="shared" si="2208"/>
        <v>0</v>
      </c>
      <c r="AB331" s="32">
        <f t="shared" si="2183"/>
        <v>139536</v>
      </c>
      <c r="AC331" s="32">
        <f t="shared" ref="AC331:AE331" si="2209">SUM(AC332:AC334)</f>
        <v>69378</v>
      </c>
      <c r="AD331" s="32">
        <f t="shared" si="2209"/>
        <v>70158</v>
      </c>
      <c r="AE331" s="32">
        <f t="shared" si="2209"/>
        <v>0</v>
      </c>
      <c r="AF331" s="32">
        <f t="shared" ref="AF331:AF338" si="2210">SUM(AG331:AI331)</f>
        <v>390992</v>
      </c>
      <c r="AG331" s="32">
        <f t="shared" ref="AG331:AI331" si="2211">SUM(AG332:AG334)</f>
        <v>196417</v>
      </c>
      <c r="AH331" s="32">
        <f t="shared" si="2211"/>
        <v>194575</v>
      </c>
      <c r="AI331" s="32">
        <f t="shared" si="2211"/>
        <v>0</v>
      </c>
      <c r="AJ331" s="32">
        <f t="shared" si="2187"/>
        <v>158710</v>
      </c>
      <c r="AK331" s="32">
        <f t="shared" ref="AK331:AM331" si="2212">SUM(AK332:AK334)</f>
        <v>79862</v>
      </c>
      <c r="AL331" s="32">
        <f t="shared" si="2212"/>
        <v>78848</v>
      </c>
      <c r="AM331" s="32">
        <f t="shared" si="2212"/>
        <v>0</v>
      </c>
      <c r="AN331" s="32">
        <f t="shared" si="2189"/>
        <v>144978</v>
      </c>
      <c r="AO331" s="32">
        <f t="shared" ref="AO331:AQ331" si="2213">SUM(AO332:AO334)</f>
        <v>72148</v>
      </c>
      <c r="AP331" s="32">
        <f t="shared" si="2213"/>
        <v>72830</v>
      </c>
      <c r="AQ331" s="32">
        <f t="shared" si="2213"/>
        <v>0</v>
      </c>
      <c r="AR331" s="32">
        <f t="shared" si="2191"/>
        <v>110003</v>
      </c>
      <c r="AS331" s="32">
        <f t="shared" ref="AS331:AU331" si="2214">SUM(AS332:AS334)</f>
        <v>55355</v>
      </c>
      <c r="AT331" s="32">
        <f t="shared" si="2214"/>
        <v>54648</v>
      </c>
      <c r="AU331" s="32">
        <f t="shared" si="2214"/>
        <v>0</v>
      </c>
      <c r="AV331" s="32">
        <f t="shared" ref="AV331:AV338" si="2215">SUM(AW331:AY331)</f>
        <v>413691</v>
      </c>
      <c r="AW331" s="32">
        <f t="shared" ref="AW331:AY331" si="2216">SUM(AW332:AW334)</f>
        <v>207365</v>
      </c>
      <c r="AX331" s="32">
        <f t="shared" si="2216"/>
        <v>206326</v>
      </c>
      <c r="AY331" s="32">
        <f t="shared" si="2216"/>
        <v>0</v>
      </c>
      <c r="AZ331" s="32">
        <f t="shared" si="2195"/>
        <v>121403</v>
      </c>
      <c r="BA331" s="32">
        <f t="shared" ref="BA331:BC331" si="2217">SUM(BA332:BA334)</f>
        <v>61516</v>
      </c>
      <c r="BB331" s="32">
        <f t="shared" si="2217"/>
        <v>59887</v>
      </c>
      <c r="BC331" s="32">
        <f t="shared" si="2217"/>
        <v>0</v>
      </c>
      <c r="BD331" s="32">
        <f t="shared" si="2197"/>
        <v>134362</v>
      </c>
      <c r="BE331" s="32">
        <f t="shared" ref="BE331:BG331" si="2218">SUM(BE332:BE334)</f>
        <v>65866</v>
      </c>
      <c r="BF331" s="32">
        <f t="shared" si="2218"/>
        <v>68496</v>
      </c>
      <c r="BG331" s="32">
        <f t="shared" si="2218"/>
        <v>0</v>
      </c>
      <c r="BH331" s="32">
        <f t="shared" si="2199"/>
        <v>176519</v>
      </c>
      <c r="BI331" s="32">
        <f t="shared" ref="BI331:BK331" si="2219">SUM(BI332:BI334)</f>
        <v>93201</v>
      </c>
      <c r="BJ331" s="32">
        <f t="shared" si="2219"/>
        <v>83318</v>
      </c>
      <c r="BK331" s="32">
        <f t="shared" si="2219"/>
        <v>0</v>
      </c>
      <c r="BL331" s="32">
        <f t="shared" ref="BL331:BL338" si="2220">SUM(BM331:BO331)</f>
        <v>432284</v>
      </c>
      <c r="BM331" s="32">
        <f t="shared" ref="BM331:BO331" si="2221">SUM(BM332:BM334)</f>
        <v>220583</v>
      </c>
      <c r="BN331" s="32">
        <f t="shared" si="2221"/>
        <v>211701</v>
      </c>
      <c r="BO331" s="32">
        <f t="shared" si="2221"/>
        <v>0</v>
      </c>
      <c r="BP331" s="32">
        <f t="shared" ref="BP331:BP351" si="2222">SUM(BQ331:BS331)</f>
        <v>1403069</v>
      </c>
      <c r="BQ331" s="32">
        <f>SUM(BQ332:BQ334)</f>
        <v>706381</v>
      </c>
      <c r="BR331" s="32">
        <f>SUM(BR332:BR334)</f>
        <v>696688</v>
      </c>
      <c r="BS331" s="32">
        <f>SUM(BS332:BS334)</f>
        <v>0</v>
      </c>
    </row>
    <row r="332" spans="1:71" s="3" customFormat="1" ht="15" customHeight="1" x14ac:dyDescent="0.3">
      <c r="A332" s="36"/>
      <c r="B332" s="34"/>
      <c r="C332" s="38" t="s">
        <v>283</v>
      </c>
      <c r="D332" s="32">
        <f>SUM(E332:G332)</f>
        <v>21904</v>
      </c>
      <c r="E332" s="32">
        <v>9759</v>
      </c>
      <c r="F332" s="54">
        <v>12145</v>
      </c>
      <c r="G332" s="54">
        <v>0</v>
      </c>
      <c r="H332" s="32">
        <f>SUM(I332:K332)</f>
        <v>20486</v>
      </c>
      <c r="I332" s="32">
        <v>11137</v>
      </c>
      <c r="J332" s="54">
        <v>9349</v>
      </c>
      <c r="K332" s="54">
        <v>0</v>
      </c>
      <c r="L332" s="32">
        <f>SUM(M332:O332)</f>
        <v>25345</v>
      </c>
      <c r="M332" s="32">
        <v>13437</v>
      </c>
      <c r="N332" s="54">
        <v>11908</v>
      </c>
      <c r="O332" s="54">
        <v>0</v>
      </c>
      <c r="P332" s="32">
        <f>SUM(Q332:S332)</f>
        <v>67735</v>
      </c>
      <c r="Q332" s="32">
        <f t="shared" ref="Q332:S334" si="2223">+E332+I332+M332</f>
        <v>34333</v>
      </c>
      <c r="R332" s="32">
        <f t="shared" si="2223"/>
        <v>33402</v>
      </c>
      <c r="S332" s="32">
        <f t="shared" si="2223"/>
        <v>0</v>
      </c>
      <c r="T332" s="32">
        <f>SUM(U332:W332)</f>
        <v>31454</v>
      </c>
      <c r="U332" s="32">
        <v>17274</v>
      </c>
      <c r="V332" s="54">
        <v>14180</v>
      </c>
      <c r="W332" s="54">
        <v>0</v>
      </c>
      <c r="X332" s="32">
        <f>SUM(Y332:AA332)</f>
        <v>43708</v>
      </c>
      <c r="Y332" s="32">
        <v>22293</v>
      </c>
      <c r="Z332" s="54">
        <v>21415</v>
      </c>
      <c r="AA332" s="54">
        <v>0</v>
      </c>
      <c r="AB332" s="32">
        <f>SUM(AC332:AE332)</f>
        <v>41206</v>
      </c>
      <c r="AC332" s="32">
        <v>20803</v>
      </c>
      <c r="AD332" s="54">
        <v>20403</v>
      </c>
      <c r="AE332" s="54">
        <v>0</v>
      </c>
      <c r="AF332" s="32">
        <f>SUM(AG332:AI332)</f>
        <v>116368</v>
      </c>
      <c r="AG332" s="32">
        <f t="shared" ref="AG332:AI334" si="2224">+U332+Y332+AC332</f>
        <v>60370</v>
      </c>
      <c r="AH332" s="32">
        <f t="shared" si="2224"/>
        <v>55998</v>
      </c>
      <c r="AI332" s="32">
        <f t="shared" si="2224"/>
        <v>0</v>
      </c>
      <c r="AJ332" s="32">
        <f>SUM(AK332:AM332)</f>
        <v>43149</v>
      </c>
      <c r="AK332" s="32">
        <v>21932</v>
      </c>
      <c r="AL332" s="54">
        <v>21217</v>
      </c>
      <c r="AM332" s="54">
        <v>0</v>
      </c>
      <c r="AN332" s="32">
        <f>SUM(AO332:AQ332)</f>
        <v>40544</v>
      </c>
      <c r="AO332" s="32">
        <v>20669</v>
      </c>
      <c r="AP332" s="54">
        <v>19875</v>
      </c>
      <c r="AQ332" s="54">
        <v>0</v>
      </c>
      <c r="AR332" s="32">
        <f>SUM(AS332:AU332)</f>
        <v>28633</v>
      </c>
      <c r="AS332" s="32">
        <v>14990</v>
      </c>
      <c r="AT332" s="54">
        <v>13643</v>
      </c>
      <c r="AU332" s="54">
        <v>0</v>
      </c>
      <c r="AV332" s="32">
        <f>SUM(AW332:AY332)</f>
        <v>112326</v>
      </c>
      <c r="AW332" s="32">
        <f t="shared" ref="AW332:AY334" si="2225">+AK332+AO332+AS332</f>
        <v>57591</v>
      </c>
      <c r="AX332" s="32">
        <f t="shared" si="2225"/>
        <v>54735</v>
      </c>
      <c r="AY332" s="32">
        <f t="shared" si="2225"/>
        <v>0</v>
      </c>
      <c r="AZ332" s="32">
        <f>SUM(BA332:BC332)</f>
        <v>30468</v>
      </c>
      <c r="BA332" s="32">
        <v>15531</v>
      </c>
      <c r="BB332" s="54">
        <v>14937</v>
      </c>
      <c r="BC332" s="54">
        <v>0</v>
      </c>
      <c r="BD332" s="32">
        <f>SUM(BE332:BG332)</f>
        <v>32259</v>
      </c>
      <c r="BE332" s="32">
        <v>16475</v>
      </c>
      <c r="BF332" s="54">
        <v>15784</v>
      </c>
      <c r="BG332" s="54">
        <v>0</v>
      </c>
      <c r="BH332" s="32">
        <f>SUM(BI332:BK332)</f>
        <v>42810</v>
      </c>
      <c r="BI332" s="32">
        <v>22670</v>
      </c>
      <c r="BJ332" s="54">
        <v>20140</v>
      </c>
      <c r="BK332" s="54">
        <v>0</v>
      </c>
      <c r="BL332" s="32">
        <f>SUM(BM332:BO332)</f>
        <v>105537</v>
      </c>
      <c r="BM332" s="32">
        <f t="shared" ref="BM332:BO334" si="2226">+BA332+BE332+BI332</f>
        <v>54676</v>
      </c>
      <c r="BN332" s="32">
        <f t="shared" si="2226"/>
        <v>50861</v>
      </c>
      <c r="BO332" s="32">
        <f t="shared" si="2226"/>
        <v>0</v>
      </c>
      <c r="BP332" s="32">
        <f>SUM(BQ332:BS332)</f>
        <v>401966</v>
      </c>
      <c r="BQ332" s="32">
        <f t="shared" ref="BQ332:BS334" si="2227">+Q332+AG332+AW332+BM332</f>
        <v>206970</v>
      </c>
      <c r="BR332" s="32">
        <f t="shared" si="2227"/>
        <v>194996</v>
      </c>
      <c r="BS332" s="32">
        <f t="shared" si="2227"/>
        <v>0</v>
      </c>
    </row>
    <row r="333" spans="1:71" s="3" customFormat="1" ht="15" customHeight="1" x14ac:dyDescent="0.3">
      <c r="A333" s="36"/>
      <c r="B333" s="34"/>
      <c r="C333" s="38" t="s">
        <v>282</v>
      </c>
      <c r="D333" s="32">
        <f>SUM(E333:G333)</f>
        <v>21886</v>
      </c>
      <c r="E333" s="32">
        <v>10126</v>
      </c>
      <c r="F333" s="54">
        <v>11760</v>
      </c>
      <c r="G333" s="54">
        <v>0</v>
      </c>
      <c r="H333" s="32">
        <f>SUM(I333:K333)</f>
        <v>28810</v>
      </c>
      <c r="I333" s="32">
        <v>13693</v>
      </c>
      <c r="J333" s="54">
        <v>15117</v>
      </c>
      <c r="K333" s="54">
        <v>0</v>
      </c>
      <c r="L333" s="32">
        <f>SUM(M333:O333)</f>
        <v>47671</v>
      </c>
      <c r="M333" s="32">
        <v>23864</v>
      </c>
      <c r="N333" s="54">
        <v>23807</v>
      </c>
      <c r="O333" s="54">
        <v>0</v>
      </c>
      <c r="P333" s="32">
        <f>SUM(Q333:S333)</f>
        <v>98367</v>
      </c>
      <c r="Q333" s="32">
        <f t="shared" si="2223"/>
        <v>47683</v>
      </c>
      <c r="R333" s="32">
        <f t="shared" si="2223"/>
        <v>50684</v>
      </c>
      <c r="S333" s="32">
        <f t="shared" si="2223"/>
        <v>0</v>
      </c>
      <c r="T333" s="32">
        <f>SUM(U333:W333)</f>
        <v>72589</v>
      </c>
      <c r="U333" s="32">
        <v>36637</v>
      </c>
      <c r="V333" s="54">
        <v>35952</v>
      </c>
      <c r="W333" s="54">
        <v>0</v>
      </c>
      <c r="X333" s="32">
        <f>SUM(Y333:AA333)</f>
        <v>103705</v>
      </c>
      <c r="Y333" s="32">
        <v>50835</v>
      </c>
      <c r="Z333" s="54">
        <v>52870</v>
      </c>
      <c r="AA333" s="54">
        <v>0</v>
      </c>
      <c r="AB333" s="32">
        <f>SUM(AC333:AE333)</f>
        <v>98330</v>
      </c>
      <c r="AC333" s="32">
        <v>48575</v>
      </c>
      <c r="AD333" s="54">
        <v>49755</v>
      </c>
      <c r="AE333" s="54">
        <v>0</v>
      </c>
      <c r="AF333" s="32">
        <f>SUM(AG333:AI333)</f>
        <v>274624</v>
      </c>
      <c r="AG333" s="32">
        <f t="shared" si="2224"/>
        <v>136047</v>
      </c>
      <c r="AH333" s="32">
        <f t="shared" si="2224"/>
        <v>138577</v>
      </c>
      <c r="AI333" s="32">
        <f t="shared" si="2224"/>
        <v>0</v>
      </c>
      <c r="AJ333" s="32">
        <f>SUM(AK333:AM333)</f>
        <v>115561</v>
      </c>
      <c r="AK333" s="32">
        <v>57930</v>
      </c>
      <c r="AL333" s="54">
        <v>57631</v>
      </c>
      <c r="AM333" s="54">
        <v>0</v>
      </c>
      <c r="AN333" s="32">
        <f>SUM(AO333:AQ333)</f>
        <v>104434</v>
      </c>
      <c r="AO333" s="32">
        <v>51479</v>
      </c>
      <c r="AP333" s="54">
        <v>52955</v>
      </c>
      <c r="AQ333" s="54">
        <v>0</v>
      </c>
      <c r="AR333" s="32">
        <f>SUM(AS333:AU333)</f>
        <v>81370</v>
      </c>
      <c r="AS333" s="32">
        <v>40365</v>
      </c>
      <c r="AT333" s="54">
        <v>41005</v>
      </c>
      <c r="AU333" s="54">
        <v>0</v>
      </c>
      <c r="AV333" s="32">
        <f>SUM(AW333:AY333)</f>
        <v>301365</v>
      </c>
      <c r="AW333" s="32">
        <f t="shared" si="2225"/>
        <v>149774</v>
      </c>
      <c r="AX333" s="32">
        <f t="shared" si="2225"/>
        <v>151591</v>
      </c>
      <c r="AY333" s="32">
        <f t="shared" si="2225"/>
        <v>0</v>
      </c>
      <c r="AZ333" s="32">
        <f>SUM(BA333:BC333)</f>
        <v>90935</v>
      </c>
      <c r="BA333" s="32">
        <v>45985</v>
      </c>
      <c r="BB333" s="54">
        <v>44950</v>
      </c>
      <c r="BC333" s="54">
        <v>0</v>
      </c>
      <c r="BD333" s="32">
        <f>SUM(BE333:BG333)</f>
        <v>102103</v>
      </c>
      <c r="BE333" s="32">
        <v>49391</v>
      </c>
      <c r="BF333" s="54">
        <v>52712</v>
      </c>
      <c r="BG333" s="54">
        <v>0</v>
      </c>
      <c r="BH333" s="32">
        <f>SUM(BI333:BK333)</f>
        <v>133709</v>
      </c>
      <c r="BI333" s="32">
        <v>70531</v>
      </c>
      <c r="BJ333" s="54">
        <v>63178</v>
      </c>
      <c r="BK333" s="54">
        <v>0</v>
      </c>
      <c r="BL333" s="32">
        <f>SUM(BM333:BO333)</f>
        <v>326747</v>
      </c>
      <c r="BM333" s="32">
        <f t="shared" si="2226"/>
        <v>165907</v>
      </c>
      <c r="BN333" s="32">
        <f t="shared" si="2226"/>
        <v>160840</v>
      </c>
      <c r="BO333" s="32">
        <f t="shared" si="2226"/>
        <v>0</v>
      </c>
      <c r="BP333" s="32">
        <f>SUM(BQ333:BS333)</f>
        <v>1001103</v>
      </c>
      <c r="BQ333" s="32">
        <f t="shared" si="2227"/>
        <v>499411</v>
      </c>
      <c r="BR333" s="32">
        <f t="shared" si="2227"/>
        <v>501692</v>
      </c>
      <c r="BS333" s="32">
        <f t="shared" si="2227"/>
        <v>0</v>
      </c>
    </row>
    <row r="334" spans="1:71" s="3" customFormat="1" ht="15" customHeight="1" x14ac:dyDescent="0.3">
      <c r="A334" s="36"/>
      <c r="B334" s="34"/>
      <c r="C334" s="38" t="s">
        <v>284</v>
      </c>
      <c r="D334" s="32">
        <f>SUM(E334:G334)</f>
        <v>0</v>
      </c>
      <c r="E334" s="32">
        <v>0</v>
      </c>
      <c r="F334" s="54">
        <v>0</v>
      </c>
      <c r="G334" s="54">
        <v>0</v>
      </c>
      <c r="H334" s="32">
        <f>SUM(I334:K334)</f>
        <v>0</v>
      </c>
      <c r="I334" s="32">
        <v>0</v>
      </c>
      <c r="J334" s="54">
        <v>0</v>
      </c>
      <c r="K334" s="54">
        <v>0</v>
      </c>
      <c r="L334" s="32">
        <f>SUM(M334:O334)</f>
        <v>0</v>
      </c>
      <c r="M334" s="32">
        <v>0</v>
      </c>
      <c r="N334" s="54">
        <v>0</v>
      </c>
      <c r="O334" s="54">
        <v>0</v>
      </c>
      <c r="P334" s="32">
        <f>SUM(Q334:S334)</f>
        <v>0</v>
      </c>
      <c r="Q334" s="32">
        <f t="shared" si="2223"/>
        <v>0</v>
      </c>
      <c r="R334" s="32">
        <f t="shared" si="2223"/>
        <v>0</v>
      </c>
      <c r="S334" s="32">
        <f t="shared" si="2223"/>
        <v>0</v>
      </c>
      <c r="T334" s="32">
        <f>SUM(U334:W334)</f>
        <v>0</v>
      </c>
      <c r="U334" s="32">
        <v>0</v>
      </c>
      <c r="V334" s="54">
        <v>0</v>
      </c>
      <c r="W334" s="54">
        <v>0</v>
      </c>
      <c r="X334" s="32">
        <f>SUM(Y334:AA334)</f>
        <v>0</v>
      </c>
      <c r="Y334" s="32">
        <v>0</v>
      </c>
      <c r="Z334" s="54">
        <v>0</v>
      </c>
      <c r="AA334" s="54">
        <v>0</v>
      </c>
      <c r="AB334" s="32">
        <f>SUM(AC334:AE334)</f>
        <v>0</v>
      </c>
      <c r="AC334" s="32">
        <v>0</v>
      </c>
      <c r="AD334" s="54">
        <v>0</v>
      </c>
      <c r="AE334" s="54">
        <v>0</v>
      </c>
      <c r="AF334" s="32">
        <f>SUM(AG334:AI334)</f>
        <v>0</v>
      </c>
      <c r="AG334" s="32">
        <f t="shared" si="2224"/>
        <v>0</v>
      </c>
      <c r="AH334" s="32">
        <f t="shared" si="2224"/>
        <v>0</v>
      </c>
      <c r="AI334" s="32">
        <f t="shared" si="2224"/>
        <v>0</v>
      </c>
      <c r="AJ334" s="32">
        <f>SUM(AK334:AM334)</f>
        <v>0</v>
      </c>
      <c r="AK334" s="32">
        <v>0</v>
      </c>
      <c r="AL334" s="54">
        <v>0</v>
      </c>
      <c r="AM334" s="54">
        <v>0</v>
      </c>
      <c r="AN334" s="32">
        <f>SUM(AO334:AQ334)</f>
        <v>0</v>
      </c>
      <c r="AO334" s="32">
        <v>0</v>
      </c>
      <c r="AP334" s="54">
        <v>0</v>
      </c>
      <c r="AQ334" s="54">
        <v>0</v>
      </c>
      <c r="AR334" s="32">
        <f>SUM(AS334:AU334)</f>
        <v>0</v>
      </c>
      <c r="AS334" s="32">
        <v>0</v>
      </c>
      <c r="AT334" s="54">
        <v>0</v>
      </c>
      <c r="AU334" s="54">
        <v>0</v>
      </c>
      <c r="AV334" s="32">
        <f>SUM(AW334:AY334)</f>
        <v>0</v>
      </c>
      <c r="AW334" s="32">
        <f t="shared" si="2225"/>
        <v>0</v>
      </c>
      <c r="AX334" s="32">
        <f t="shared" si="2225"/>
        <v>0</v>
      </c>
      <c r="AY334" s="32">
        <f t="shared" si="2225"/>
        <v>0</v>
      </c>
      <c r="AZ334" s="32">
        <f>SUM(BA334:BC334)</f>
        <v>0</v>
      </c>
      <c r="BA334" s="32">
        <v>0</v>
      </c>
      <c r="BB334" s="54">
        <v>0</v>
      </c>
      <c r="BC334" s="54">
        <v>0</v>
      </c>
      <c r="BD334" s="32">
        <f>SUM(BE334:BG334)</f>
        <v>0</v>
      </c>
      <c r="BE334" s="32">
        <v>0</v>
      </c>
      <c r="BF334" s="54">
        <v>0</v>
      </c>
      <c r="BG334" s="54">
        <v>0</v>
      </c>
      <c r="BH334" s="32">
        <f>SUM(BI334:BK334)</f>
        <v>0</v>
      </c>
      <c r="BI334" s="32">
        <v>0</v>
      </c>
      <c r="BJ334" s="54">
        <v>0</v>
      </c>
      <c r="BK334" s="54">
        <v>0</v>
      </c>
      <c r="BL334" s="32">
        <f>SUM(BM334:BO334)</f>
        <v>0</v>
      </c>
      <c r="BM334" s="32">
        <f t="shared" si="2226"/>
        <v>0</v>
      </c>
      <c r="BN334" s="32">
        <f t="shared" si="2226"/>
        <v>0</v>
      </c>
      <c r="BO334" s="32">
        <f t="shared" si="2226"/>
        <v>0</v>
      </c>
      <c r="BP334" s="32">
        <f>SUM(BQ334:BS334)</f>
        <v>0</v>
      </c>
      <c r="BQ334" s="32">
        <f t="shared" si="2227"/>
        <v>0</v>
      </c>
      <c r="BR334" s="32">
        <f t="shared" si="2227"/>
        <v>0</v>
      </c>
      <c r="BS334" s="32">
        <f t="shared" si="2227"/>
        <v>0</v>
      </c>
    </row>
    <row r="335" spans="1:71" s="3" customFormat="1" ht="15" customHeight="1" x14ac:dyDescent="0.3">
      <c r="A335" s="36"/>
      <c r="B335" s="34"/>
      <c r="C335" s="35" t="s">
        <v>285</v>
      </c>
      <c r="D335" s="32">
        <f t="shared" si="2173"/>
        <v>9142</v>
      </c>
      <c r="E335" s="32">
        <f>SUM(E336:E338)</f>
        <v>4078</v>
      </c>
      <c r="F335" s="32">
        <f>SUM(F336:F338)</f>
        <v>5064</v>
      </c>
      <c r="G335" s="32">
        <f>SUM(G336:G338)</f>
        <v>0</v>
      </c>
      <c r="H335" s="32">
        <f t="shared" si="2174"/>
        <v>8725</v>
      </c>
      <c r="I335" s="32">
        <f t="shared" ref="I335:K335" si="2228">SUM(I336:I338)</f>
        <v>4250</v>
      </c>
      <c r="J335" s="32">
        <f t="shared" si="2228"/>
        <v>4475</v>
      </c>
      <c r="K335" s="32">
        <f t="shared" si="2228"/>
        <v>0</v>
      </c>
      <c r="L335" s="32">
        <f t="shared" si="2176"/>
        <v>14025</v>
      </c>
      <c r="M335" s="32">
        <f t="shared" ref="M335:O335" si="2229">SUM(M336:M338)</f>
        <v>6856</v>
      </c>
      <c r="N335" s="32">
        <f t="shared" si="2229"/>
        <v>7169</v>
      </c>
      <c r="O335" s="32">
        <f t="shared" si="2229"/>
        <v>0</v>
      </c>
      <c r="P335" s="32">
        <f t="shared" si="2206"/>
        <v>31892</v>
      </c>
      <c r="Q335" s="41">
        <f>SUM(Q336:Q338)</f>
        <v>15184</v>
      </c>
      <c r="R335" s="32">
        <f>SUM(R336:R338)</f>
        <v>16708</v>
      </c>
      <c r="S335" s="32">
        <f>SUM(S336:S338)</f>
        <v>0</v>
      </c>
      <c r="T335" s="32">
        <f t="shared" si="2179"/>
        <v>22545</v>
      </c>
      <c r="U335" s="32">
        <f t="shared" ref="U335:W335" si="2230">SUM(U336:U338)</f>
        <v>12878</v>
      </c>
      <c r="V335" s="32">
        <f t="shared" si="2230"/>
        <v>9667</v>
      </c>
      <c r="W335" s="32">
        <f t="shared" si="2230"/>
        <v>0</v>
      </c>
      <c r="X335" s="32">
        <f t="shared" si="2181"/>
        <v>40479</v>
      </c>
      <c r="Y335" s="32">
        <f t="shared" ref="Y335:AA335" si="2231">SUM(Y336:Y338)</f>
        <v>19857</v>
      </c>
      <c r="Z335" s="32">
        <f t="shared" si="2231"/>
        <v>20622</v>
      </c>
      <c r="AA335" s="32">
        <f t="shared" si="2231"/>
        <v>0</v>
      </c>
      <c r="AB335" s="32">
        <f t="shared" si="2183"/>
        <v>33010</v>
      </c>
      <c r="AC335" s="32">
        <f t="shared" ref="AC335:AE335" si="2232">SUM(AC336:AC338)</f>
        <v>15499</v>
      </c>
      <c r="AD335" s="32">
        <f t="shared" si="2232"/>
        <v>17511</v>
      </c>
      <c r="AE335" s="32">
        <f t="shared" si="2232"/>
        <v>0</v>
      </c>
      <c r="AF335" s="32">
        <f t="shared" si="2210"/>
        <v>96034</v>
      </c>
      <c r="AG335" s="41">
        <f t="shared" ref="AG335:AI335" si="2233">SUM(AG336:AG338)</f>
        <v>48234</v>
      </c>
      <c r="AH335" s="32">
        <f t="shared" si="2233"/>
        <v>47800</v>
      </c>
      <c r="AI335" s="32">
        <f t="shared" si="2233"/>
        <v>0</v>
      </c>
      <c r="AJ335" s="32">
        <f t="shared" si="2187"/>
        <v>36414</v>
      </c>
      <c r="AK335" s="32">
        <f t="shared" ref="AK335:AM335" si="2234">SUM(AK336:AK338)</f>
        <v>18289</v>
      </c>
      <c r="AL335" s="32">
        <f t="shared" si="2234"/>
        <v>18125</v>
      </c>
      <c r="AM335" s="32">
        <f t="shared" si="2234"/>
        <v>0</v>
      </c>
      <c r="AN335" s="32">
        <f t="shared" si="2189"/>
        <v>33151</v>
      </c>
      <c r="AO335" s="32">
        <f t="shared" ref="AO335:AQ335" si="2235">SUM(AO336:AO338)</f>
        <v>16045</v>
      </c>
      <c r="AP335" s="32">
        <f t="shared" si="2235"/>
        <v>17106</v>
      </c>
      <c r="AQ335" s="32">
        <f t="shared" si="2235"/>
        <v>0</v>
      </c>
      <c r="AR335" s="32">
        <f t="shared" si="2191"/>
        <v>20375</v>
      </c>
      <c r="AS335" s="32">
        <f t="shared" ref="AS335:AU335" si="2236">SUM(AS336:AS338)</f>
        <v>9765</v>
      </c>
      <c r="AT335" s="32">
        <f t="shared" si="2236"/>
        <v>10610</v>
      </c>
      <c r="AU335" s="32">
        <f t="shared" si="2236"/>
        <v>0</v>
      </c>
      <c r="AV335" s="32">
        <f t="shared" si="2215"/>
        <v>89940</v>
      </c>
      <c r="AW335" s="41">
        <f t="shared" ref="AW335:AY335" si="2237">SUM(AW336:AW338)</f>
        <v>44099</v>
      </c>
      <c r="AX335" s="32">
        <f t="shared" si="2237"/>
        <v>45841</v>
      </c>
      <c r="AY335" s="32">
        <f t="shared" si="2237"/>
        <v>0</v>
      </c>
      <c r="AZ335" s="32">
        <f t="shared" si="2195"/>
        <v>20790</v>
      </c>
      <c r="BA335" s="32">
        <f t="shared" ref="BA335:BC335" si="2238">SUM(BA336:BA338)</f>
        <v>10108</v>
      </c>
      <c r="BB335" s="32">
        <f t="shared" si="2238"/>
        <v>10682</v>
      </c>
      <c r="BC335" s="32">
        <f t="shared" si="2238"/>
        <v>0</v>
      </c>
      <c r="BD335" s="32">
        <f t="shared" si="2197"/>
        <v>19432</v>
      </c>
      <c r="BE335" s="32">
        <f t="shared" ref="BE335:BG335" si="2239">SUM(BE336:BE338)</f>
        <v>9370</v>
      </c>
      <c r="BF335" s="32">
        <f t="shared" si="2239"/>
        <v>10062</v>
      </c>
      <c r="BG335" s="32">
        <f t="shared" si="2239"/>
        <v>0</v>
      </c>
      <c r="BH335" s="32">
        <f t="shared" si="2199"/>
        <v>30397</v>
      </c>
      <c r="BI335" s="32">
        <f t="shared" ref="BI335:BK335" si="2240">SUM(BI336:BI338)</f>
        <v>14546</v>
      </c>
      <c r="BJ335" s="32">
        <f t="shared" si="2240"/>
        <v>15851</v>
      </c>
      <c r="BK335" s="32">
        <f t="shared" si="2240"/>
        <v>0</v>
      </c>
      <c r="BL335" s="32">
        <f t="shared" si="2220"/>
        <v>70619</v>
      </c>
      <c r="BM335" s="41">
        <f t="shared" ref="BM335:BO335" si="2241">SUM(BM336:BM338)</f>
        <v>34024</v>
      </c>
      <c r="BN335" s="32">
        <f t="shared" si="2241"/>
        <v>36595</v>
      </c>
      <c r="BO335" s="32">
        <f t="shared" si="2241"/>
        <v>0</v>
      </c>
      <c r="BP335" s="32">
        <f t="shared" si="2222"/>
        <v>288485</v>
      </c>
      <c r="BQ335" s="32">
        <f>SUM(BQ336:BQ338)</f>
        <v>141541</v>
      </c>
      <c r="BR335" s="32">
        <f>SUM(BR336:BR338)</f>
        <v>146944</v>
      </c>
      <c r="BS335" s="32">
        <f>SUM(BS336:BS338)</f>
        <v>0</v>
      </c>
    </row>
    <row r="336" spans="1:71" s="3" customFormat="1" ht="15" customHeight="1" x14ac:dyDescent="0.3">
      <c r="A336" s="36"/>
      <c r="B336" s="34"/>
      <c r="C336" s="38" t="s">
        <v>286</v>
      </c>
      <c r="D336" s="32">
        <f>SUM(E336:G336)</f>
        <v>9142</v>
      </c>
      <c r="E336" s="32">
        <v>4078</v>
      </c>
      <c r="F336" s="54">
        <v>5064</v>
      </c>
      <c r="G336" s="54">
        <v>0</v>
      </c>
      <c r="H336" s="32">
        <f>SUM(I336:K336)</f>
        <v>8725</v>
      </c>
      <c r="I336" s="32">
        <v>4250</v>
      </c>
      <c r="J336" s="54">
        <v>4475</v>
      </c>
      <c r="K336" s="54">
        <v>0</v>
      </c>
      <c r="L336" s="32">
        <f>SUM(M336:O336)</f>
        <v>14025</v>
      </c>
      <c r="M336" s="32">
        <v>6856</v>
      </c>
      <c r="N336" s="54">
        <v>7169</v>
      </c>
      <c r="O336" s="54">
        <v>0</v>
      </c>
      <c r="P336" s="32">
        <f>SUM(Q336:S336)</f>
        <v>31892</v>
      </c>
      <c r="Q336" s="32">
        <f t="shared" ref="Q336:S338" si="2242">+E336+I336+M336</f>
        <v>15184</v>
      </c>
      <c r="R336" s="32">
        <f t="shared" si="2242"/>
        <v>16708</v>
      </c>
      <c r="S336" s="32">
        <f t="shared" si="2242"/>
        <v>0</v>
      </c>
      <c r="T336" s="32">
        <f>SUM(U336:W336)</f>
        <v>22545</v>
      </c>
      <c r="U336" s="32">
        <v>12878</v>
      </c>
      <c r="V336" s="54">
        <v>9667</v>
      </c>
      <c r="W336" s="54">
        <v>0</v>
      </c>
      <c r="X336" s="32">
        <f>SUM(Y336:AA336)</f>
        <v>40479</v>
      </c>
      <c r="Y336" s="32">
        <v>19857</v>
      </c>
      <c r="Z336" s="54">
        <v>20622</v>
      </c>
      <c r="AA336" s="54">
        <v>0</v>
      </c>
      <c r="AB336" s="32">
        <f>SUM(AC336:AE336)</f>
        <v>33010</v>
      </c>
      <c r="AC336" s="32">
        <v>15499</v>
      </c>
      <c r="AD336" s="54">
        <v>17511</v>
      </c>
      <c r="AE336" s="54">
        <v>0</v>
      </c>
      <c r="AF336" s="32">
        <f>SUM(AG336:AI336)</f>
        <v>96034</v>
      </c>
      <c r="AG336" s="32">
        <f t="shared" ref="AG336:AI338" si="2243">+U336+Y336+AC336</f>
        <v>48234</v>
      </c>
      <c r="AH336" s="32">
        <f t="shared" si="2243"/>
        <v>47800</v>
      </c>
      <c r="AI336" s="32">
        <f t="shared" si="2243"/>
        <v>0</v>
      </c>
      <c r="AJ336" s="32">
        <f>SUM(AK336:AM336)</f>
        <v>36414</v>
      </c>
      <c r="AK336" s="32">
        <v>18289</v>
      </c>
      <c r="AL336" s="54">
        <v>18125</v>
      </c>
      <c r="AM336" s="54">
        <v>0</v>
      </c>
      <c r="AN336" s="32">
        <f>SUM(AO336:AQ336)</f>
        <v>33151</v>
      </c>
      <c r="AO336" s="32">
        <v>16045</v>
      </c>
      <c r="AP336" s="54">
        <v>17106</v>
      </c>
      <c r="AQ336" s="54">
        <v>0</v>
      </c>
      <c r="AR336" s="32">
        <f>SUM(AS336:AU336)</f>
        <v>20375</v>
      </c>
      <c r="AS336" s="32">
        <v>9765</v>
      </c>
      <c r="AT336" s="54">
        <v>10610</v>
      </c>
      <c r="AU336" s="54">
        <v>0</v>
      </c>
      <c r="AV336" s="32">
        <f>SUM(AW336:AY336)</f>
        <v>89940</v>
      </c>
      <c r="AW336" s="32">
        <f t="shared" ref="AW336:AY338" si="2244">+AK336+AO336+AS336</f>
        <v>44099</v>
      </c>
      <c r="AX336" s="32">
        <f t="shared" si="2244"/>
        <v>45841</v>
      </c>
      <c r="AY336" s="32">
        <f t="shared" si="2244"/>
        <v>0</v>
      </c>
      <c r="AZ336" s="32">
        <f>SUM(BA336:BC336)</f>
        <v>20790</v>
      </c>
      <c r="BA336" s="32">
        <v>10108</v>
      </c>
      <c r="BB336" s="54">
        <v>10682</v>
      </c>
      <c r="BC336" s="54">
        <v>0</v>
      </c>
      <c r="BD336" s="32">
        <f>SUM(BE336:BG336)</f>
        <v>19432</v>
      </c>
      <c r="BE336" s="32">
        <v>9370</v>
      </c>
      <c r="BF336" s="54">
        <v>10062</v>
      </c>
      <c r="BG336" s="54">
        <v>0</v>
      </c>
      <c r="BH336" s="32">
        <f>SUM(BI336:BK336)</f>
        <v>30397</v>
      </c>
      <c r="BI336" s="32">
        <v>14546</v>
      </c>
      <c r="BJ336" s="54">
        <v>15851</v>
      </c>
      <c r="BK336" s="54">
        <v>0</v>
      </c>
      <c r="BL336" s="32">
        <f>SUM(BM336:BO336)</f>
        <v>70619</v>
      </c>
      <c r="BM336" s="32">
        <f t="shared" ref="BM336:BO338" si="2245">+BA336+BE336+BI336</f>
        <v>34024</v>
      </c>
      <c r="BN336" s="32">
        <f t="shared" si="2245"/>
        <v>36595</v>
      </c>
      <c r="BO336" s="32">
        <f t="shared" si="2245"/>
        <v>0</v>
      </c>
      <c r="BP336" s="32">
        <f>SUM(BQ336:BS336)</f>
        <v>288485</v>
      </c>
      <c r="BQ336" s="32">
        <f t="shared" ref="BQ336:BS338" si="2246">+Q336+AG336+AW336+BM336</f>
        <v>141541</v>
      </c>
      <c r="BR336" s="32">
        <f t="shared" si="2246"/>
        <v>146944</v>
      </c>
      <c r="BS336" s="32">
        <f t="shared" si="2246"/>
        <v>0</v>
      </c>
    </row>
    <row r="337" spans="1:71" s="3" customFormat="1" ht="15" customHeight="1" x14ac:dyDescent="0.3">
      <c r="A337" s="36"/>
      <c r="B337" s="34"/>
      <c r="C337" s="38" t="s">
        <v>287</v>
      </c>
      <c r="D337" s="32">
        <f>SUM(E337:G337)</f>
        <v>0</v>
      </c>
      <c r="E337" s="32">
        <v>0</v>
      </c>
      <c r="F337" s="54">
        <v>0</v>
      </c>
      <c r="G337" s="54">
        <v>0</v>
      </c>
      <c r="H337" s="32">
        <f>SUM(I337:K337)</f>
        <v>0</v>
      </c>
      <c r="I337" s="32">
        <v>0</v>
      </c>
      <c r="J337" s="54">
        <v>0</v>
      </c>
      <c r="K337" s="54">
        <v>0</v>
      </c>
      <c r="L337" s="32">
        <f>SUM(M337:O337)</f>
        <v>0</v>
      </c>
      <c r="M337" s="32">
        <v>0</v>
      </c>
      <c r="N337" s="54">
        <v>0</v>
      </c>
      <c r="O337" s="54">
        <v>0</v>
      </c>
      <c r="P337" s="32">
        <f>SUM(Q337:S337)</f>
        <v>0</v>
      </c>
      <c r="Q337" s="32">
        <f t="shared" si="2242"/>
        <v>0</v>
      </c>
      <c r="R337" s="32">
        <f t="shared" si="2242"/>
        <v>0</v>
      </c>
      <c r="S337" s="32">
        <f t="shared" si="2242"/>
        <v>0</v>
      </c>
      <c r="T337" s="32">
        <f>SUM(U337:W337)</f>
        <v>0</v>
      </c>
      <c r="U337" s="32">
        <v>0</v>
      </c>
      <c r="V337" s="54">
        <v>0</v>
      </c>
      <c r="W337" s="54">
        <v>0</v>
      </c>
      <c r="X337" s="32">
        <f>SUM(Y337:AA337)</f>
        <v>0</v>
      </c>
      <c r="Y337" s="32">
        <v>0</v>
      </c>
      <c r="Z337" s="54">
        <v>0</v>
      </c>
      <c r="AA337" s="54">
        <v>0</v>
      </c>
      <c r="AB337" s="32">
        <f>SUM(AC337:AE337)</f>
        <v>0</v>
      </c>
      <c r="AC337" s="32">
        <v>0</v>
      </c>
      <c r="AD337" s="54">
        <v>0</v>
      </c>
      <c r="AE337" s="54">
        <v>0</v>
      </c>
      <c r="AF337" s="32">
        <f>SUM(AG337:AI337)</f>
        <v>0</v>
      </c>
      <c r="AG337" s="32">
        <f t="shared" si="2243"/>
        <v>0</v>
      </c>
      <c r="AH337" s="32">
        <f t="shared" si="2243"/>
        <v>0</v>
      </c>
      <c r="AI337" s="32">
        <f t="shared" si="2243"/>
        <v>0</v>
      </c>
      <c r="AJ337" s="32">
        <f>SUM(AK337:AM337)</f>
        <v>0</v>
      </c>
      <c r="AK337" s="32">
        <v>0</v>
      </c>
      <c r="AL337" s="54">
        <v>0</v>
      </c>
      <c r="AM337" s="54">
        <v>0</v>
      </c>
      <c r="AN337" s="32">
        <f>SUM(AO337:AQ337)</f>
        <v>0</v>
      </c>
      <c r="AO337" s="32">
        <v>0</v>
      </c>
      <c r="AP337" s="54">
        <v>0</v>
      </c>
      <c r="AQ337" s="54">
        <v>0</v>
      </c>
      <c r="AR337" s="32">
        <f>SUM(AS337:AU337)</f>
        <v>0</v>
      </c>
      <c r="AS337" s="32">
        <v>0</v>
      </c>
      <c r="AT337" s="54">
        <v>0</v>
      </c>
      <c r="AU337" s="54">
        <v>0</v>
      </c>
      <c r="AV337" s="32">
        <f>SUM(AW337:AY337)</f>
        <v>0</v>
      </c>
      <c r="AW337" s="32">
        <f t="shared" si="2244"/>
        <v>0</v>
      </c>
      <c r="AX337" s="32">
        <f t="shared" si="2244"/>
        <v>0</v>
      </c>
      <c r="AY337" s="32">
        <f t="shared" si="2244"/>
        <v>0</v>
      </c>
      <c r="AZ337" s="32">
        <f>SUM(BA337:BC337)</f>
        <v>0</v>
      </c>
      <c r="BA337" s="32">
        <v>0</v>
      </c>
      <c r="BB337" s="54">
        <v>0</v>
      </c>
      <c r="BC337" s="54">
        <v>0</v>
      </c>
      <c r="BD337" s="32">
        <f>SUM(BE337:BG337)</f>
        <v>0</v>
      </c>
      <c r="BE337" s="32">
        <v>0</v>
      </c>
      <c r="BF337" s="54">
        <v>0</v>
      </c>
      <c r="BG337" s="54">
        <v>0</v>
      </c>
      <c r="BH337" s="32">
        <f>SUM(BI337:BK337)</f>
        <v>0</v>
      </c>
      <c r="BI337" s="32">
        <v>0</v>
      </c>
      <c r="BJ337" s="54">
        <v>0</v>
      </c>
      <c r="BK337" s="54">
        <v>0</v>
      </c>
      <c r="BL337" s="32">
        <f>SUM(BM337:BO337)</f>
        <v>0</v>
      </c>
      <c r="BM337" s="32">
        <f t="shared" si="2245"/>
        <v>0</v>
      </c>
      <c r="BN337" s="32">
        <f t="shared" si="2245"/>
        <v>0</v>
      </c>
      <c r="BO337" s="32">
        <f t="shared" si="2245"/>
        <v>0</v>
      </c>
      <c r="BP337" s="32">
        <f>SUM(BQ337:BS337)</f>
        <v>0</v>
      </c>
      <c r="BQ337" s="32">
        <f t="shared" si="2246"/>
        <v>0</v>
      </c>
      <c r="BR337" s="32">
        <f t="shared" si="2246"/>
        <v>0</v>
      </c>
      <c r="BS337" s="32">
        <f t="shared" si="2246"/>
        <v>0</v>
      </c>
    </row>
    <row r="338" spans="1:71" s="3" customFormat="1" ht="15" customHeight="1" x14ac:dyDescent="0.3">
      <c r="A338" s="36"/>
      <c r="B338" s="34"/>
      <c r="C338" s="38" t="s">
        <v>288</v>
      </c>
      <c r="D338" s="32">
        <f>SUM(E338:G338)</f>
        <v>0</v>
      </c>
      <c r="E338" s="32">
        <v>0</v>
      </c>
      <c r="F338" s="54">
        <v>0</v>
      </c>
      <c r="G338" s="54">
        <v>0</v>
      </c>
      <c r="H338" s="32">
        <f t="shared" si="2174"/>
        <v>0</v>
      </c>
      <c r="I338" s="32">
        <v>0</v>
      </c>
      <c r="J338" s="54">
        <v>0</v>
      </c>
      <c r="K338" s="54">
        <v>0</v>
      </c>
      <c r="L338" s="32">
        <f t="shared" si="2176"/>
        <v>0</v>
      </c>
      <c r="M338" s="32">
        <v>0</v>
      </c>
      <c r="N338" s="54">
        <v>0</v>
      </c>
      <c r="O338" s="54">
        <v>0</v>
      </c>
      <c r="P338" s="32">
        <f>SUM(Q338:S338)</f>
        <v>0</v>
      </c>
      <c r="Q338" s="32">
        <f t="shared" si="2242"/>
        <v>0</v>
      </c>
      <c r="R338" s="32">
        <f t="shared" si="2242"/>
        <v>0</v>
      </c>
      <c r="S338" s="32">
        <f t="shared" si="2242"/>
        <v>0</v>
      </c>
      <c r="T338" s="32">
        <f t="shared" si="2179"/>
        <v>0</v>
      </c>
      <c r="U338" s="32">
        <v>0</v>
      </c>
      <c r="V338" s="54">
        <v>0</v>
      </c>
      <c r="W338" s="54">
        <v>0</v>
      </c>
      <c r="X338" s="32">
        <f t="shared" si="2181"/>
        <v>0</v>
      </c>
      <c r="Y338" s="32">
        <v>0</v>
      </c>
      <c r="Z338" s="54">
        <v>0</v>
      </c>
      <c r="AA338" s="54">
        <v>0</v>
      </c>
      <c r="AB338" s="32">
        <f t="shared" si="2183"/>
        <v>0</v>
      </c>
      <c r="AC338" s="32">
        <v>0</v>
      </c>
      <c r="AD338" s="54">
        <v>0</v>
      </c>
      <c r="AE338" s="54">
        <v>0</v>
      </c>
      <c r="AF338" s="32">
        <f t="shared" si="2210"/>
        <v>0</v>
      </c>
      <c r="AG338" s="32">
        <f t="shared" si="2243"/>
        <v>0</v>
      </c>
      <c r="AH338" s="32">
        <f t="shared" si="2243"/>
        <v>0</v>
      </c>
      <c r="AI338" s="32">
        <f t="shared" si="2243"/>
        <v>0</v>
      </c>
      <c r="AJ338" s="32">
        <f t="shared" si="2187"/>
        <v>0</v>
      </c>
      <c r="AK338" s="32">
        <v>0</v>
      </c>
      <c r="AL338" s="54">
        <v>0</v>
      </c>
      <c r="AM338" s="54">
        <v>0</v>
      </c>
      <c r="AN338" s="32">
        <f t="shared" si="2189"/>
        <v>0</v>
      </c>
      <c r="AO338" s="32">
        <v>0</v>
      </c>
      <c r="AP338" s="54">
        <v>0</v>
      </c>
      <c r="AQ338" s="54">
        <v>0</v>
      </c>
      <c r="AR338" s="32">
        <f t="shared" si="2191"/>
        <v>0</v>
      </c>
      <c r="AS338" s="32">
        <v>0</v>
      </c>
      <c r="AT338" s="54">
        <v>0</v>
      </c>
      <c r="AU338" s="54">
        <v>0</v>
      </c>
      <c r="AV338" s="32">
        <f t="shared" si="2215"/>
        <v>0</v>
      </c>
      <c r="AW338" s="32">
        <f t="shared" si="2244"/>
        <v>0</v>
      </c>
      <c r="AX338" s="32">
        <f t="shared" si="2244"/>
        <v>0</v>
      </c>
      <c r="AY338" s="32">
        <f t="shared" si="2244"/>
        <v>0</v>
      </c>
      <c r="AZ338" s="32">
        <f t="shared" si="2195"/>
        <v>0</v>
      </c>
      <c r="BA338" s="32">
        <v>0</v>
      </c>
      <c r="BB338" s="54">
        <v>0</v>
      </c>
      <c r="BC338" s="54">
        <v>0</v>
      </c>
      <c r="BD338" s="32">
        <f t="shared" si="2197"/>
        <v>0</v>
      </c>
      <c r="BE338" s="32">
        <v>0</v>
      </c>
      <c r="BF338" s="54">
        <v>0</v>
      </c>
      <c r="BG338" s="54">
        <v>0</v>
      </c>
      <c r="BH338" s="32">
        <f t="shared" si="2199"/>
        <v>0</v>
      </c>
      <c r="BI338" s="32">
        <v>0</v>
      </c>
      <c r="BJ338" s="54">
        <v>0</v>
      </c>
      <c r="BK338" s="54">
        <v>0</v>
      </c>
      <c r="BL338" s="32">
        <f t="shared" si="2220"/>
        <v>0</v>
      </c>
      <c r="BM338" s="32">
        <f t="shared" si="2245"/>
        <v>0</v>
      </c>
      <c r="BN338" s="32">
        <f t="shared" si="2245"/>
        <v>0</v>
      </c>
      <c r="BO338" s="32">
        <f t="shared" si="2245"/>
        <v>0</v>
      </c>
      <c r="BP338" s="32">
        <f>SUM(BQ338:BS338)</f>
        <v>0</v>
      </c>
      <c r="BQ338" s="32">
        <f t="shared" si="2246"/>
        <v>0</v>
      </c>
      <c r="BR338" s="32">
        <f t="shared" si="2246"/>
        <v>0</v>
      </c>
      <c r="BS338" s="32">
        <f t="shared" si="2246"/>
        <v>0</v>
      </c>
    </row>
    <row r="339" spans="1:71" s="3" customFormat="1" ht="15" customHeight="1" x14ac:dyDescent="0.3">
      <c r="A339" s="36"/>
      <c r="B339" s="34"/>
      <c r="C339" s="35" t="s">
        <v>289</v>
      </c>
      <c r="D339" s="32">
        <f t="shared" ref="D339:D343" si="2247">SUM(E339:G339)</f>
        <v>9673</v>
      </c>
      <c r="E339" s="32">
        <f>SUM(E340:E342)</f>
        <v>4699</v>
      </c>
      <c r="F339" s="32">
        <f>SUM(F340:F342)</f>
        <v>4974</v>
      </c>
      <c r="G339" s="32">
        <f>SUM(G340:G342)</f>
        <v>0</v>
      </c>
      <c r="H339" s="32">
        <f t="shared" si="2174"/>
        <v>22236</v>
      </c>
      <c r="I339" s="32">
        <f t="shared" ref="I339:K339" si="2248">SUM(I340:I342)</f>
        <v>10059</v>
      </c>
      <c r="J339" s="32">
        <f t="shared" si="2248"/>
        <v>12177</v>
      </c>
      <c r="K339" s="32">
        <f t="shared" si="2248"/>
        <v>0</v>
      </c>
      <c r="L339" s="32">
        <f t="shared" si="2176"/>
        <v>31356</v>
      </c>
      <c r="M339" s="32">
        <f t="shared" ref="M339:O339" si="2249">SUM(M340:M342)</f>
        <v>15074</v>
      </c>
      <c r="N339" s="32">
        <f t="shared" si="2249"/>
        <v>16282</v>
      </c>
      <c r="O339" s="32">
        <f t="shared" si="2249"/>
        <v>0</v>
      </c>
      <c r="P339" s="32">
        <f t="shared" ref="P339" si="2250">SUM(Q339:S339)</f>
        <v>63265</v>
      </c>
      <c r="Q339" s="32">
        <f t="shared" ref="Q339:S339" si="2251">SUM(Q340:Q342)</f>
        <v>29832</v>
      </c>
      <c r="R339" s="32">
        <f t="shared" si="2251"/>
        <v>33433</v>
      </c>
      <c r="S339" s="32">
        <f t="shared" si="2251"/>
        <v>0</v>
      </c>
      <c r="T339" s="32">
        <f t="shared" si="2179"/>
        <v>29571</v>
      </c>
      <c r="U339" s="32">
        <f t="shared" ref="U339:W339" si="2252">SUM(U340:U342)</f>
        <v>15494</v>
      </c>
      <c r="V339" s="32">
        <f t="shared" si="2252"/>
        <v>14077</v>
      </c>
      <c r="W339" s="32">
        <f t="shared" si="2252"/>
        <v>0</v>
      </c>
      <c r="X339" s="32">
        <f t="shared" si="2181"/>
        <v>57878</v>
      </c>
      <c r="Y339" s="32">
        <f t="shared" ref="Y339:AA339" si="2253">SUM(Y340:Y342)</f>
        <v>28349</v>
      </c>
      <c r="Z339" s="32">
        <f t="shared" si="2253"/>
        <v>29529</v>
      </c>
      <c r="AA339" s="32">
        <f t="shared" si="2253"/>
        <v>0</v>
      </c>
      <c r="AB339" s="32">
        <f t="shared" si="2183"/>
        <v>42557</v>
      </c>
      <c r="AC339" s="32">
        <f t="shared" ref="AC339:AE339" si="2254">SUM(AC340:AC342)</f>
        <v>21054</v>
      </c>
      <c r="AD339" s="32">
        <f t="shared" si="2254"/>
        <v>21503</v>
      </c>
      <c r="AE339" s="32">
        <f t="shared" si="2254"/>
        <v>0</v>
      </c>
      <c r="AF339" s="32">
        <f t="shared" ref="AF339:AF355" si="2255">SUM(AG339:AI339)</f>
        <v>130006</v>
      </c>
      <c r="AG339" s="32">
        <f t="shared" ref="AG339:AI339" si="2256">SUM(AG340:AG342)</f>
        <v>64897</v>
      </c>
      <c r="AH339" s="32">
        <f t="shared" si="2256"/>
        <v>65109</v>
      </c>
      <c r="AI339" s="32">
        <f t="shared" si="2256"/>
        <v>0</v>
      </c>
      <c r="AJ339" s="32">
        <f t="shared" si="2187"/>
        <v>50295</v>
      </c>
      <c r="AK339" s="32">
        <f t="shared" ref="AK339:AM339" si="2257">SUM(AK340:AK342)</f>
        <v>23728</v>
      </c>
      <c r="AL339" s="32">
        <f t="shared" si="2257"/>
        <v>26567</v>
      </c>
      <c r="AM339" s="32">
        <f t="shared" si="2257"/>
        <v>0</v>
      </c>
      <c r="AN339" s="32">
        <f t="shared" si="2189"/>
        <v>44065</v>
      </c>
      <c r="AO339" s="32">
        <f t="shared" ref="AO339:AQ339" si="2258">SUM(AO340:AO342)</f>
        <v>21623</v>
      </c>
      <c r="AP339" s="32">
        <f t="shared" si="2258"/>
        <v>22442</v>
      </c>
      <c r="AQ339" s="32">
        <f t="shared" si="2258"/>
        <v>0</v>
      </c>
      <c r="AR339" s="32">
        <f t="shared" si="2191"/>
        <v>31526</v>
      </c>
      <c r="AS339" s="32">
        <f t="shared" ref="AS339:AU339" si="2259">SUM(AS340:AS342)</f>
        <v>15497</v>
      </c>
      <c r="AT339" s="32">
        <f t="shared" si="2259"/>
        <v>16029</v>
      </c>
      <c r="AU339" s="32">
        <f t="shared" si="2259"/>
        <v>0</v>
      </c>
      <c r="AV339" s="32">
        <f t="shared" ref="AV339:AV355" si="2260">SUM(AW339:AY339)</f>
        <v>125886</v>
      </c>
      <c r="AW339" s="32">
        <f t="shared" ref="AW339:AY339" si="2261">SUM(AW340:AW342)</f>
        <v>60848</v>
      </c>
      <c r="AX339" s="32">
        <f t="shared" si="2261"/>
        <v>65038</v>
      </c>
      <c r="AY339" s="32">
        <f t="shared" si="2261"/>
        <v>0</v>
      </c>
      <c r="AZ339" s="32">
        <f t="shared" si="2195"/>
        <v>38776</v>
      </c>
      <c r="BA339" s="32">
        <f t="shared" ref="BA339:BC339" si="2262">SUM(BA340:BA342)</f>
        <v>20573</v>
      </c>
      <c r="BB339" s="32">
        <f t="shared" si="2262"/>
        <v>18203</v>
      </c>
      <c r="BC339" s="32">
        <f t="shared" si="2262"/>
        <v>0</v>
      </c>
      <c r="BD339" s="32">
        <f t="shared" si="2197"/>
        <v>43543</v>
      </c>
      <c r="BE339" s="32">
        <f t="shared" ref="BE339:BG339" si="2263">SUM(BE340:BE342)</f>
        <v>20013</v>
      </c>
      <c r="BF339" s="32">
        <f t="shared" si="2263"/>
        <v>23530</v>
      </c>
      <c r="BG339" s="32">
        <f t="shared" si="2263"/>
        <v>0</v>
      </c>
      <c r="BH339" s="32">
        <f t="shared" si="2199"/>
        <v>59054</v>
      </c>
      <c r="BI339" s="32">
        <f t="shared" ref="BI339:BK339" si="2264">SUM(BI340:BI342)</f>
        <v>31720</v>
      </c>
      <c r="BJ339" s="32">
        <f t="shared" si="2264"/>
        <v>27334</v>
      </c>
      <c r="BK339" s="32">
        <f t="shared" si="2264"/>
        <v>0</v>
      </c>
      <c r="BL339" s="32">
        <f t="shared" ref="BL339:BL355" si="2265">SUM(BM339:BO339)</f>
        <v>141373</v>
      </c>
      <c r="BM339" s="32">
        <f t="shared" ref="BM339:BO339" si="2266">SUM(BM340:BM342)</f>
        <v>72306</v>
      </c>
      <c r="BN339" s="32">
        <f t="shared" si="2266"/>
        <v>69067</v>
      </c>
      <c r="BO339" s="32">
        <f t="shared" si="2266"/>
        <v>0</v>
      </c>
      <c r="BP339" s="32">
        <f t="shared" ref="BP339" si="2267">SUM(BQ339:BS339)</f>
        <v>460530</v>
      </c>
      <c r="BQ339" s="32">
        <f t="shared" ref="BQ339:BS339" si="2268">SUM(BQ340:BQ342)</f>
        <v>227883</v>
      </c>
      <c r="BR339" s="32">
        <f t="shared" si="2268"/>
        <v>232647</v>
      </c>
      <c r="BS339" s="32">
        <f t="shared" si="2268"/>
        <v>0</v>
      </c>
    </row>
    <row r="340" spans="1:71" s="3" customFormat="1" ht="15" customHeight="1" x14ac:dyDescent="0.3">
      <c r="A340" s="36"/>
      <c r="B340" s="34"/>
      <c r="C340" s="38" t="s">
        <v>290</v>
      </c>
      <c r="D340" s="32">
        <f>SUM(E340:G340)</f>
        <v>0</v>
      </c>
      <c r="E340" s="32">
        <v>0</v>
      </c>
      <c r="F340" s="54">
        <v>0</v>
      </c>
      <c r="G340" s="54">
        <v>0</v>
      </c>
      <c r="H340" s="32">
        <f>SUM(I340:K340)</f>
        <v>0</v>
      </c>
      <c r="I340" s="32">
        <v>0</v>
      </c>
      <c r="J340" s="54">
        <v>0</v>
      </c>
      <c r="K340" s="54">
        <v>0</v>
      </c>
      <c r="L340" s="32">
        <f>SUM(M340:O340)</f>
        <v>0</v>
      </c>
      <c r="M340" s="32">
        <v>0</v>
      </c>
      <c r="N340" s="54">
        <v>0</v>
      </c>
      <c r="O340" s="54">
        <v>0</v>
      </c>
      <c r="P340" s="32">
        <f>SUM(Q340:S340)</f>
        <v>0</v>
      </c>
      <c r="Q340" s="32">
        <f t="shared" ref="Q340:S342" si="2269">+E340+I340+M340</f>
        <v>0</v>
      </c>
      <c r="R340" s="32">
        <f t="shared" si="2269"/>
        <v>0</v>
      </c>
      <c r="S340" s="32">
        <f t="shared" si="2269"/>
        <v>0</v>
      </c>
      <c r="T340" s="32">
        <f>SUM(U340:W340)</f>
        <v>0</v>
      </c>
      <c r="U340" s="32">
        <v>0</v>
      </c>
      <c r="V340" s="54">
        <v>0</v>
      </c>
      <c r="W340" s="54">
        <v>0</v>
      </c>
      <c r="X340" s="32">
        <f>SUM(Y340:AA340)</f>
        <v>19</v>
      </c>
      <c r="Y340" s="32">
        <v>4</v>
      </c>
      <c r="Z340" s="54">
        <v>15</v>
      </c>
      <c r="AA340" s="54">
        <v>0</v>
      </c>
      <c r="AB340" s="32">
        <f>SUM(AC340:AE340)</f>
        <v>604</v>
      </c>
      <c r="AC340" s="32">
        <v>243</v>
      </c>
      <c r="AD340" s="54">
        <v>361</v>
      </c>
      <c r="AE340" s="54">
        <v>0</v>
      </c>
      <c r="AF340" s="32">
        <f>SUM(AG340:AI340)</f>
        <v>623</v>
      </c>
      <c r="AG340" s="32">
        <f t="shared" ref="AG340:AI342" si="2270">+U340+Y340+AC340</f>
        <v>247</v>
      </c>
      <c r="AH340" s="32">
        <f t="shared" si="2270"/>
        <v>376</v>
      </c>
      <c r="AI340" s="32">
        <f t="shared" si="2270"/>
        <v>0</v>
      </c>
      <c r="AJ340" s="32">
        <f>SUM(AK340:AM340)</f>
        <v>1700</v>
      </c>
      <c r="AK340" s="32">
        <v>833</v>
      </c>
      <c r="AL340" s="54">
        <v>867</v>
      </c>
      <c r="AM340" s="54">
        <v>0</v>
      </c>
      <c r="AN340" s="32">
        <f>SUM(AO340:AQ340)</f>
        <v>4738</v>
      </c>
      <c r="AO340" s="32">
        <v>2442</v>
      </c>
      <c r="AP340" s="54">
        <v>2296</v>
      </c>
      <c r="AQ340" s="54">
        <v>0</v>
      </c>
      <c r="AR340" s="32">
        <f>SUM(AS340:AU340)</f>
        <v>2230</v>
      </c>
      <c r="AS340" s="32">
        <v>1038</v>
      </c>
      <c r="AT340" s="54">
        <v>1192</v>
      </c>
      <c r="AU340" s="54">
        <v>0</v>
      </c>
      <c r="AV340" s="32">
        <f>SUM(AW340:AY340)</f>
        <v>8668</v>
      </c>
      <c r="AW340" s="32">
        <f t="shared" ref="AW340:AY342" si="2271">+AK340+AO340+AS340</f>
        <v>4313</v>
      </c>
      <c r="AX340" s="32">
        <f t="shared" si="2271"/>
        <v>4355</v>
      </c>
      <c r="AY340" s="32">
        <f t="shared" si="2271"/>
        <v>0</v>
      </c>
      <c r="AZ340" s="32">
        <f>SUM(BA340:BC340)</f>
        <v>1182</v>
      </c>
      <c r="BA340" s="32">
        <v>582</v>
      </c>
      <c r="BB340" s="54">
        <v>600</v>
      </c>
      <c r="BC340" s="54">
        <v>0</v>
      </c>
      <c r="BD340" s="32">
        <f>SUM(BE340:BG340)</f>
        <v>1132</v>
      </c>
      <c r="BE340" s="32">
        <v>576</v>
      </c>
      <c r="BF340" s="54">
        <v>556</v>
      </c>
      <c r="BG340" s="54">
        <v>0</v>
      </c>
      <c r="BH340" s="32">
        <f>SUM(BI340:BK340)</f>
        <v>5343</v>
      </c>
      <c r="BI340" s="32">
        <v>3802</v>
      </c>
      <c r="BJ340" s="54">
        <v>1541</v>
      </c>
      <c r="BK340" s="54">
        <v>0</v>
      </c>
      <c r="BL340" s="32">
        <f>SUM(BM340:BO340)</f>
        <v>7657</v>
      </c>
      <c r="BM340" s="32">
        <f t="shared" ref="BM340:BO342" si="2272">+BA340+BE340+BI340</f>
        <v>4960</v>
      </c>
      <c r="BN340" s="32">
        <f t="shared" si="2272"/>
        <v>2697</v>
      </c>
      <c r="BO340" s="32">
        <f t="shared" si="2272"/>
        <v>0</v>
      </c>
      <c r="BP340" s="32">
        <f>SUM(BQ340:BS340)</f>
        <v>16948</v>
      </c>
      <c r="BQ340" s="32">
        <f t="shared" ref="BQ340:BS342" si="2273">+Q340+AG340+AW340+BM340</f>
        <v>9520</v>
      </c>
      <c r="BR340" s="32">
        <f t="shared" si="2273"/>
        <v>7428</v>
      </c>
      <c r="BS340" s="32">
        <f t="shared" si="2273"/>
        <v>0</v>
      </c>
    </row>
    <row r="341" spans="1:71" s="3" customFormat="1" ht="15" customHeight="1" x14ac:dyDescent="0.3">
      <c r="A341" s="36"/>
      <c r="B341" s="34"/>
      <c r="C341" s="38" t="s">
        <v>291</v>
      </c>
      <c r="D341" s="32">
        <f>SUM(E341:G341)</f>
        <v>9673</v>
      </c>
      <c r="E341" s="32">
        <v>4699</v>
      </c>
      <c r="F341" s="54">
        <v>4974</v>
      </c>
      <c r="G341" s="54">
        <v>0</v>
      </c>
      <c r="H341" s="32">
        <f>SUM(I341:K341)</f>
        <v>22236</v>
      </c>
      <c r="I341" s="32">
        <v>10059</v>
      </c>
      <c r="J341" s="54">
        <v>12177</v>
      </c>
      <c r="K341" s="54">
        <v>0</v>
      </c>
      <c r="L341" s="32">
        <f>SUM(M341:O341)</f>
        <v>31356</v>
      </c>
      <c r="M341" s="32">
        <v>15074</v>
      </c>
      <c r="N341" s="54">
        <v>16282</v>
      </c>
      <c r="O341" s="54">
        <v>0</v>
      </c>
      <c r="P341" s="32">
        <f>SUM(Q341:S341)</f>
        <v>63265</v>
      </c>
      <c r="Q341" s="32">
        <f t="shared" si="2269"/>
        <v>29832</v>
      </c>
      <c r="R341" s="32">
        <f t="shared" si="2269"/>
        <v>33433</v>
      </c>
      <c r="S341" s="32">
        <f t="shared" si="2269"/>
        <v>0</v>
      </c>
      <c r="T341" s="32">
        <f>SUM(U341:W341)</f>
        <v>29571</v>
      </c>
      <c r="U341" s="32">
        <v>15494</v>
      </c>
      <c r="V341" s="54">
        <v>14077</v>
      </c>
      <c r="W341" s="54">
        <v>0</v>
      </c>
      <c r="X341" s="32">
        <f>SUM(Y341:AA341)</f>
        <v>57859</v>
      </c>
      <c r="Y341" s="32">
        <v>28345</v>
      </c>
      <c r="Z341" s="54">
        <v>29514</v>
      </c>
      <c r="AA341" s="54">
        <v>0</v>
      </c>
      <c r="AB341" s="32">
        <f>SUM(AC341:AE341)</f>
        <v>41953</v>
      </c>
      <c r="AC341" s="32">
        <v>20811</v>
      </c>
      <c r="AD341" s="54">
        <v>21142</v>
      </c>
      <c r="AE341" s="54">
        <v>0</v>
      </c>
      <c r="AF341" s="32">
        <f>SUM(AG341:AI341)</f>
        <v>129383</v>
      </c>
      <c r="AG341" s="32">
        <f t="shared" si="2270"/>
        <v>64650</v>
      </c>
      <c r="AH341" s="32">
        <f t="shared" si="2270"/>
        <v>64733</v>
      </c>
      <c r="AI341" s="32">
        <f t="shared" si="2270"/>
        <v>0</v>
      </c>
      <c r="AJ341" s="32">
        <f>SUM(AK341:AM341)</f>
        <v>48595</v>
      </c>
      <c r="AK341" s="32">
        <v>22895</v>
      </c>
      <c r="AL341" s="54">
        <v>25700</v>
      </c>
      <c r="AM341" s="54">
        <v>0</v>
      </c>
      <c r="AN341" s="32">
        <f>SUM(AO341:AQ341)</f>
        <v>39327</v>
      </c>
      <c r="AO341" s="32">
        <v>19181</v>
      </c>
      <c r="AP341" s="54">
        <v>20146</v>
      </c>
      <c r="AQ341" s="54">
        <v>0</v>
      </c>
      <c r="AR341" s="32">
        <f>SUM(AS341:AU341)</f>
        <v>29296</v>
      </c>
      <c r="AS341" s="32">
        <v>14459</v>
      </c>
      <c r="AT341" s="54">
        <v>14837</v>
      </c>
      <c r="AU341" s="54">
        <v>0</v>
      </c>
      <c r="AV341" s="32">
        <f>SUM(AW341:AY341)</f>
        <v>117218</v>
      </c>
      <c r="AW341" s="32">
        <f t="shared" si="2271"/>
        <v>56535</v>
      </c>
      <c r="AX341" s="32">
        <f t="shared" si="2271"/>
        <v>60683</v>
      </c>
      <c r="AY341" s="32">
        <f t="shared" si="2271"/>
        <v>0</v>
      </c>
      <c r="AZ341" s="32">
        <f>SUM(BA341:BC341)</f>
        <v>37594</v>
      </c>
      <c r="BA341" s="32">
        <v>19991</v>
      </c>
      <c r="BB341" s="54">
        <v>17603</v>
      </c>
      <c r="BC341" s="54">
        <v>0</v>
      </c>
      <c r="BD341" s="32">
        <f>SUM(BE341:BG341)</f>
        <v>42411</v>
      </c>
      <c r="BE341" s="32">
        <v>19437</v>
      </c>
      <c r="BF341" s="54">
        <v>22974</v>
      </c>
      <c r="BG341" s="54">
        <v>0</v>
      </c>
      <c r="BH341" s="32">
        <f>SUM(BI341:BK341)</f>
        <v>53711</v>
      </c>
      <c r="BI341" s="32">
        <v>27918</v>
      </c>
      <c r="BJ341" s="54">
        <v>25793</v>
      </c>
      <c r="BK341" s="54">
        <v>0</v>
      </c>
      <c r="BL341" s="32">
        <f>SUM(BM341:BO341)</f>
        <v>133716</v>
      </c>
      <c r="BM341" s="32">
        <f t="shared" si="2272"/>
        <v>67346</v>
      </c>
      <c r="BN341" s="32">
        <f t="shared" si="2272"/>
        <v>66370</v>
      </c>
      <c r="BO341" s="32">
        <f t="shared" si="2272"/>
        <v>0</v>
      </c>
      <c r="BP341" s="32">
        <f>SUM(BQ341:BS341)</f>
        <v>443582</v>
      </c>
      <c r="BQ341" s="32">
        <f t="shared" si="2273"/>
        <v>218363</v>
      </c>
      <c r="BR341" s="32">
        <f t="shared" si="2273"/>
        <v>225219</v>
      </c>
      <c r="BS341" s="32">
        <f t="shared" si="2273"/>
        <v>0</v>
      </c>
    </row>
    <row r="342" spans="1:71" s="3" customFormat="1" ht="15" customHeight="1" x14ac:dyDescent="0.3">
      <c r="A342" s="36"/>
      <c r="B342" s="34"/>
      <c r="C342" s="38" t="s">
        <v>292</v>
      </c>
      <c r="D342" s="32">
        <f>SUM(E342:G342)</f>
        <v>0</v>
      </c>
      <c r="E342" s="32">
        <v>0</v>
      </c>
      <c r="F342" s="54">
        <v>0</v>
      </c>
      <c r="G342" s="54">
        <v>0</v>
      </c>
      <c r="H342" s="32">
        <f>SUM(I342:K342)</f>
        <v>0</v>
      </c>
      <c r="I342" s="32">
        <v>0</v>
      </c>
      <c r="J342" s="54">
        <v>0</v>
      </c>
      <c r="K342" s="54">
        <v>0</v>
      </c>
      <c r="L342" s="32">
        <f>SUM(M342:O342)</f>
        <v>0</v>
      </c>
      <c r="M342" s="32">
        <v>0</v>
      </c>
      <c r="N342" s="54">
        <v>0</v>
      </c>
      <c r="O342" s="54">
        <v>0</v>
      </c>
      <c r="P342" s="32">
        <f>SUM(Q342:S342)</f>
        <v>0</v>
      </c>
      <c r="Q342" s="32">
        <f t="shared" si="2269"/>
        <v>0</v>
      </c>
      <c r="R342" s="32">
        <f t="shared" si="2269"/>
        <v>0</v>
      </c>
      <c r="S342" s="32">
        <f t="shared" si="2269"/>
        <v>0</v>
      </c>
      <c r="T342" s="32">
        <f>SUM(U342:W342)</f>
        <v>0</v>
      </c>
      <c r="U342" s="32">
        <v>0</v>
      </c>
      <c r="V342" s="54">
        <v>0</v>
      </c>
      <c r="W342" s="54">
        <v>0</v>
      </c>
      <c r="X342" s="32">
        <f>SUM(Y342:AA342)</f>
        <v>0</v>
      </c>
      <c r="Y342" s="32">
        <v>0</v>
      </c>
      <c r="Z342" s="54">
        <v>0</v>
      </c>
      <c r="AA342" s="54">
        <v>0</v>
      </c>
      <c r="AB342" s="32">
        <f>SUM(AC342:AE342)</f>
        <v>0</v>
      </c>
      <c r="AC342" s="32">
        <v>0</v>
      </c>
      <c r="AD342" s="54">
        <v>0</v>
      </c>
      <c r="AE342" s="54">
        <v>0</v>
      </c>
      <c r="AF342" s="32">
        <f>SUM(AG342:AI342)</f>
        <v>0</v>
      </c>
      <c r="AG342" s="32">
        <f t="shared" si="2270"/>
        <v>0</v>
      </c>
      <c r="AH342" s="32">
        <f t="shared" si="2270"/>
        <v>0</v>
      </c>
      <c r="AI342" s="32">
        <f t="shared" si="2270"/>
        <v>0</v>
      </c>
      <c r="AJ342" s="32">
        <f>SUM(AK342:AM342)</f>
        <v>0</v>
      </c>
      <c r="AK342" s="32">
        <v>0</v>
      </c>
      <c r="AL342" s="54">
        <v>0</v>
      </c>
      <c r="AM342" s="54">
        <v>0</v>
      </c>
      <c r="AN342" s="32">
        <f>SUM(AO342:AQ342)</f>
        <v>0</v>
      </c>
      <c r="AO342" s="32">
        <v>0</v>
      </c>
      <c r="AP342" s="54">
        <v>0</v>
      </c>
      <c r="AQ342" s="54">
        <v>0</v>
      </c>
      <c r="AR342" s="32">
        <f>SUM(AS342:AU342)</f>
        <v>0</v>
      </c>
      <c r="AS342" s="32">
        <v>0</v>
      </c>
      <c r="AT342" s="54">
        <v>0</v>
      </c>
      <c r="AU342" s="54">
        <v>0</v>
      </c>
      <c r="AV342" s="32">
        <f>SUM(AW342:AY342)</f>
        <v>0</v>
      </c>
      <c r="AW342" s="32">
        <f t="shared" si="2271"/>
        <v>0</v>
      </c>
      <c r="AX342" s="32">
        <f t="shared" si="2271"/>
        <v>0</v>
      </c>
      <c r="AY342" s="32">
        <f t="shared" si="2271"/>
        <v>0</v>
      </c>
      <c r="AZ342" s="32">
        <f>SUM(BA342:BC342)</f>
        <v>0</v>
      </c>
      <c r="BA342" s="32">
        <v>0</v>
      </c>
      <c r="BB342" s="54">
        <v>0</v>
      </c>
      <c r="BC342" s="54">
        <v>0</v>
      </c>
      <c r="BD342" s="32">
        <f>SUM(BE342:BG342)</f>
        <v>0</v>
      </c>
      <c r="BE342" s="32">
        <v>0</v>
      </c>
      <c r="BF342" s="54">
        <v>0</v>
      </c>
      <c r="BG342" s="54">
        <v>0</v>
      </c>
      <c r="BH342" s="32">
        <f>SUM(BI342:BK342)</f>
        <v>0</v>
      </c>
      <c r="BI342" s="32">
        <v>0</v>
      </c>
      <c r="BJ342" s="54">
        <v>0</v>
      </c>
      <c r="BK342" s="54">
        <v>0</v>
      </c>
      <c r="BL342" s="32">
        <f>SUM(BM342:BO342)</f>
        <v>0</v>
      </c>
      <c r="BM342" s="32">
        <f t="shared" si="2272"/>
        <v>0</v>
      </c>
      <c r="BN342" s="32">
        <f t="shared" si="2272"/>
        <v>0</v>
      </c>
      <c r="BO342" s="32">
        <f t="shared" si="2272"/>
        <v>0</v>
      </c>
      <c r="BP342" s="32">
        <f>SUM(BQ342:BS342)</f>
        <v>0</v>
      </c>
      <c r="BQ342" s="32">
        <f t="shared" si="2273"/>
        <v>0</v>
      </c>
      <c r="BR342" s="32">
        <f t="shared" si="2273"/>
        <v>0</v>
      </c>
      <c r="BS342" s="32">
        <f t="shared" si="2273"/>
        <v>0</v>
      </c>
    </row>
    <row r="343" spans="1:71" s="3" customFormat="1" ht="15" customHeight="1" x14ac:dyDescent="0.3">
      <c r="A343" s="36"/>
      <c r="B343" s="34"/>
      <c r="C343" s="35" t="s">
        <v>293</v>
      </c>
      <c r="D343" s="32">
        <f t="shared" si="2247"/>
        <v>2128</v>
      </c>
      <c r="E343" s="32">
        <f>SUM(E344:E346)</f>
        <v>1164</v>
      </c>
      <c r="F343" s="32">
        <f>SUM(F344:F346)</f>
        <v>964</v>
      </c>
      <c r="G343" s="32">
        <f>SUM(G344:G346)</f>
        <v>0</v>
      </c>
      <c r="H343" s="32">
        <f t="shared" si="2174"/>
        <v>3661</v>
      </c>
      <c r="I343" s="32">
        <f t="shared" ref="I343:K343" si="2274">SUM(I344:I346)</f>
        <v>1862</v>
      </c>
      <c r="J343" s="32">
        <f t="shared" si="2274"/>
        <v>1799</v>
      </c>
      <c r="K343" s="32">
        <f t="shared" si="2274"/>
        <v>0</v>
      </c>
      <c r="L343" s="32">
        <f t="shared" si="2176"/>
        <v>3670</v>
      </c>
      <c r="M343" s="32">
        <f t="shared" ref="M343:O343" si="2275">SUM(M344:M346)</f>
        <v>1933</v>
      </c>
      <c r="N343" s="32">
        <f t="shared" si="2275"/>
        <v>1737</v>
      </c>
      <c r="O343" s="32">
        <f t="shared" si="2275"/>
        <v>0</v>
      </c>
      <c r="P343" s="32">
        <f t="shared" ref="P343" si="2276">SUM(Q343:S343)</f>
        <v>9459</v>
      </c>
      <c r="Q343" s="32">
        <f t="shared" ref="Q343:S343" si="2277">SUM(Q344:Q346)</f>
        <v>4959</v>
      </c>
      <c r="R343" s="32">
        <f t="shared" si="2277"/>
        <v>4500</v>
      </c>
      <c r="S343" s="32">
        <f t="shared" si="2277"/>
        <v>0</v>
      </c>
      <c r="T343" s="32">
        <f t="shared" si="2179"/>
        <v>4948</v>
      </c>
      <c r="U343" s="32">
        <f t="shared" ref="U343:W343" si="2278">SUM(U344:U346)</f>
        <v>2578</v>
      </c>
      <c r="V343" s="32">
        <f t="shared" si="2278"/>
        <v>2370</v>
      </c>
      <c r="W343" s="32">
        <f t="shared" si="2278"/>
        <v>0</v>
      </c>
      <c r="X343" s="32">
        <f t="shared" si="2181"/>
        <v>10371</v>
      </c>
      <c r="Y343" s="32">
        <f t="shared" ref="Y343:AA343" si="2279">SUM(Y344:Y346)</f>
        <v>5211</v>
      </c>
      <c r="Z343" s="32">
        <f t="shared" si="2279"/>
        <v>5160</v>
      </c>
      <c r="AA343" s="32">
        <f t="shared" si="2279"/>
        <v>0</v>
      </c>
      <c r="AB343" s="32">
        <f t="shared" si="2183"/>
        <v>8608</v>
      </c>
      <c r="AC343" s="32">
        <f t="shared" ref="AC343:AE343" si="2280">SUM(AC344:AC346)</f>
        <v>4378</v>
      </c>
      <c r="AD343" s="32">
        <f t="shared" si="2280"/>
        <v>4230</v>
      </c>
      <c r="AE343" s="32">
        <f t="shared" si="2280"/>
        <v>0</v>
      </c>
      <c r="AF343" s="32">
        <f t="shared" si="2255"/>
        <v>23927</v>
      </c>
      <c r="AG343" s="32">
        <f t="shared" ref="AG343:AI343" si="2281">SUM(AG344:AG346)</f>
        <v>12167</v>
      </c>
      <c r="AH343" s="32">
        <f t="shared" si="2281"/>
        <v>11760</v>
      </c>
      <c r="AI343" s="32">
        <f t="shared" si="2281"/>
        <v>0</v>
      </c>
      <c r="AJ343" s="32">
        <f t="shared" si="2187"/>
        <v>8671</v>
      </c>
      <c r="AK343" s="32">
        <f t="shared" ref="AK343:AM343" si="2282">SUM(AK344:AK346)</f>
        <v>4436</v>
      </c>
      <c r="AL343" s="32">
        <f t="shared" si="2282"/>
        <v>4235</v>
      </c>
      <c r="AM343" s="32">
        <f t="shared" si="2282"/>
        <v>0</v>
      </c>
      <c r="AN343" s="32">
        <f t="shared" si="2189"/>
        <v>8665</v>
      </c>
      <c r="AO343" s="32">
        <f t="shared" ref="AO343:AQ343" si="2283">SUM(AO344:AO346)</f>
        <v>4084</v>
      </c>
      <c r="AP343" s="32">
        <f t="shared" si="2283"/>
        <v>4581</v>
      </c>
      <c r="AQ343" s="32">
        <f t="shared" si="2283"/>
        <v>0</v>
      </c>
      <c r="AR343" s="32">
        <f t="shared" si="2191"/>
        <v>8424</v>
      </c>
      <c r="AS343" s="32">
        <f t="shared" ref="AS343:AU343" si="2284">SUM(AS344:AS346)</f>
        <v>3710</v>
      </c>
      <c r="AT343" s="32">
        <f t="shared" si="2284"/>
        <v>4714</v>
      </c>
      <c r="AU343" s="32">
        <f t="shared" si="2284"/>
        <v>0</v>
      </c>
      <c r="AV343" s="32">
        <f t="shared" si="2260"/>
        <v>25760</v>
      </c>
      <c r="AW343" s="32">
        <f t="shared" ref="AW343:AY343" si="2285">SUM(AW344:AW346)</f>
        <v>12230</v>
      </c>
      <c r="AX343" s="32">
        <f t="shared" si="2285"/>
        <v>13530</v>
      </c>
      <c r="AY343" s="32">
        <f t="shared" si="2285"/>
        <v>0</v>
      </c>
      <c r="AZ343" s="32">
        <f t="shared" si="2195"/>
        <v>6808</v>
      </c>
      <c r="BA343" s="32">
        <f t="shared" ref="BA343:BC343" si="2286">SUM(BA344:BA346)</f>
        <v>3417</v>
      </c>
      <c r="BB343" s="32">
        <f t="shared" si="2286"/>
        <v>3391</v>
      </c>
      <c r="BC343" s="32">
        <f t="shared" si="2286"/>
        <v>0</v>
      </c>
      <c r="BD343" s="32">
        <f t="shared" si="2197"/>
        <v>6300</v>
      </c>
      <c r="BE343" s="32">
        <f t="shared" ref="BE343:BG343" si="2287">SUM(BE344:BE346)</f>
        <v>3018</v>
      </c>
      <c r="BF343" s="32">
        <f t="shared" si="2287"/>
        <v>3282</v>
      </c>
      <c r="BG343" s="32">
        <f t="shared" si="2287"/>
        <v>0</v>
      </c>
      <c r="BH343" s="32">
        <f t="shared" si="2199"/>
        <v>9692</v>
      </c>
      <c r="BI343" s="32">
        <f t="shared" ref="BI343:BK343" si="2288">SUM(BI344:BI346)</f>
        <v>4728</v>
      </c>
      <c r="BJ343" s="32">
        <f t="shared" si="2288"/>
        <v>4964</v>
      </c>
      <c r="BK343" s="32">
        <f t="shared" si="2288"/>
        <v>0</v>
      </c>
      <c r="BL343" s="32">
        <f t="shared" si="2265"/>
        <v>22800</v>
      </c>
      <c r="BM343" s="32">
        <f t="shared" ref="BM343:BO343" si="2289">SUM(BM344:BM346)</f>
        <v>11163</v>
      </c>
      <c r="BN343" s="32">
        <f t="shared" si="2289"/>
        <v>11637</v>
      </c>
      <c r="BO343" s="32">
        <f t="shared" si="2289"/>
        <v>0</v>
      </c>
      <c r="BP343" s="32">
        <f t="shared" ref="BP343" si="2290">SUM(BQ343:BS343)</f>
        <v>81946</v>
      </c>
      <c r="BQ343" s="32">
        <f t="shared" ref="BQ343:BS343" si="2291">SUM(BQ344:BQ346)</f>
        <v>40519</v>
      </c>
      <c r="BR343" s="32">
        <f t="shared" si="2291"/>
        <v>41427</v>
      </c>
      <c r="BS343" s="32">
        <f t="shared" si="2291"/>
        <v>0</v>
      </c>
    </row>
    <row r="344" spans="1:71" s="3" customFormat="1" ht="15" customHeight="1" x14ac:dyDescent="0.3">
      <c r="A344" s="36"/>
      <c r="B344" s="34"/>
      <c r="C344" s="38" t="s">
        <v>294</v>
      </c>
      <c r="D344" s="32">
        <f>SUM(E344:G344)</f>
        <v>2128</v>
      </c>
      <c r="E344" s="32">
        <v>1164</v>
      </c>
      <c r="F344" s="54">
        <v>964</v>
      </c>
      <c r="G344" s="54">
        <v>0</v>
      </c>
      <c r="H344" s="32">
        <f>SUM(I344:K344)</f>
        <v>3661</v>
      </c>
      <c r="I344" s="32">
        <v>1862</v>
      </c>
      <c r="J344" s="54">
        <v>1799</v>
      </c>
      <c r="K344" s="54">
        <v>0</v>
      </c>
      <c r="L344" s="32">
        <f>SUM(M344:O344)</f>
        <v>3670</v>
      </c>
      <c r="M344" s="32">
        <v>1933</v>
      </c>
      <c r="N344" s="54">
        <v>1737</v>
      </c>
      <c r="O344" s="54">
        <v>0</v>
      </c>
      <c r="P344" s="32">
        <f>SUM(Q344:S344)</f>
        <v>9459</v>
      </c>
      <c r="Q344" s="32">
        <f t="shared" ref="Q344:S346" si="2292">+E344+I344+M344</f>
        <v>4959</v>
      </c>
      <c r="R344" s="32">
        <f t="shared" si="2292"/>
        <v>4500</v>
      </c>
      <c r="S344" s="32">
        <f t="shared" si="2292"/>
        <v>0</v>
      </c>
      <c r="T344" s="32">
        <f>SUM(U344:W344)</f>
        <v>4948</v>
      </c>
      <c r="U344" s="32">
        <v>2578</v>
      </c>
      <c r="V344" s="54">
        <v>2370</v>
      </c>
      <c r="W344" s="54">
        <v>0</v>
      </c>
      <c r="X344" s="32">
        <f>SUM(Y344:AA344)</f>
        <v>10371</v>
      </c>
      <c r="Y344" s="32">
        <v>5211</v>
      </c>
      <c r="Z344" s="54">
        <v>5160</v>
      </c>
      <c r="AA344" s="54">
        <v>0</v>
      </c>
      <c r="AB344" s="32">
        <f>SUM(AC344:AE344)</f>
        <v>8608</v>
      </c>
      <c r="AC344" s="32">
        <v>4378</v>
      </c>
      <c r="AD344" s="54">
        <v>4230</v>
      </c>
      <c r="AE344" s="54">
        <v>0</v>
      </c>
      <c r="AF344" s="32">
        <f>SUM(AG344:AI344)</f>
        <v>23927</v>
      </c>
      <c r="AG344" s="32">
        <f t="shared" ref="AG344:AI346" si="2293">+U344+Y344+AC344</f>
        <v>12167</v>
      </c>
      <c r="AH344" s="32">
        <f t="shared" si="2293"/>
        <v>11760</v>
      </c>
      <c r="AI344" s="32">
        <f t="shared" si="2293"/>
        <v>0</v>
      </c>
      <c r="AJ344" s="32">
        <f>SUM(AK344:AM344)</f>
        <v>8671</v>
      </c>
      <c r="AK344" s="32">
        <v>4436</v>
      </c>
      <c r="AL344" s="54">
        <v>4235</v>
      </c>
      <c r="AM344" s="54">
        <v>0</v>
      </c>
      <c r="AN344" s="32">
        <f>SUM(AO344:AQ344)</f>
        <v>8665</v>
      </c>
      <c r="AO344" s="32">
        <v>4084</v>
      </c>
      <c r="AP344" s="54">
        <v>4581</v>
      </c>
      <c r="AQ344" s="54">
        <v>0</v>
      </c>
      <c r="AR344" s="32">
        <f>SUM(AS344:AU344)</f>
        <v>8424</v>
      </c>
      <c r="AS344" s="32">
        <v>3710</v>
      </c>
      <c r="AT344" s="54">
        <v>4714</v>
      </c>
      <c r="AU344" s="54">
        <v>0</v>
      </c>
      <c r="AV344" s="32">
        <f>SUM(AW344:AY344)</f>
        <v>25760</v>
      </c>
      <c r="AW344" s="32">
        <f t="shared" ref="AW344:AY346" si="2294">+AK344+AO344+AS344</f>
        <v>12230</v>
      </c>
      <c r="AX344" s="32">
        <f t="shared" si="2294"/>
        <v>13530</v>
      </c>
      <c r="AY344" s="32">
        <f t="shared" si="2294"/>
        <v>0</v>
      </c>
      <c r="AZ344" s="32">
        <f>SUM(BA344:BC344)</f>
        <v>6808</v>
      </c>
      <c r="BA344" s="32">
        <v>3417</v>
      </c>
      <c r="BB344" s="54">
        <v>3391</v>
      </c>
      <c r="BC344" s="54">
        <v>0</v>
      </c>
      <c r="BD344" s="32">
        <f>SUM(BE344:BG344)</f>
        <v>6300</v>
      </c>
      <c r="BE344" s="32">
        <v>3018</v>
      </c>
      <c r="BF344" s="54">
        <v>3282</v>
      </c>
      <c r="BG344" s="54">
        <v>0</v>
      </c>
      <c r="BH344" s="32">
        <f>SUM(BI344:BK344)</f>
        <v>9692</v>
      </c>
      <c r="BI344" s="32">
        <v>4728</v>
      </c>
      <c r="BJ344" s="54">
        <v>4964</v>
      </c>
      <c r="BK344" s="54">
        <v>0</v>
      </c>
      <c r="BL344" s="32">
        <f>SUM(BM344:BO344)</f>
        <v>22800</v>
      </c>
      <c r="BM344" s="32">
        <f t="shared" ref="BM344:BO346" si="2295">+BA344+BE344+BI344</f>
        <v>11163</v>
      </c>
      <c r="BN344" s="32">
        <f t="shared" si="2295"/>
        <v>11637</v>
      </c>
      <c r="BO344" s="32">
        <f t="shared" si="2295"/>
        <v>0</v>
      </c>
      <c r="BP344" s="32">
        <f>SUM(BQ344:BS344)</f>
        <v>81946</v>
      </c>
      <c r="BQ344" s="32">
        <f t="shared" ref="BQ344:BS346" si="2296">+Q344+AG344+AW344+BM344</f>
        <v>40519</v>
      </c>
      <c r="BR344" s="32">
        <f t="shared" si="2296"/>
        <v>41427</v>
      </c>
      <c r="BS344" s="32">
        <f t="shared" si="2296"/>
        <v>0</v>
      </c>
    </row>
    <row r="345" spans="1:71" s="3" customFormat="1" ht="15" customHeight="1" x14ac:dyDescent="0.3">
      <c r="A345" s="36"/>
      <c r="B345" s="34"/>
      <c r="C345" s="38" t="s">
        <v>295</v>
      </c>
      <c r="D345" s="32">
        <f>SUM(E345:G345)</f>
        <v>0</v>
      </c>
      <c r="E345" s="32">
        <v>0</v>
      </c>
      <c r="F345" s="54">
        <v>0</v>
      </c>
      <c r="G345" s="54">
        <v>0</v>
      </c>
      <c r="H345" s="32">
        <f>SUM(I345:K345)</f>
        <v>0</v>
      </c>
      <c r="I345" s="32">
        <v>0</v>
      </c>
      <c r="J345" s="54">
        <v>0</v>
      </c>
      <c r="K345" s="54">
        <v>0</v>
      </c>
      <c r="L345" s="32">
        <f>SUM(M345:O345)</f>
        <v>0</v>
      </c>
      <c r="M345" s="32">
        <v>0</v>
      </c>
      <c r="N345" s="54">
        <v>0</v>
      </c>
      <c r="O345" s="54">
        <v>0</v>
      </c>
      <c r="P345" s="32">
        <f>SUM(Q345:S345)</f>
        <v>0</v>
      </c>
      <c r="Q345" s="32">
        <f t="shared" si="2292"/>
        <v>0</v>
      </c>
      <c r="R345" s="32">
        <f t="shared" si="2292"/>
        <v>0</v>
      </c>
      <c r="S345" s="32">
        <f t="shared" si="2292"/>
        <v>0</v>
      </c>
      <c r="T345" s="32">
        <f>SUM(U345:W345)</f>
        <v>0</v>
      </c>
      <c r="U345" s="32">
        <v>0</v>
      </c>
      <c r="V345" s="54">
        <v>0</v>
      </c>
      <c r="W345" s="54">
        <v>0</v>
      </c>
      <c r="X345" s="32">
        <f>SUM(Y345:AA345)</f>
        <v>0</v>
      </c>
      <c r="Y345" s="32">
        <v>0</v>
      </c>
      <c r="Z345" s="54">
        <v>0</v>
      </c>
      <c r="AA345" s="54">
        <v>0</v>
      </c>
      <c r="AB345" s="32">
        <f>SUM(AC345:AE345)</f>
        <v>0</v>
      </c>
      <c r="AC345" s="32">
        <v>0</v>
      </c>
      <c r="AD345" s="54">
        <v>0</v>
      </c>
      <c r="AE345" s="54">
        <v>0</v>
      </c>
      <c r="AF345" s="32">
        <f>SUM(AG345:AI345)</f>
        <v>0</v>
      </c>
      <c r="AG345" s="32">
        <f t="shared" si="2293"/>
        <v>0</v>
      </c>
      <c r="AH345" s="32">
        <f t="shared" si="2293"/>
        <v>0</v>
      </c>
      <c r="AI345" s="32">
        <f t="shared" si="2293"/>
        <v>0</v>
      </c>
      <c r="AJ345" s="32">
        <f>SUM(AK345:AM345)</f>
        <v>0</v>
      </c>
      <c r="AK345" s="32">
        <v>0</v>
      </c>
      <c r="AL345" s="54">
        <v>0</v>
      </c>
      <c r="AM345" s="54">
        <v>0</v>
      </c>
      <c r="AN345" s="32">
        <f>SUM(AO345:AQ345)</f>
        <v>0</v>
      </c>
      <c r="AO345" s="32">
        <v>0</v>
      </c>
      <c r="AP345" s="54">
        <v>0</v>
      </c>
      <c r="AQ345" s="54">
        <v>0</v>
      </c>
      <c r="AR345" s="32">
        <f>SUM(AS345:AU345)</f>
        <v>0</v>
      </c>
      <c r="AS345" s="32">
        <v>0</v>
      </c>
      <c r="AT345" s="54">
        <v>0</v>
      </c>
      <c r="AU345" s="54">
        <v>0</v>
      </c>
      <c r="AV345" s="32">
        <f>SUM(AW345:AY345)</f>
        <v>0</v>
      </c>
      <c r="AW345" s="32">
        <f t="shared" si="2294"/>
        <v>0</v>
      </c>
      <c r="AX345" s="32">
        <f t="shared" si="2294"/>
        <v>0</v>
      </c>
      <c r="AY345" s="32">
        <f t="shared" si="2294"/>
        <v>0</v>
      </c>
      <c r="AZ345" s="32">
        <f>SUM(BA345:BC345)</f>
        <v>0</v>
      </c>
      <c r="BA345" s="32">
        <v>0</v>
      </c>
      <c r="BB345" s="54">
        <v>0</v>
      </c>
      <c r="BC345" s="54">
        <v>0</v>
      </c>
      <c r="BD345" s="32">
        <f>SUM(BE345:BG345)</f>
        <v>0</v>
      </c>
      <c r="BE345" s="32">
        <v>0</v>
      </c>
      <c r="BF345" s="54">
        <v>0</v>
      </c>
      <c r="BG345" s="54">
        <v>0</v>
      </c>
      <c r="BH345" s="32">
        <f>SUM(BI345:BK345)</f>
        <v>0</v>
      </c>
      <c r="BI345" s="32">
        <v>0</v>
      </c>
      <c r="BJ345" s="54">
        <v>0</v>
      </c>
      <c r="BK345" s="54">
        <v>0</v>
      </c>
      <c r="BL345" s="32">
        <f>SUM(BM345:BO345)</f>
        <v>0</v>
      </c>
      <c r="BM345" s="32">
        <f t="shared" si="2295"/>
        <v>0</v>
      </c>
      <c r="BN345" s="32">
        <f t="shared" si="2295"/>
        <v>0</v>
      </c>
      <c r="BO345" s="32">
        <f t="shared" si="2295"/>
        <v>0</v>
      </c>
      <c r="BP345" s="32">
        <f>SUM(BQ345:BS345)</f>
        <v>0</v>
      </c>
      <c r="BQ345" s="32">
        <f t="shared" si="2296"/>
        <v>0</v>
      </c>
      <c r="BR345" s="32">
        <f t="shared" si="2296"/>
        <v>0</v>
      </c>
      <c r="BS345" s="32">
        <f t="shared" si="2296"/>
        <v>0</v>
      </c>
    </row>
    <row r="346" spans="1:71" s="3" customFormat="1" ht="15" customHeight="1" x14ac:dyDescent="0.3">
      <c r="A346" s="36"/>
      <c r="B346" s="34"/>
      <c r="C346" s="38" t="s">
        <v>296</v>
      </c>
      <c r="D346" s="32">
        <f>SUM(E346:G346)</f>
        <v>0</v>
      </c>
      <c r="E346" s="32">
        <v>0</v>
      </c>
      <c r="F346" s="54">
        <v>0</v>
      </c>
      <c r="G346" s="54">
        <v>0</v>
      </c>
      <c r="H346" s="32">
        <f t="shared" si="2174"/>
        <v>0</v>
      </c>
      <c r="I346" s="32">
        <v>0</v>
      </c>
      <c r="J346" s="54">
        <v>0</v>
      </c>
      <c r="K346" s="54">
        <v>0</v>
      </c>
      <c r="L346" s="32">
        <f t="shared" si="2176"/>
        <v>0</v>
      </c>
      <c r="M346" s="32">
        <v>0</v>
      </c>
      <c r="N346" s="54">
        <v>0</v>
      </c>
      <c r="O346" s="54">
        <v>0</v>
      </c>
      <c r="P346" s="32">
        <f>SUM(Q346:S346)</f>
        <v>0</v>
      </c>
      <c r="Q346" s="32">
        <f t="shared" si="2292"/>
        <v>0</v>
      </c>
      <c r="R346" s="32">
        <f t="shared" si="2292"/>
        <v>0</v>
      </c>
      <c r="S346" s="32">
        <f t="shared" si="2292"/>
        <v>0</v>
      </c>
      <c r="T346" s="32">
        <f t="shared" si="2179"/>
        <v>0</v>
      </c>
      <c r="U346" s="32">
        <v>0</v>
      </c>
      <c r="V346" s="54">
        <v>0</v>
      </c>
      <c r="W346" s="54">
        <v>0</v>
      </c>
      <c r="X346" s="32">
        <f t="shared" si="2181"/>
        <v>0</v>
      </c>
      <c r="Y346" s="32">
        <v>0</v>
      </c>
      <c r="Z346" s="54">
        <v>0</v>
      </c>
      <c r="AA346" s="54">
        <v>0</v>
      </c>
      <c r="AB346" s="32">
        <f t="shared" si="2183"/>
        <v>0</v>
      </c>
      <c r="AC346" s="32">
        <v>0</v>
      </c>
      <c r="AD346" s="54">
        <v>0</v>
      </c>
      <c r="AE346" s="54">
        <v>0</v>
      </c>
      <c r="AF346" s="32">
        <f t="shared" si="2255"/>
        <v>0</v>
      </c>
      <c r="AG346" s="32">
        <f t="shared" si="2293"/>
        <v>0</v>
      </c>
      <c r="AH346" s="32">
        <f t="shared" si="2293"/>
        <v>0</v>
      </c>
      <c r="AI346" s="32">
        <f t="shared" si="2293"/>
        <v>0</v>
      </c>
      <c r="AJ346" s="32">
        <f t="shared" si="2187"/>
        <v>0</v>
      </c>
      <c r="AK346" s="32">
        <v>0</v>
      </c>
      <c r="AL346" s="54">
        <v>0</v>
      </c>
      <c r="AM346" s="54">
        <v>0</v>
      </c>
      <c r="AN346" s="32">
        <f t="shared" si="2189"/>
        <v>0</v>
      </c>
      <c r="AO346" s="32">
        <v>0</v>
      </c>
      <c r="AP346" s="54">
        <v>0</v>
      </c>
      <c r="AQ346" s="54">
        <v>0</v>
      </c>
      <c r="AR346" s="32">
        <f t="shared" si="2191"/>
        <v>0</v>
      </c>
      <c r="AS346" s="32">
        <v>0</v>
      </c>
      <c r="AT346" s="54">
        <v>0</v>
      </c>
      <c r="AU346" s="54">
        <v>0</v>
      </c>
      <c r="AV346" s="32">
        <f t="shared" si="2260"/>
        <v>0</v>
      </c>
      <c r="AW346" s="32">
        <f t="shared" si="2294"/>
        <v>0</v>
      </c>
      <c r="AX346" s="32">
        <f t="shared" si="2294"/>
        <v>0</v>
      </c>
      <c r="AY346" s="32">
        <f t="shared" si="2294"/>
        <v>0</v>
      </c>
      <c r="AZ346" s="32">
        <f t="shared" si="2195"/>
        <v>0</v>
      </c>
      <c r="BA346" s="32">
        <v>0</v>
      </c>
      <c r="BB346" s="54">
        <v>0</v>
      </c>
      <c r="BC346" s="54">
        <v>0</v>
      </c>
      <c r="BD346" s="32">
        <f t="shared" si="2197"/>
        <v>0</v>
      </c>
      <c r="BE346" s="32">
        <v>0</v>
      </c>
      <c r="BF346" s="54">
        <v>0</v>
      </c>
      <c r="BG346" s="54">
        <v>0</v>
      </c>
      <c r="BH346" s="32">
        <f t="shared" si="2199"/>
        <v>0</v>
      </c>
      <c r="BI346" s="32">
        <v>0</v>
      </c>
      <c r="BJ346" s="54">
        <v>0</v>
      </c>
      <c r="BK346" s="54">
        <v>0</v>
      </c>
      <c r="BL346" s="32">
        <f t="shared" si="2265"/>
        <v>0</v>
      </c>
      <c r="BM346" s="32">
        <f t="shared" si="2295"/>
        <v>0</v>
      </c>
      <c r="BN346" s="32">
        <f t="shared" si="2295"/>
        <v>0</v>
      </c>
      <c r="BO346" s="32">
        <f t="shared" si="2295"/>
        <v>0</v>
      </c>
      <c r="BP346" s="32">
        <f>SUM(BQ346:BS346)</f>
        <v>0</v>
      </c>
      <c r="BQ346" s="32">
        <f t="shared" si="2296"/>
        <v>0</v>
      </c>
      <c r="BR346" s="32">
        <f t="shared" si="2296"/>
        <v>0</v>
      </c>
      <c r="BS346" s="32">
        <f t="shared" si="2296"/>
        <v>0</v>
      </c>
    </row>
    <row r="347" spans="1:71" s="3" customFormat="1" ht="15" customHeight="1" x14ac:dyDescent="0.3">
      <c r="A347" s="36"/>
      <c r="B347" s="34"/>
      <c r="C347" s="35" t="s">
        <v>297</v>
      </c>
      <c r="D347" s="32">
        <f t="shared" si="2173"/>
        <v>4605</v>
      </c>
      <c r="E347" s="32">
        <f>SUM(E348:E350)</f>
        <v>2481</v>
      </c>
      <c r="F347" s="32">
        <f>SUM(F348:F350)</f>
        <v>2124</v>
      </c>
      <c r="G347" s="32">
        <f>SUM(G348:G350)</f>
        <v>0</v>
      </c>
      <c r="H347" s="32">
        <f t="shared" si="2174"/>
        <v>6504</v>
      </c>
      <c r="I347" s="32">
        <f t="shared" ref="I347:K347" si="2297">SUM(I348:I350)</f>
        <v>3352</v>
      </c>
      <c r="J347" s="32">
        <f t="shared" si="2297"/>
        <v>3152</v>
      </c>
      <c r="K347" s="32">
        <f t="shared" si="2297"/>
        <v>0</v>
      </c>
      <c r="L347" s="32">
        <f t="shared" si="2176"/>
        <v>7228</v>
      </c>
      <c r="M347" s="32">
        <f t="shared" ref="M347:O347" si="2298">SUM(M348:M350)</f>
        <v>3754</v>
      </c>
      <c r="N347" s="32">
        <f t="shared" si="2298"/>
        <v>3474</v>
      </c>
      <c r="O347" s="32">
        <f t="shared" si="2298"/>
        <v>0</v>
      </c>
      <c r="P347" s="32">
        <f t="shared" ref="P347:P355" si="2299">SUM(Q347:S347)</f>
        <v>18337</v>
      </c>
      <c r="Q347" s="32">
        <f>SUM(Q348:Q350)</f>
        <v>9587</v>
      </c>
      <c r="R347" s="32">
        <f>SUM(R348:R350)</f>
        <v>8750</v>
      </c>
      <c r="S347" s="32">
        <f>SUM(S348:S350)</f>
        <v>0</v>
      </c>
      <c r="T347" s="32">
        <f t="shared" si="2179"/>
        <v>8854</v>
      </c>
      <c r="U347" s="32">
        <f t="shared" ref="U347:W347" si="2300">SUM(U348:U350)</f>
        <v>5046</v>
      </c>
      <c r="V347" s="32">
        <f t="shared" si="2300"/>
        <v>3808</v>
      </c>
      <c r="W347" s="32">
        <f t="shared" si="2300"/>
        <v>0</v>
      </c>
      <c r="X347" s="32">
        <f t="shared" si="2181"/>
        <v>16135</v>
      </c>
      <c r="Y347" s="32">
        <f t="shared" ref="Y347:AA347" si="2301">SUM(Y348:Y350)</f>
        <v>8173</v>
      </c>
      <c r="Z347" s="32">
        <f t="shared" si="2301"/>
        <v>7962</v>
      </c>
      <c r="AA347" s="32">
        <f t="shared" si="2301"/>
        <v>0</v>
      </c>
      <c r="AB347" s="32">
        <f t="shared" si="2183"/>
        <v>13792</v>
      </c>
      <c r="AC347" s="32">
        <f t="shared" ref="AC347:AE347" si="2302">SUM(AC348:AC350)</f>
        <v>7413</v>
      </c>
      <c r="AD347" s="32">
        <f t="shared" si="2302"/>
        <v>6379</v>
      </c>
      <c r="AE347" s="32">
        <f t="shared" si="2302"/>
        <v>0</v>
      </c>
      <c r="AF347" s="32">
        <f t="shared" si="2255"/>
        <v>38781</v>
      </c>
      <c r="AG347" s="32">
        <f t="shared" ref="AG347:AI347" si="2303">SUM(AG348:AG350)</f>
        <v>20632</v>
      </c>
      <c r="AH347" s="32">
        <f t="shared" si="2303"/>
        <v>18149</v>
      </c>
      <c r="AI347" s="32">
        <f t="shared" si="2303"/>
        <v>0</v>
      </c>
      <c r="AJ347" s="32">
        <f t="shared" si="2187"/>
        <v>11176</v>
      </c>
      <c r="AK347" s="32">
        <f t="shared" ref="AK347:AM347" si="2304">SUM(AK348:AK350)</f>
        <v>5753</v>
      </c>
      <c r="AL347" s="32">
        <f t="shared" si="2304"/>
        <v>5423</v>
      </c>
      <c r="AM347" s="32">
        <f t="shared" si="2304"/>
        <v>0</v>
      </c>
      <c r="AN347" s="32">
        <f t="shared" si="2189"/>
        <v>12184</v>
      </c>
      <c r="AO347" s="32">
        <f t="shared" ref="AO347:AQ347" si="2305">SUM(AO348:AO350)</f>
        <v>6262</v>
      </c>
      <c r="AP347" s="32">
        <f t="shared" si="2305"/>
        <v>5922</v>
      </c>
      <c r="AQ347" s="32">
        <f t="shared" si="2305"/>
        <v>0</v>
      </c>
      <c r="AR347" s="32">
        <f t="shared" si="2191"/>
        <v>9245</v>
      </c>
      <c r="AS347" s="32">
        <f t="shared" ref="AS347:AU347" si="2306">SUM(AS348:AS350)</f>
        <v>4582</v>
      </c>
      <c r="AT347" s="32">
        <f t="shared" si="2306"/>
        <v>4663</v>
      </c>
      <c r="AU347" s="32">
        <f t="shared" si="2306"/>
        <v>0</v>
      </c>
      <c r="AV347" s="32">
        <f t="shared" si="2260"/>
        <v>32605</v>
      </c>
      <c r="AW347" s="32">
        <f t="shared" ref="AW347:AY347" si="2307">SUM(AW348:AW350)</f>
        <v>16597</v>
      </c>
      <c r="AX347" s="32">
        <f t="shared" si="2307"/>
        <v>16008</v>
      </c>
      <c r="AY347" s="32">
        <f t="shared" si="2307"/>
        <v>0</v>
      </c>
      <c r="AZ347" s="32">
        <f t="shared" si="2195"/>
        <v>8585</v>
      </c>
      <c r="BA347" s="32">
        <f t="shared" ref="BA347:BC347" si="2308">SUM(BA348:BA350)</f>
        <v>4085</v>
      </c>
      <c r="BB347" s="32">
        <f t="shared" si="2308"/>
        <v>4500</v>
      </c>
      <c r="BC347" s="32">
        <f t="shared" si="2308"/>
        <v>0</v>
      </c>
      <c r="BD347" s="32">
        <f t="shared" si="2197"/>
        <v>9830</v>
      </c>
      <c r="BE347" s="32">
        <f t="shared" ref="BE347:BG347" si="2309">SUM(BE348:BE350)</f>
        <v>4635</v>
      </c>
      <c r="BF347" s="32">
        <f t="shared" si="2309"/>
        <v>5195</v>
      </c>
      <c r="BG347" s="32">
        <f t="shared" si="2309"/>
        <v>0</v>
      </c>
      <c r="BH347" s="32">
        <f t="shared" si="2199"/>
        <v>13529</v>
      </c>
      <c r="BI347" s="32">
        <f t="shared" ref="BI347:BK347" si="2310">SUM(BI348:BI350)</f>
        <v>6988</v>
      </c>
      <c r="BJ347" s="32">
        <f t="shared" si="2310"/>
        <v>6541</v>
      </c>
      <c r="BK347" s="32">
        <f t="shared" si="2310"/>
        <v>0</v>
      </c>
      <c r="BL347" s="32">
        <f t="shared" si="2265"/>
        <v>31944</v>
      </c>
      <c r="BM347" s="32">
        <f t="shared" ref="BM347:BO347" si="2311">SUM(BM348:BM350)</f>
        <v>15708</v>
      </c>
      <c r="BN347" s="32">
        <f t="shared" si="2311"/>
        <v>16236</v>
      </c>
      <c r="BO347" s="32">
        <f t="shared" si="2311"/>
        <v>0</v>
      </c>
      <c r="BP347" s="32">
        <f t="shared" si="2222"/>
        <v>121667</v>
      </c>
      <c r="BQ347" s="32">
        <f>SUM(BQ348:BQ350)</f>
        <v>62524</v>
      </c>
      <c r="BR347" s="32">
        <f>SUM(BR348:BR350)</f>
        <v>59143</v>
      </c>
      <c r="BS347" s="32">
        <f>SUM(BS348:BS350)</f>
        <v>0</v>
      </c>
    </row>
    <row r="348" spans="1:71" s="3" customFormat="1" ht="15" customHeight="1" x14ac:dyDescent="0.3">
      <c r="A348" s="36"/>
      <c r="B348" s="34"/>
      <c r="C348" s="38" t="s">
        <v>298</v>
      </c>
      <c r="D348" s="32">
        <f>SUM(E348:G348)</f>
        <v>0</v>
      </c>
      <c r="E348" s="32">
        <v>0</v>
      </c>
      <c r="F348" s="54">
        <v>0</v>
      </c>
      <c r="G348" s="54">
        <v>0</v>
      </c>
      <c r="H348" s="32">
        <f>SUM(I348:K348)</f>
        <v>0</v>
      </c>
      <c r="I348" s="32">
        <v>0</v>
      </c>
      <c r="J348" s="54">
        <v>0</v>
      </c>
      <c r="K348" s="54">
        <v>0</v>
      </c>
      <c r="L348" s="32">
        <f>SUM(M348:O348)</f>
        <v>0</v>
      </c>
      <c r="M348" s="32">
        <v>0</v>
      </c>
      <c r="N348" s="54">
        <v>0</v>
      </c>
      <c r="O348" s="54">
        <v>0</v>
      </c>
      <c r="P348" s="32">
        <f>SUM(Q348:S348)</f>
        <v>0</v>
      </c>
      <c r="Q348" s="32">
        <f t="shared" ref="Q348:S350" si="2312">+E348+I348+M348</f>
        <v>0</v>
      </c>
      <c r="R348" s="32">
        <f t="shared" si="2312"/>
        <v>0</v>
      </c>
      <c r="S348" s="32">
        <f t="shared" si="2312"/>
        <v>0</v>
      </c>
      <c r="T348" s="32">
        <f>SUM(U348:W348)</f>
        <v>0</v>
      </c>
      <c r="U348" s="32">
        <v>0</v>
      </c>
      <c r="V348" s="54">
        <v>0</v>
      </c>
      <c r="W348" s="54">
        <v>0</v>
      </c>
      <c r="X348" s="32">
        <f>SUM(Y348:AA348)</f>
        <v>0</v>
      </c>
      <c r="Y348" s="32">
        <v>0</v>
      </c>
      <c r="Z348" s="54">
        <v>0</v>
      </c>
      <c r="AA348" s="54">
        <v>0</v>
      </c>
      <c r="AB348" s="32">
        <f>SUM(AC348:AE348)</f>
        <v>0</v>
      </c>
      <c r="AC348" s="32">
        <v>0</v>
      </c>
      <c r="AD348" s="54">
        <v>0</v>
      </c>
      <c r="AE348" s="54">
        <v>0</v>
      </c>
      <c r="AF348" s="32">
        <f>SUM(AG348:AI348)</f>
        <v>0</v>
      </c>
      <c r="AG348" s="32">
        <f t="shared" ref="AG348:AI350" si="2313">+U348+Y348+AC348</f>
        <v>0</v>
      </c>
      <c r="AH348" s="32">
        <f t="shared" si="2313"/>
        <v>0</v>
      </c>
      <c r="AI348" s="32">
        <f t="shared" si="2313"/>
        <v>0</v>
      </c>
      <c r="AJ348" s="32">
        <f>SUM(AK348:AM348)</f>
        <v>0</v>
      </c>
      <c r="AK348" s="32">
        <v>0</v>
      </c>
      <c r="AL348" s="54">
        <v>0</v>
      </c>
      <c r="AM348" s="54">
        <v>0</v>
      </c>
      <c r="AN348" s="32">
        <f>SUM(AO348:AQ348)</f>
        <v>0</v>
      </c>
      <c r="AO348" s="32">
        <v>0</v>
      </c>
      <c r="AP348" s="54">
        <v>0</v>
      </c>
      <c r="AQ348" s="54">
        <v>0</v>
      </c>
      <c r="AR348" s="32">
        <f>SUM(AS348:AU348)</f>
        <v>30</v>
      </c>
      <c r="AS348" s="32">
        <v>0</v>
      </c>
      <c r="AT348" s="54">
        <v>30</v>
      </c>
      <c r="AU348" s="54">
        <v>0</v>
      </c>
      <c r="AV348" s="32">
        <f>SUM(AW348:AY348)</f>
        <v>30</v>
      </c>
      <c r="AW348" s="32">
        <f t="shared" ref="AW348:AY350" si="2314">+AK348+AO348+AS348</f>
        <v>0</v>
      </c>
      <c r="AX348" s="32">
        <f t="shared" si="2314"/>
        <v>30</v>
      </c>
      <c r="AY348" s="32">
        <f t="shared" si="2314"/>
        <v>0</v>
      </c>
      <c r="AZ348" s="32">
        <f>SUM(BA348:BC348)</f>
        <v>0</v>
      </c>
      <c r="BA348" s="32">
        <v>0</v>
      </c>
      <c r="BB348" s="54">
        <v>0</v>
      </c>
      <c r="BC348" s="54">
        <v>0</v>
      </c>
      <c r="BD348" s="32">
        <f>SUM(BE348:BG348)</f>
        <v>0</v>
      </c>
      <c r="BE348" s="32">
        <v>0</v>
      </c>
      <c r="BF348" s="54">
        <v>0</v>
      </c>
      <c r="BG348" s="54">
        <v>0</v>
      </c>
      <c r="BH348" s="32">
        <f>SUM(BI348:BK348)</f>
        <v>0</v>
      </c>
      <c r="BI348" s="32">
        <v>0</v>
      </c>
      <c r="BJ348" s="54">
        <v>0</v>
      </c>
      <c r="BK348" s="54">
        <v>0</v>
      </c>
      <c r="BL348" s="32">
        <f>SUM(BM348:BO348)</f>
        <v>0</v>
      </c>
      <c r="BM348" s="32">
        <f t="shared" ref="BM348:BO350" si="2315">+BA348+BE348+BI348</f>
        <v>0</v>
      </c>
      <c r="BN348" s="32">
        <f t="shared" si="2315"/>
        <v>0</v>
      </c>
      <c r="BO348" s="32">
        <f t="shared" si="2315"/>
        <v>0</v>
      </c>
      <c r="BP348" s="32">
        <f>SUM(BQ348:BS348)</f>
        <v>30</v>
      </c>
      <c r="BQ348" s="32">
        <f t="shared" ref="BQ348:BS350" si="2316">+Q348+AG348+AW348+BM348</f>
        <v>0</v>
      </c>
      <c r="BR348" s="32">
        <f t="shared" si="2316"/>
        <v>30</v>
      </c>
      <c r="BS348" s="32">
        <f t="shared" si="2316"/>
        <v>0</v>
      </c>
    </row>
    <row r="349" spans="1:71" s="3" customFormat="1" ht="15" customHeight="1" x14ac:dyDescent="0.3">
      <c r="A349" s="36"/>
      <c r="B349" s="34"/>
      <c r="C349" s="38" t="s">
        <v>299</v>
      </c>
      <c r="D349" s="32">
        <f>SUM(E349:G349)</f>
        <v>4605</v>
      </c>
      <c r="E349" s="32">
        <v>2481</v>
      </c>
      <c r="F349" s="54">
        <v>2124</v>
      </c>
      <c r="G349" s="54">
        <v>0</v>
      </c>
      <c r="H349" s="32">
        <f>SUM(I349:K349)</f>
        <v>6504</v>
      </c>
      <c r="I349" s="32">
        <v>3352</v>
      </c>
      <c r="J349" s="54">
        <v>3152</v>
      </c>
      <c r="K349" s="54">
        <v>0</v>
      </c>
      <c r="L349" s="32">
        <f>SUM(M349:O349)</f>
        <v>7228</v>
      </c>
      <c r="M349" s="32">
        <v>3754</v>
      </c>
      <c r="N349" s="54">
        <v>3474</v>
      </c>
      <c r="O349" s="54">
        <v>0</v>
      </c>
      <c r="P349" s="32">
        <f>SUM(Q349:S349)</f>
        <v>18337</v>
      </c>
      <c r="Q349" s="32">
        <f t="shared" si="2312"/>
        <v>9587</v>
      </c>
      <c r="R349" s="32">
        <f t="shared" si="2312"/>
        <v>8750</v>
      </c>
      <c r="S349" s="32">
        <f t="shared" si="2312"/>
        <v>0</v>
      </c>
      <c r="T349" s="32">
        <f>SUM(U349:W349)</f>
        <v>8854</v>
      </c>
      <c r="U349" s="32">
        <v>5046</v>
      </c>
      <c r="V349" s="54">
        <v>3808</v>
      </c>
      <c r="W349" s="54">
        <v>0</v>
      </c>
      <c r="X349" s="32">
        <f>SUM(Y349:AA349)</f>
        <v>16135</v>
      </c>
      <c r="Y349" s="32">
        <v>8173</v>
      </c>
      <c r="Z349" s="54">
        <v>7962</v>
      </c>
      <c r="AA349" s="54">
        <v>0</v>
      </c>
      <c r="AB349" s="32">
        <f>SUM(AC349:AE349)</f>
        <v>13792</v>
      </c>
      <c r="AC349" s="32">
        <v>7413</v>
      </c>
      <c r="AD349" s="54">
        <v>6379</v>
      </c>
      <c r="AE349" s="54">
        <v>0</v>
      </c>
      <c r="AF349" s="32">
        <f>SUM(AG349:AI349)</f>
        <v>38781</v>
      </c>
      <c r="AG349" s="32">
        <f t="shared" si="2313"/>
        <v>20632</v>
      </c>
      <c r="AH349" s="32">
        <f t="shared" si="2313"/>
        <v>18149</v>
      </c>
      <c r="AI349" s="32">
        <f t="shared" si="2313"/>
        <v>0</v>
      </c>
      <c r="AJ349" s="32">
        <f>SUM(AK349:AM349)</f>
        <v>11176</v>
      </c>
      <c r="AK349" s="32">
        <v>5753</v>
      </c>
      <c r="AL349" s="54">
        <v>5423</v>
      </c>
      <c r="AM349" s="54">
        <v>0</v>
      </c>
      <c r="AN349" s="32">
        <f>SUM(AO349:AQ349)</f>
        <v>12184</v>
      </c>
      <c r="AO349" s="32">
        <v>6262</v>
      </c>
      <c r="AP349" s="54">
        <v>5922</v>
      </c>
      <c r="AQ349" s="54">
        <v>0</v>
      </c>
      <c r="AR349" s="32">
        <f>SUM(AS349:AU349)</f>
        <v>9215</v>
      </c>
      <c r="AS349" s="32">
        <v>4582</v>
      </c>
      <c r="AT349" s="54">
        <v>4633</v>
      </c>
      <c r="AU349" s="54">
        <v>0</v>
      </c>
      <c r="AV349" s="32">
        <f>SUM(AW349:AY349)</f>
        <v>32575</v>
      </c>
      <c r="AW349" s="32">
        <f t="shared" si="2314"/>
        <v>16597</v>
      </c>
      <c r="AX349" s="32">
        <f t="shared" si="2314"/>
        <v>15978</v>
      </c>
      <c r="AY349" s="32">
        <f t="shared" si="2314"/>
        <v>0</v>
      </c>
      <c r="AZ349" s="32">
        <f>SUM(BA349:BC349)</f>
        <v>8585</v>
      </c>
      <c r="BA349" s="32">
        <v>4085</v>
      </c>
      <c r="BB349" s="54">
        <v>4500</v>
      </c>
      <c r="BC349" s="54">
        <v>0</v>
      </c>
      <c r="BD349" s="32">
        <f>SUM(BE349:BG349)</f>
        <v>9830</v>
      </c>
      <c r="BE349" s="32">
        <v>4635</v>
      </c>
      <c r="BF349" s="54">
        <v>5195</v>
      </c>
      <c r="BG349" s="54">
        <v>0</v>
      </c>
      <c r="BH349" s="32">
        <f>SUM(BI349:BK349)</f>
        <v>13529</v>
      </c>
      <c r="BI349" s="32">
        <v>6988</v>
      </c>
      <c r="BJ349" s="54">
        <v>6541</v>
      </c>
      <c r="BK349" s="54">
        <v>0</v>
      </c>
      <c r="BL349" s="32">
        <f>SUM(BM349:BO349)</f>
        <v>31944</v>
      </c>
      <c r="BM349" s="32">
        <f t="shared" si="2315"/>
        <v>15708</v>
      </c>
      <c r="BN349" s="32">
        <f t="shared" si="2315"/>
        <v>16236</v>
      </c>
      <c r="BO349" s="32">
        <f t="shared" si="2315"/>
        <v>0</v>
      </c>
      <c r="BP349" s="32">
        <f>SUM(BQ349:BS349)</f>
        <v>121637</v>
      </c>
      <c r="BQ349" s="32">
        <f t="shared" si="2316"/>
        <v>62524</v>
      </c>
      <c r="BR349" s="32">
        <f t="shared" si="2316"/>
        <v>59113</v>
      </c>
      <c r="BS349" s="32">
        <f t="shared" si="2316"/>
        <v>0</v>
      </c>
    </row>
    <row r="350" spans="1:71" s="3" customFormat="1" ht="15" customHeight="1" x14ac:dyDescent="0.3">
      <c r="A350" s="36"/>
      <c r="B350" s="34"/>
      <c r="C350" s="38" t="s">
        <v>300</v>
      </c>
      <c r="D350" s="32">
        <f>SUM(E350:G350)</f>
        <v>0</v>
      </c>
      <c r="E350" s="32">
        <v>0</v>
      </c>
      <c r="F350" s="32">
        <v>0</v>
      </c>
      <c r="G350" s="32">
        <v>0</v>
      </c>
      <c r="H350" s="32">
        <f t="shared" si="2174"/>
        <v>0</v>
      </c>
      <c r="I350" s="32">
        <v>0</v>
      </c>
      <c r="J350" s="32">
        <v>0</v>
      </c>
      <c r="K350" s="32">
        <v>0</v>
      </c>
      <c r="L350" s="32">
        <f t="shared" si="2176"/>
        <v>0</v>
      </c>
      <c r="M350" s="32">
        <v>0</v>
      </c>
      <c r="N350" s="32">
        <v>0</v>
      </c>
      <c r="O350" s="32">
        <v>0</v>
      </c>
      <c r="P350" s="32">
        <f>SUM(Q350:S350)</f>
        <v>0</v>
      </c>
      <c r="Q350" s="32">
        <f t="shared" si="2312"/>
        <v>0</v>
      </c>
      <c r="R350" s="32">
        <f t="shared" si="2312"/>
        <v>0</v>
      </c>
      <c r="S350" s="32">
        <f t="shared" si="2312"/>
        <v>0</v>
      </c>
      <c r="T350" s="32">
        <f t="shared" si="2179"/>
        <v>0</v>
      </c>
      <c r="U350" s="32">
        <v>0</v>
      </c>
      <c r="V350" s="32">
        <v>0</v>
      </c>
      <c r="W350" s="32">
        <v>0</v>
      </c>
      <c r="X350" s="32">
        <f t="shared" si="2181"/>
        <v>0</v>
      </c>
      <c r="Y350" s="32">
        <v>0</v>
      </c>
      <c r="Z350" s="32">
        <v>0</v>
      </c>
      <c r="AA350" s="32">
        <v>0</v>
      </c>
      <c r="AB350" s="32">
        <f t="shared" si="2183"/>
        <v>0</v>
      </c>
      <c r="AC350" s="32">
        <v>0</v>
      </c>
      <c r="AD350" s="32">
        <v>0</v>
      </c>
      <c r="AE350" s="32">
        <v>0</v>
      </c>
      <c r="AF350" s="32">
        <f t="shared" si="2255"/>
        <v>0</v>
      </c>
      <c r="AG350" s="32">
        <f t="shared" si="2313"/>
        <v>0</v>
      </c>
      <c r="AH350" s="32">
        <f t="shared" si="2313"/>
        <v>0</v>
      </c>
      <c r="AI350" s="32">
        <f t="shared" si="2313"/>
        <v>0</v>
      </c>
      <c r="AJ350" s="32">
        <f t="shared" si="2187"/>
        <v>0</v>
      </c>
      <c r="AK350" s="32">
        <v>0</v>
      </c>
      <c r="AL350" s="32">
        <v>0</v>
      </c>
      <c r="AM350" s="32">
        <v>0</v>
      </c>
      <c r="AN350" s="32">
        <f t="shared" si="2189"/>
        <v>0</v>
      </c>
      <c r="AO350" s="32">
        <v>0</v>
      </c>
      <c r="AP350" s="32">
        <v>0</v>
      </c>
      <c r="AQ350" s="32">
        <v>0</v>
      </c>
      <c r="AR350" s="32">
        <f t="shared" si="2191"/>
        <v>0</v>
      </c>
      <c r="AS350" s="32">
        <v>0</v>
      </c>
      <c r="AT350" s="32">
        <v>0</v>
      </c>
      <c r="AU350" s="32">
        <v>0</v>
      </c>
      <c r="AV350" s="32">
        <f t="shared" si="2260"/>
        <v>0</v>
      </c>
      <c r="AW350" s="32">
        <f t="shared" si="2314"/>
        <v>0</v>
      </c>
      <c r="AX350" s="32">
        <f t="shared" si="2314"/>
        <v>0</v>
      </c>
      <c r="AY350" s="32">
        <f t="shared" si="2314"/>
        <v>0</v>
      </c>
      <c r="AZ350" s="32">
        <f t="shared" si="2195"/>
        <v>0</v>
      </c>
      <c r="BA350" s="32">
        <v>0</v>
      </c>
      <c r="BB350" s="32">
        <v>0</v>
      </c>
      <c r="BC350" s="32">
        <v>0</v>
      </c>
      <c r="BD350" s="32">
        <f t="shared" si="2197"/>
        <v>0</v>
      </c>
      <c r="BE350" s="32">
        <v>0</v>
      </c>
      <c r="BF350" s="32">
        <v>0</v>
      </c>
      <c r="BG350" s="32">
        <v>0</v>
      </c>
      <c r="BH350" s="32">
        <f t="shared" si="2199"/>
        <v>0</v>
      </c>
      <c r="BI350" s="32">
        <v>0</v>
      </c>
      <c r="BJ350" s="32">
        <v>0</v>
      </c>
      <c r="BK350" s="32">
        <v>0</v>
      </c>
      <c r="BL350" s="32">
        <f t="shared" si="2265"/>
        <v>0</v>
      </c>
      <c r="BM350" s="32">
        <f t="shared" si="2315"/>
        <v>0</v>
      </c>
      <c r="BN350" s="32">
        <f t="shared" si="2315"/>
        <v>0</v>
      </c>
      <c r="BO350" s="32">
        <f t="shared" si="2315"/>
        <v>0</v>
      </c>
      <c r="BP350" s="32">
        <f>SUM(BQ350:BS350)</f>
        <v>0</v>
      </c>
      <c r="BQ350" s="32">
        <f t="shared" si="2316"/>
        <v>0</v>
      </c>
      <c r="BR350" s="32">
        <f t="shared" si="2316"/>
        <v>0</v>
      </c>
      <c r="BS350" s="32">
        <f t="shared" si="2316"/>
        <v>0</v>
      </c>
    </row>
    <row r="351" spans="1:71" s="3" customFormat="1" ht="15" customHeight="1" x14ac:dyDescent="0.3">
      <c r="A351" s="36"/>
      <c r="B351" s="34"/>
      <c r="C351" s="35" t="s">
        <v>301</v>
      </c>
      <c r="D351" s="32">
        <f t="shared" si="2173"/>
        <v>44844</v>
      </c>
      <c r="E351" s="32">
        <f>SUM(E352:E354)</f>
        <v>20253</v>
      </c>
      <c r="F351" s="32">
        <f>SUM(F352:F354)</f>
        <v>24591</v>
      </c>
      <c r="G351" s="32">
        <f>SUM(G352:G354)</f>
        <v>0</v>
      </c>
      <c r="H351" s="32">
        <f t="shared" si="2174"/>
        <v>56508</v>
      </c>
      <c r="I351" s="32">
        <f t="shared" ref="I351:K351" si="2317">SUM(I352:I354)</f>
        <v>28506</v>
      </c>
      <c r="J351" s="32">
        <f t="shared" si="2317"/>
        <v>28002</v>
      </c>
      <c r="K351" s="32">
        <f t="shared" si="2317"/>
        <v>0</v>
      </c>
      <c r="L351" s="32">
        <f t="shared" si="2176"/>
        <v>71911</v>
      </c>
      <c r="M351" s="32">
        <f t="shared" ref="M351:O351" si="2318">SUM(M352:M354)</f>
        <v>35479</v>
      </c>
      <c r="N351" s="32">
        <f t="shared" si="2318"/>
        <v>36432</v>
      </c>
      <c r="O351" s="32">
        <f t="shared" si="2318"/>
        <v>0</v>
      </c>
      <c r="P351" s="32">
        <f t="shared" si="2299"/>
        <v>173263</v>
      </c>
      <c r="Q351" s="32">
        <f>SUM(Q352:Q354)</f>
        <v>84238</v>
      </c>
      <c r="R351" s="32">
        <f>SUM(R352:R354)</f>
        <v>89025</v>
      </c>
      <c r="S351" s="32">
        <f>SUM(S352:S354)</f>
        <v>0</v>
      </c>
      <c r="T351" s="32">
        <f t="shared" si="2179"/>
        <v>87047</v>
      </c>
      <c r="U351" s="32">
        <f t="shared" ref="U351:W351" si="2319">SUM(U352:U354)</f>
        <v>45032</v>
      </c>
      <c r="V351" s="32">
        <f t="shared" si="2319"/>
        <v>42015</v>
      </c>
      <c r="W351" s="32">
        <f t="shared" si="2319"/>
        <v>0</v>
      </c>
      <c r="X351" s="32">
        <f t="shared" si="2181"/>
        <v>144361</v>
      </c>
      <c r="Y351" s="32">
        <f t="shared" ref="Y351:AA351" si="2320">SUM(Y352:Y354)</f>
        <v>69551</v>
      </c>
      <c r="Z351" s="32">
        <f t="shared" si="2320"/>
        <v>74810</v>
      </c>
      <c r="AA351" s="32">
        <f t="shared" si="2320"/>
        <v>0</v>
      </c>
      <c r="AB351" s="32">
        <f t="shared" si="2183"/>
        <v>91029</v>
      </c>
      <c r="AC351" s="32">
        <f t="shared" ref="AC351:AE351" si="2321">SUM(AC352:AC354)</f>
        <v>41755</v>
      </c>
      <c r="AD351" s="32">
        <f t="shared" si="2321"/>
        <v>49274</v>
      </c>
      <c r="AE351" s="32">
        <f t="shared" si="2321"/>
        <v>0</v>
      </c>
      <c r="AF351" s="32">
        <f t="shared" si="2255"/>
        <v>322437</v>
      </c>
      <c r="AG351" s="32">
        <f t="shared" ref="AG351:AI351" si="2322">SUM(AG352:AG354)</f>
        <v>156338</v>
      </c>
      <c r="AH351" s="32">
        <f t="shared" si="2322"/>
        <v>166099</v>
      </c>
      <c r="AI351" s="32">
        <f t="shared" si="2322"/>
        <v>0</v>
      </c>
      <c r="AJ351" s="32">
        <f t="shared" si="2187"/>
        <v>104600</v>
      </c>
      <c r="AK351" s="32">
        <f t="shared" ref="AK351:AM351" si="2323">SUM(AK352:AK354)</f>
        <v>47356</v>
      </c>
      <c r="AL351" s="32">
        <f t="shared" si="2323"/>
        <v>57244</v>
      </c>
      <c r="AM351" s="32">
        <f t="shared" si="2323"/>
        <v>0</v>
      </c>
      <c r="AN351" s="32">
        <f t="shared" si="2189"/>
        <v>95156</v>
      </c>
      <c r="AO351" s="32">
        <f t="shared" ref="AO351:AQ351" si="2324">SUM(AO352:AO354)</f>
        <v>44660</v>
      </c>
      <c r="AP351" s="32">
        <f t="shared" si="2324"/>
        <v>50496</v>
      </c>
      <c r="AQ351" s="32">
        <f t="shared" si="2324"/>
        <v>0</v>
      </c>
      <c r="AR351" s="32">
        <f t="shared" si="2191"/>
        <v>80695</v>
      </c>
      <c r="AS351" s="32">
        <f t="shared" ref="AS351:AU351" si="2325">SUM(AS352:AS354)</f>
        <v>37873</v>
      </c>
      <c r="AT351" s="32">
        <f t="shared" si="2325"/>
        <v>42822</v>
      </c>
      <c r="AU351" s="32">
        <f t="shared" si="2325"/>
        <v>0</v>
      </c>
      <c r="AV351" s="32">
        <f t="shared" si="2260"/>
        <v>280451</v>
      </c>
      <c r="AW351" s="32">
        <f t="shared" ref="AW351:AY351" si="2326">SUM(AW352:AW354)</f>
        <v>129889</v>
      </c>
      <c r="AX351" s="32">
        <f t="shared" si="2326"/>
        <v>150562</v>
      </c>
      <c r="AY351" s="32">
        <f t="shared" si="2326"/>
        <v>0</v>
      </c>
      <c r="AZ351" s="32">
        <f t="shared" si="2195"/>
        <v>80371</v>
      </c>
      <c r="BA351" s="32">
        <f t="shared" ref="BA351:BC351" si="2327">SUM(BA352:BA354)</f>
        <v>40453</v>
      </c>
      <c r="BB351" s="32">
        <f t="shared" si="2327"/>
        <v>39918</v>
      </c>
      <c r="BC351" s="32">
        <f t="shared" si="2327"/>
        <v>0</v>
      </c>
      <c r="BD351" s="32">
        <f t="shared" si="2197"/>
        <v>76359</v>
      </c>
      <c r="BE351" s="32">
        <f t="shared" ref="BE351:BG351" si="2328">SUM(BE352:BE354)</f>
        <v>36057</v>
      </c>
      <c r="BF351" s="32">
        <f t="shared" si="2328"/>
        <v>40302</v>
      </c>
      <c r="BG351" s="32">
        <f t="shared" si="2328"/>
        <v>0</v>
      </c>
      <c r="BH351" s="32">
        <f t="shared" si="2199"/>
        <v>102237</v>
      </c>
      <c r="BI351" s="32">
        <f t="shared" ref="BI351:BK351" si="2329">SUM(BI352:BI354)</f>
        <v>56849</v>
      </c>
      <c r="BJ351" s="32">
        <f t="shared" si="2329"/>
        <v>45388</v>
      </c>
      <c r="BK351" s="32">
        <f t="shared" si="2329"/>
        <v>0</v>
      </c>
      <c r="BL351" s="32">
        <f t="shared" si="2265"/>
        <v>258967</v>
      </c>
      <c r="BM351" s="32">
        <f t="shared" ref="BM351:BO351" si="2330">SUM(BM352:BM354)</f>
        <v>133359</v>
      </c>
      <c r="BN351" s="32">
        <f t="shared" si="2330"/>
        <v>125608</v>
      </c>
      <c r="BO351" s="32">
        <f t="shared" si="2330"/>
        <v>0</v>
      </c>
      <c r="BP351" s="32">
        <f t="shared" si="2222"/>
        <v>1035118</v>
      </c>
      <c r="BQ351" s="32">
        <f>SUM(BQ352:BQ354)</f>
        <v>503824</v>
      </c>
      <c r="BR351" s="32">
        <f>SUM(BR352:BR354)</f>
        <v>531294</v>
      </c>
      <c r="BS351" s="32">
        <f>SUM(BS352:BS354)</f>
        <v>0</v>
      </c>
    </row>
    <row r="352" spans="1:71" s="3" customFormat="1" ht="15" customHeight="1" x14ac:dyDescent="0.3">
      <c r="A352" s="36"/>
      <c r="B352" s="34"/>
      <c r="C352" s="38" t="s">
        <v>302</v>
      </c>
      <c r="D352" s="32">
        <f>SUM(E352:G352)</f>
        <v>44844</v>
      </c>
      <c r="E352" s="32">
        <v>20253</v>
      </c>
      <c r="F352" s="54">
        <v>24591</v>
      </c>
      <c r="G352" s="54">
        <v>0</v>
      </c>
      <c r="H352" s="32">
        <f>SUM(I352:K352)</f>
        <v>46032</v>
      </c>
      <c r="I352" s="32">
        <v>23701</v>
      </c>
      <c r="J352" s="54">
        <v>22331</v>
      </c>
      <c r="K352" s="54">
        <v>0</v>
      </c>
      <c r="L352" s="32">
        <f>SUM(M352:O352)</f>
        <v>49771</v>
      </c>
      <c r="M352" s="32">
        <v>25099</v>
      </c>
      <c r="N352" s="54">
        <v>24672</v>
      </c>
      <c r="O352" s="54">
        <v>0</v>
      </c>
      <c r="P352" s="32">
        <f>SUM(Q352:S352)</f>
        <v>140647</v>
      </c>
      <c r="Q352" s="32">
        <f t="shared" ref="Q352:S354" si="2331">+E352+I352+M352</f>
        <v>69053</v>
      </c>
      <c r="R352" s="32">
        <f t="shared" si="2331"/>
        <v>71594</v>
      </c>
      <c r="S352" s="32">
        <f t="shared" si="2331"/>
        <v>0</v>
      </c>
      <c r="T352" s="32">
        <f>SUM(U352:W352)</f>
        <v>60579</v>
      </c>
      <c r="U352" s="32">
        <v>31006</v>
      </c>
      <c r="V352" s="54">
        <v>29573</v>
      </c>
      <c r="W352" s="54">
        <v>0</v>
      </c>
      <c r="X352" s="32">
        <f>SUM(Y352:AA352)</f>
        <v>93345</v>
      </c>
      <c r="Y352" s="32">
        <v>43207</v>
      </c>
      <c r="Z352" s="54">
        <v>50138</v>
      </c>
      <c r="AA352" s="54">
        <v>0</v>
      </c>
      <c r="AB352" s="32">
        <f>SUM(AC352:AE352)</f>
        <v>60567</v>
      </c>
      <c r="AC352" s="32">
        <v>26752</v>
      </c>
      <c r="AD352" s="54">
        <v>33815</v>
      </c>
      <c r="AE352" s="54">
        <v>0</v>
      </c>
      <c r="AF352" s="32">
        <f>SUM(AG352:AI352)</f>
        <v>214491</v>
      </c>
      <c r="AG352" s="32">
        <f t="shared" ref="AG352:AI354" si="2332">+U352+Y352+AC352</f>
        <v>100965</v>
      </c>
      <c r="AH352" s="32">
        <f t="shared" si="2332"/>
        <v>113526</v>
      </c>
      <c r="AI352" s="32">
        <f t="shared" si="2332"/>
        <v>0</v>
      </c>
      <c r="AJ352" s="32">
        <f>SUM(AK352:AM352)</f>
        <v>71592</v>
      </c>
      <c r="AK352" s="32">
        <v>30154</v>
      </c>
      <c r="AL352" s="54">
        <v>41438</v>
      </c>
      <c r="AM352" s="54">
        <v>0</v>
      </c>
      <c r="AN352" s="32">
        <f>SUM(AO352:AQ352)</f>
        <v>64528</v>
      </c>
      <c r="AO352" s="32">
        <v>28858</v>
      </c>
      <c r="AP352" s="54">
        <v>35670</v>
      </c>
      <c r="AQ352" s="54">
        <v>0</v>
      </c>
      <c r="AR352" s="32">
        <f>SUM(AS352:AU352)</f>
        <v>56016</v>
      </c>
      <c r="AS352" s="32">
        <v>24963</v>
      </c>
      <c r="AT352" s="54">
        <v>31053</v>
      </c>
      <c r="AU352" s="54">
        <v>0</v>
      </c>
      <c r="AV352" s="32">
        <f>SUM(AW352:AY352)</f>
        <v>192136</v>
      </c>
      <c r="AW352" s="32">
        <f t="shared" ref="AW352:AY354" si="2333">+AK352+AO352+AS352</f>
        <v>83975</v>
      </c>
      <c r="AX352" s="32">
        <f t="shared" si="2333"/>
        <v>108161</v>
      </c>
      <c r="AY352" s="32">
        <f t="shared" si="2333"/>
        <v>0</v>
      </c>
      <c r="AZ352" s="32">
        <f>SUM(BA352:BC352)</f>
        <v>53536</v>
      </c>
      <c r="BA352" s="32">
        <v>24944</v>
      </c>
      <c r="BB352" s="54">
        <v>28592</v>
      </c>
      <c r="BC352" s="54">
        <v>0</v>
      </c>
      <c r="BD352" s="32">
        <f>SUM(BE352:BG352)</f>
        <v>52951</v>
      </c>
      <c r="BE352" s="32">
        <v>25221</v>
      </c>
      <c r="BF352" s="54">
        <v>27730</v>
      </c>
      <c r="BG352" s="54">
        <v>0</v>
      </c>
      <c r="BH352" s="32">
        <f>SUM(BI352:BK352)</f>
        <v>65703</v>
      </c>
      <c r="BI352" s="32">
        <v>36665</v>
      </c>
      <c r="BJ352" s="54">
        <v>29038</v>
      </c>
      <c r="BK352" s="54">
        <v>0</v>
      </c>
      <c r="BL352" s="32">
        <f>SUM(BM352:BO352)</f>
        <v>172190</v>
      </c>
      <c r="BM352" s="32">
        <f t="shared" ref="BM352:BO354" si="2334">+BA352+BE352+BI352</f>
        <v>86830</v>
      </c>
      <c r="BN352" s="32">
        <f t="shared" si="2334"/>
        <v>85360</v>
      </c>
      <c r="BO352" s="32">
        <f t="shared" si="2334"/>
        <v>0</v>
      </c>
      <c r="BP352" s="32">
        <f>SUM(BQ352:BS352)</f>
        <v>719464</v>
      </c>
      <c r="BQ352" s="32">
        <f t="shared" ref="BQ352:BS354" si="2335">+Q352+AG352+AW352+BM352</f>
        <v>340823</v>
      </c>
      <c r="BR352" s="32">
        <f t="shared" si="2335"/>
        <v>378641</v>
      </c>
      <c r="BS352" s="32">
        <f t="shared" si="2335"/>
        <v>0</v>
      </c>
    </row>
    <row r="353" spans="1:71" s="3" customFormat="1" ht="15" customHeight="1" x14ac:dyDescent="0.3">
      <c r="A353" s="36"/>
      <c r="B353" s="34"/>
      <c r="C353" s="38" t="s">
        <v>303</v>
      </c>
      <c r="D353" s="32">
        <f>SUM(E353:G353)</f>
        <v>0</v>
      </c>
      <c r="E353" s="32">
        <v>0</v>
      </c>
      <c r="F353" s="54">
        <v>0</v>
      </c>
      <c r="G353" s="54">
        <v>0</v>
      </c>
      <c r="H353" s="32">
        <f>SUM(I353:K353)</f>
        <v>10476</v>
      </c>
      <c r="I353" s="32">
        <v>4805</v>
      </c>
      <c r="J353" s="54">
        <v>5671</v>
      </c>
      <c r="K353" s="54">
        <v>0</v>
      </c>
      <c r="L353" s="32">
        <f>SUM(M353:O353)</f>
        <v>22140</v>
      </c>
      <c r="M353" s="32">
        <v>10380</v>
      </c>
      <c r="N353" s="54">
        <v>11760</v>
      </c>
      <c r="O353" s="54">
        <v>0</v>
      </c>
      <c r="P353" s="32">
        <f>SUM(Q353:S353)</f>
        <v>32616</v>
      </c>
      <c r="Q353" s="32">
        <f t="shared" si="2331"/>
        <v>15185</v>
      </c>
      <c r="R353" s="32">
        <f t="shared" si="2331"/>
        <v>17431</v>
      </c>
      <c r="S353" s="32">
        <f t="shared" si="2331"/>
        <v>0</v>
      </c>
      <c r="T353" s="32">
        <f>SUM(U353:W353)</f>
        <v>26468</v>
      </c>
      <c r="U353" s="32">
        <v>14026</v>
      </c>
      <c r="V353" s="54">
        <v>12442</v>
      </c>
      <c r="W353" s="54">
        <v>0</v>
      </c>
      <c r="X353" s="32">
        <f>SUM(Y353:AA353)</f>
        <v>51016</v>
      </c>
      <c r="Y353" s="32">
        <v>26344</v>
      </c>
      <c r="Z353" s="54">
        <v>24672</v>
      </c>
      <c r="AA353" s="54">
        <v>0</v>
      </c>
      <c r="AB353" s="32">
        <f>SUM(AC353:AE353)</f>
        <v>30462</v>
      </c>
      <c r="AC353" s="32">
        <v>15003</v>
      </c>
      <c r="AD353" s="54">
        <v>15459</v>
      </c>
      <c r="AE353" s="54">
        <v>0</v>
      </c>
      <c r="AF353" s="32">
        <f>SUM(AG353:AI353)</f>
        <v>107946</v>
      </c>
      <c r="AG353" s="32">
        <f t="shared" si="2332"/>
        <v>55373</v>
      </c>
      <c r="AH353" s="32">
        <f t="shared" si="2332"/>
        <v>52573</v>
      </c>
      <c r="AI353" s="32">
        <f t="shared" si="2332"/>
        <v>0</v>
      </c>
      <c r="AJ353" s="32">
        <f>SUM(AK353:AM353)</f>
        <v>33008</v>
      </c>
      <c r="AK353" s="32">
        <v>17202</v>
      </c>
      <c r="AL353" s="54">
        <v>15806</v>
      </c>
      <c r="AM353" s="54">
        <v>0</v>
      </c>
      <c r="AN353" s="32">
        <f>SUM(AO353:AQ353)</f>
        <v>30628</v>
      </c>
      <c r="AO353" s="32">
        <v>15802</v>
      </c>
      <c r="AP353" s="54">
        <v>14826</v>
      </c>
      <c r="AQ353" s="54">
        <v>0</v>
      </c>
      <c r="AR353" s="32">
        <f>SUM(AS353:AU353)</f>
        <v>24679</v>
      </c>
      <c r="AS353" s="32">
        <v>12910</v>
      </c>
      <c r="AT353" s="54">
        <v>11769</v>
      </c>
      <c r="AU353" s="54">
        <v>0</v>
      </c>
      <c r="AV353" s="32">
        <f>SUM(AW353:AY353)</f>
        <v>88315</v>
      </c>
      <c r="AW353" s="32">
        <f t="shared" si="2333"/>
        <v>45914</v>
      </c>
      <c r="AX353" s="32">
        <f t="shared" si="2333"/>
        <v>42401</v>
      </c>
      <c r="AY353" s="32">
        <f t="shared" si="2333"/>
        <v>0</v>
      </c>
      <c r="AZ353" s="32">
        <f>SUM(BA353:BC353)</f>
        <v>26835</v>
      </c>
      <c r="BA353" s="32">
        <v>15509</v>
      </c>
      <c r="BB353" s="54">
        <v>11326</v>
      </c>
      <c r="BC353" s="54">
        <v>0</v>
      </c>
      <c r="BD353" s="32">
        <f>SUM(BE353:BG353)</f>
        <v>23408</v>
      </c>
      <c r="BE353" s="32">
        <v>10836</v>
      </c>
      <c r="BF353" s="54">
        <v>12572</v>
      </c>
      <c r="BG353" s="54">
        <v>0</v>
      </c>
      <c r="BH353" s="32">
        <f>SUM(BI353:BK353)</f>
        <v>36534</v>
      </c>
      <c r="BI353" s="32">
        <v>20184</v>
      </c>
      <c r="BJ353" s="54">
        <v>16350</v>
      </c>
      <c r="BK353" s="54">
        <v>0</v>
      </c>
      <c r="BL353" s="32">
        <f>SUM(BM353:BO353)</f>
        <v>86777</v>
      </c>
      <c r="BM353" s="32">
        <f t="shared" si="2334"/>
        <v>46529</v>
      </c>
      <c r="BN353" s="32">
        <f t="shared" si="2334"/>
        <v>40248</v>
      </c>
      <c r="BO353" s="32">
        <f t="shared" si="2334"/>
        <v>0</v>
      </c>
      <c r="BP353" s="32">
        <f>SUM(BQ353:BS353)</f>
        <v>315654</v>
      </c>
      <c r="BQ353" s="32">
        <f t="shared" si="2335"/>
        <v>163001</v>
      </c>
      <c r="BR353" s="32">
        <f t="shared" si="2335"/>
        <v>152653</v>
      </c>
      <c r="BS353" s="32">
        <f t="shared" si="2335"/>
        <v>0</v>
      </c>
    </row>
    <row r="354" spans="1:71" s="3" customFormat="1" ht="15" customHeight="1" x14ac:dyDescent="0.3">
      <c r="A354" s="36"/>
      <c r="B354" s="34"/>
      <c r="C354" s="38" t="s">
        <v>304</v>
      </c>
      <c r="D354" s="32">
        <f>SUM(E354:G354)</f>
        <v>0</v>
      </c>
      <c r="E354" s="32">
        <v>0</v>
      </c>
      <c r="F354" s="54">
        <v>0</v>
      </c>
      <c r="G354" s="54">
        <v>0</v>
      </c>
      <c r="H354" s="32">
        <f t="shared" si="2174"/>
        <v>0</v>
      </c>
      <c r="I354" s="32">
        <v>0</v>
      </c>
      <c r="J354" s="54">
        <v>0</v>
      </c>
      <c r="K354" s="54">
        <v>0</v>
      </c>
      <c r="L354" s="32">
        <f t="shared" si="2176"/>
        <v>0</v>
      </c>
      <c r="M354" s="32">
        <v>0</v>
      </c>
      <c r="N354" s="54">
        <v>0</v>
      </c>
      <c r="O354" s="54">
        <v>0</v>
      </c>
      <c r="P354" s="32">
        <f>SUM(Q354:S354)</f>
        <v>0</v>
      </c>
      <c r="Q354" s="32">
        <f t="shared" si="2331"/>
        <v>0</v>
      </c>
      <c r="R354" s="32">
        <f t="shared" si="2331"/>
        <v>0</v>
      </c>
      <c r="S354" s="32">
        <f t="shared" si="2331"/>
        <v>0</v>
      </c>
      <c r="T354" s="32">
        <f t="shared" si="2179"/>
        <v>0</v>
      </c>
      <c r="U354" s="32">
        <v>0</v>
      </c>
      <c r="V354" s="54">
        <v>0</v>
      </c>
      <c r="W354" s="54">
        <v>0</v>
      </c>
      <c r="X354" s="32">
        <f t="shared" si="2181"/>
        <v>0</v>
      </c>
      <c r="Y354" s="32">
        <v>0</v>
      </c>
      <c r="Z354" s="54">
        <v>0</v>
      </c>
      <c r="AA354" s="54">
        <v>0</v>
      </c>
      <c r="AB354" s="32">
        <f t="shared" si="2183"/>
        <v>0</v>
      </c>
      <c r="AC354" s="32">
        <v>0</v>
      </c>
      <c r="AD354" s="54">
        <v>0</v>
      </c>
      <c r="AE354" s="54">
        <v>0</v>
      </c>
      <c r="AF354" s="32">
        <f t="shared" si="2255"/>
        <v>0</v>
      </c>
      <c r="AG354" s="32">
        <f t="shared" si="2332"/>
        <v>0</v>
      </c>
      <c r="AH354" s="32">
        <f t="shared" si="2332"/>
        <v>0</v>
      </c>
      <c r="AI354" s="32">
        <f t="shared" si="2332"/>
        <v>0</v>
      </c>
      <c r="AJ354" s="32">
        <f t="shared" si="2187"/>
        <v>0</v>
      </c>
      <c r="AK354" s="32">
        <v>0</v>
      </c>
      <c r="AL354" s="54">
        <v>0</v>
      </c>
      <c r="AM354" s="54">
        <v>0</v>
      </c>
      <c r="AN354" s="32">
        <f t="shared" si="2189"/>
        <v>0</v>
      </c>
      <c r="AO354" s="32">
        <v>0</v>
      </c>
      <c r="AP354" s="54">
        <v>0</v>
      </c>
      <c r="AQ354" s="54">
        <v>0</v>
      </c>
      <c r="AR354" s="32">
        <f t="shared" si="2191"/>
        <v>0</v>
      </c>
      <c r="AS354" s="32">
        <v>0</v>
      </c>
      <c r="AT354" s="54">
        <v>0</v>
      </c>
      <c r="AU354" s="54">
        <v>0</v>
      </c>
      <c r="AV354" s="32">
        <f t="shared" si="2260"/>
        <v>0</v>
      </c>
      <c r="AW354" s="32">
        <f t="shared" si="2333"/>
        <v>0</v>
      </c>
      <c r="AX354" s="32">
        <f t="shared" si="2333"/>
        <v>0</v>
      </c>
      <c r="AY354" s="32">
        <f t="shared" si="2333"/>
        <v>0</v>
      </c>
      <c r="AZ354" s="32">
        <f t="shared" si="2195"/>
        <v>0</v>
      </c>
      <c r="BA354" s="32">
        <v>0</v>
      </c>
      <c r="BB354" s="54">
        <v>0</v>
      </c>
      <c r="BC354" s="54">
        <v>0</v>
      </c>
      <c r="BD354" s="32">
        <f t="shared" si="2197"/>
        <v>0</v>
      </c>
      <c r="BE354" s="32">
        <v>0</v>
      </c>
      <c r="BF354" s="54">
        <v>0</v>
      </c>
      <c r="BG354" s="54">
        <v>0</v>
      </c>
      <c r="BH354" s="32">
        <f t="shared" si="2199"/>
        <v>0</v>
      </c>
      <c r="BI354" s="32">
        <v>0</v>
      </c>
      <c r="BJ354" s="54">
        <v>0</v>
      </c>
      <c r="BK354" s="54">
        <v>0</v>
      </c>
      <c r="BL354" s="32">
        <f t="shared" si="2265"/>
        <v>0</v>
      </c>
      <c r="BM354" s="32">
        <f t="shared" si="2334"/>
        <v>0</v>
      </c>
      <c r="BN354" s="32">
        <f t="shared" si="2334"/>
        <v>0</v>
      </c>
      <c r="BO354" s="32">
        <f t="shared" si="2334"/>
        <v>0</v>
      </c>
      <c r="BP354" s="32">
        <f>SUM(BQ354:BS354)</f>
        <v>0</v>
      </c>
      <c r="BQ354" s="32">
        <f t="shared" si="2335"/>
        <v>0</v>
      </c>
      <c r="BR354" s="32">
        <f t="shared" si="2335"/>
        <v>0</v>
      </c>
      <c r="BS354" s="32">
        <f t="shared" si="2335"/>
        <v>0</v>
      </c>
    </row>
    <row r="355" spans="1:71" s="3" customFormat="1" ht="15" customHeight="1" x14ac:dyDescent="0.3">
      <c r="A355" s="36"/>
      <c r="B355" s="34"/>
      <c r="C355" s="35" t="s">
        <v>305</v>
      </c>
      <c r="D355" s="32">
        <f t="shared" si="2173"/>
        <v>4079</v>
      </c>
      <c r="E355" s="32">
        <f>SUM(E356:E358)</f>
        <v>2134</v>
      </c>
      <c r="F355" s="32">
        <f>SUM(F356:F358)</f>
        <v>1945</v>
      </c>
      <c r="G355" s="32">
        <f>SUM(G356:G358)</f>
        <v>0</v>
      </c>
      <c r="H355" s="32">
        <f t="shared" si="2174"/>
        <v>7573</v>
      </c>
      <c r="I355" s="32">
        <f t="shared" ref="I355:K355" si="2336">SUM(I356:I358)</f>
        <v>3890</v>
      </c>
      <c r="J355" s="32">
        <f t="shared" si="2336"/>
        <v>3683</v>
      </c>
      <c r="K355" s="32">
        <f t="shared" si="2336"/>
        <v>0</v>
      </c>
      <c r="L355" s="32">
        <f t="shared" si="2176"/>
        <v>8357</v>
      </c>
      <c r="M355" s="32">
        <f t="shared" ref="M355:O355" si="2337">SUM(M356:M358)</f>
        <v>4195</v>
      </c>
      <c r="N355" s="32">
        <f t="shared" si="2337"/>
        <v>4162</v>
      </c>
      <c r="O355" s="32">
        <f t="shared" si="2337"/>
        <v>0</v>
      </c>
      <c r="P355" s="32">
        <f t="shared" si="2299"/>
        <v>20009</v>
      </c>
      <c r="Q355" s="32">
        <f>SUM(Q356:Q358)</f>
        <v>10219</v>
      </c>
      <c r="R355" s="32">
        <f>SUM(R356:R358)</f>
        <v>9790</v>
      </c>
      <c r="S355" s="32">
        <f>SUM(S356:S358)</f>
        <v>0</v>
      </c>
      <c r="T355" s="32">
        <f t="shared" si="2179"/>
        <v>11854</v>
      </c>
      <c r="U355" s="32">
        <f t="shared" ref="U355:W355" si="2338">SUM(U356:U358)</f>
        <v>6249</v>
      </c>
      <c r="V355" s="32">
        <f t="shared" si="2338"/>
        <v>5605</v>
      </c>
      <c r="W355" s="32">
        <f t="shared" si="2338"/>
        <v>0</v>
      </c>
      <c r="X355" s="32">
        <f t="shared" si="2181"/>
        <v>25278</v>
      </c>
      <c r="Y355" s="32">
        <f t="shared" ref="Y355:AA355" si="2339">SUM(Y356:Y358)</f>
        <v>12309</v>
      </c>
      <c r="Z355" s="32">
        <f t="shared" si="2339"/>
        <v>12969</v>
      </c>
      <c r="AA355" s="32">
        <f t="shared" si="2339"/>
        <v>0</v>
      </c>
      <c r="AB355" s="32">
        <f t="shared" si="2183"/>
        <v>16527</v>
      </c>
      <c r="AC355" s="32">
        <f t="shared" ref="AC355:AE355" si="2340">SUM(AC356:AC358)</f>
        <v>7939</v>
      </c>
      <c r="AD355" s="32">
        <f t="shared" si="2340"/>
        <v>8588</v>
      </c>
      <c r="AE355" s="32">
        <f t="shared" si="2340"/>
        <v>0</v>
      </c>
      <c r="AF355" s="32">
        <f t="shared" si="2255"/>
        <v>53659</v>
      </c>
      <c r="AG355" s="32">
        <f t="shared" ref="AG355:AI355" si="2341">SUM(AG356:AG358)</f>
        <v>26497</v>
      </c>
      <c r="AH355" s="32">
        <f t="shared" si="2341"/>
        <v>27162</v>
      </c>
      <c r="AI355" s="32">
        <f t="shared" si="2341"/>
        <v>0</v>
      </c>
      <c r="AJ355" s="32">
        <f t="shared" si="2187"/>
        <v>20093</v>
      </c>
      <c r="AK355" s="32">
        <f t="shared" ref="AK355:AM355" si="2342">SUM(AK356:AK358)</f>
        <v>9738</v>
      </c>
      <c r="AL355" s="32">
        <f t="shared" si="2342"/>
        <v>10355</v>
      </c>
      <c r="AM355" s="32">
        <f t="shared" si="2342"/>
        <v>0</v>
      </c>
      <c r="AN355" s="32">
        <f t="shared" si="2189"/>
        <v>18149</v>
      </c>
      <c r="AO355" s="32">
        <f t="shared" ref="AO355:AQ355" si="2343">SUM(AO356:AO358)</f>
        <v>9124</v>
      </c>
      <c r="AP355" s="32">
        <f t="shared" si="2343"/>
        <v>9025</v>
      </c>
      <c r="AQ355" s="32">
        <f t="shared" si="2343"/>
        <v>0</v>
      </c>
      <c r="AR355" s="32">
        <f t="shared" si="2191"/>
        <v>11789</v>
      </c>
      <c r="AS355" s="32">
        <f t="shared" ref="AS355:AU355" si="2344">SUM(AS356:AS358)</f>
        <v>5839</v>
      </c>
      <c r="AT355" s="32">
        <f t="shared" si="2344"/>
        <v>5950</v>
      </c>
      <c r="AU355" s="32">
        <f t="shared" si="2344"/>
        <v>0</v>
      </c>
      <c r="AV355" s="32">
        <f t="shared" si="2260"/>
        <v>50031</v>
      </c>
      <c r="AW355" s="32">
        <f t="shared" ref="AW355:AY355" si="2345">SUM(AW356:AW358)</f>
        <v>24701</v>
      </c>
      <c r="AX355" s="32">
        <f t="shared" si="2345"/>
        <v>25330</v>
      </c>
      <c r="AY355" s="32">
        <f t="shared" si="2345"/>
        <v>0</v>
      </c>
      <c r="AZ355" s="32">
        <f t="shared" si="2195"/>
        <v>11077</v>
      </c>
      <c r="BA355" s="32">
        <f t="shared" ref="BA355:BC355" si="2346">SUM(BA356:BA358)</f>
        <v>5467</v>
      </c>
      <c r="BB355" s="32">
        <f t="shared" si="2346"/>
        <v>5610</v>
      </c>
      <c r="BC355" s="32">
        <f t="shared" si="2346"/>
        <v>0</v>
      </c>
      <c r="BD355" s="32">
        <f t="shared" si="2197"/>
        <v>10208</v>
      </c>
      <c r="BE355" s="32">
        <f t="shared" ref="BE355:BG355" si="2347">SUM(BE356:BE358)</f>
        <v>4795</v>
      </c>
      <c r="BF355" s="32">
        <f t="shared" si="2347"/>
        <v>5413</v>
      </c>
      <c r="BG355" s="32">
        <f t="shared" si="2347"/>
        <v>0</v>
      </c>
      <c r="BH355" s="32">
        <f t="shared" si="2199"/>
        <v>17510</v>
      </c>
      <c r="BI355" s="32">
        <f t="shared" ref="BI355:BK355" si="2348">SUM(BI356:BI358)</f>
        <v>8864</v>
      </c>
      <c r="BJ355" s="32">
        <f t="shared" si="2348"/>
        <v>8646</v>
      </c>
      <c r="BK355" s="32">
        <f t="shared" si="2348"/>
        <v>0</v>
      </c>
      <c r="BL355" s="32">
        <f t="shared" si="2265"/>
        <v>38795</v>
      </c>
      <c r="BM355" s="32">
        <f t="shared" ref="BM355:BO355" si="2349">SUM(BM356:BM358)</f>
        <v>19126</v>
      </c>
      <c r="BN355" s="32">
        <f t="shared" si="2349"/>
        <v>19669</v>
      </c>
      <c r="BO355" s="32">
        <f t="shared" si="2349"/>
        <v>0</v>
      </c>
      <c r="BP355" s="32">
        <f t="shared" ref="BP355" si="2350">SUM(BQ355:BS355)</f>
        <v>162494</v>
      </c>
      <c r="BQ355" s="32">
        <f>SUM(BQ356:BQ358)</f>
        <v>80543</v>
      </c>
      <c r="BR355" s="32">
        <f>SUM(BR356:BR358)</f>
        <v>81951</v>
      </c>
      <c r="BS355" s="32">
        <f>SUM(BS356:BS358)</f>
        <v>0</v>
      </c>
    </row>
    <row r="356" spans="1:71" s="3" customFormat="1" ht="15" customHeight="1" x14ac:dyDescent="0.3">
      <c r="A356" s="36"/>
      <c r="B356" s="34"/>
      <c r="C356" s="38" t="s">
        <v>306</v>
      </c>
      <c r="D356" s="32">
        <f>SUM(E356:G356)</f>
        <v>4079</v>
      </c>
      <c r="E356" s="32">
        <v>2134</v>
      </c>
      <c r="F356" s="54">
        <v>1945</v>
      </c>
      <c r="G356" s="54">
        <v>0</v>
      </c>
      <c r="H356" s="32">
        <f>SUM(I356:K356)</f>
        <v>7573</v>
      </c>
      <c r="I356" s="32">
        <v>3890</v>
      </c>
      <c r="J356" s="54">
        <v>3683</v>
      </c>
      <c r="K356" s="54">
        <v>0</v>
      </c>
      <c r="L356" s="32">
        <f>SUM(M356:O356)</f>
        <v>8357</v>
      </c>
      <c r="M356" s="32">
        <v>4195</v>
      </c>
      <c r="N356" s="54">
        <v>4162</v>
      </c>
      <c r="O356" s="54">
        <v>0</v>
      </c>
      <c r="P356" s="32">
        <f>SUM(Q356:S356)</f>
        <v>20009</v>
      </c>
      <c r="Q356" s="32">
        <f t="shared" ref="Q356:S360" si="2351">+E356+I356+M356</f>
        <v>10219</v>
      </c>
      <c r="R356" s="32">
        <f t="shared" si="2351"/>
        <v>9790</v>
      </c>
      <c r="S356" s="32">
        <f t="shared" si="2351"/>
        <v>0</v>
      </c>
      <c r="T356" s="32">
        <f>SUM(U356:W356)</f>
        <v>8326</v>
      </c>
      <c r="U356" s="32">
        <v>4544</v>
      </c>
      <c r="V356" s="54">
        <v>3782</v>
      </c>
      <c r="W356" s="54">
        <v>0</v>
      </c>
      <c r="X356" s="32">
        <f>SUM(Y356:AA356)</f>
        <v>11254</v>
      </c>
      <c r="Y356" s="32">
        <v>5548</v>
      </c>
      <c r="Z356" s="54">
        <v>5706</v>
      </c>
      <c r="AA356" s="54">
        <v>0</v>
      </c>
      <c r="AB356" s="32">
        <f>SUM(AC356:AE356)</f>
        <v>9090</v>
      </c>
      <c r="AC356" s="32">
        <v>4380</v>
      </c>
      <c r="AD356" s="54">
        <v>4710</v>
      </c>
      <c r="AE356" s="54">
        <v>0</v>
      </c>
      <c r="AF356" s="32">
        <f>SUM(AG356:AI356)</f>
        <v>28670</v>
      </c>
      <c r="AG356" s="32">
        <f t="shared" ref="AG356:AI360" si="2352">+U356+Y356+AC356</f>
        <v>14472</v>
      </c>
      <c r="AH356" s="32">
        <f t="shared" si="2352"/>
        <v>14198</v>
      </c>
      <c r="AI356" s="32">
        <f t="shared" si="2352"/>
        <v>0</v>
      </c>
      <c r="AJ356" s="32">
        <f>SUM(AK356:AM356)</f>
        <v>11662</v>
      </c>
      <c r="AK356" s="32">
        <v>5912</v>
      </c>
      <c r="AL356" s="54">
        <v>5750</v>
      </c>
      <c r="AM356" s="54">
        <v>0</v>
      </c>
      <c r="AN356" s="32">
        <f>SUM(AO356:AQ356)</f>
        <v>7706</v>
      </c>
      <c r="AO356" s="32">
        <v>3601</v>
      </c>
      <c r="AP356" s="54">
        <v>4105</v>
      </c>
      <c r="AQ356" s="54">
        <v>0</v>
      </c>
      <c r="AR356" s="32">
        <f>SUM(AS356:AU356)</f>
        <v>5415</v>
      </c>
      <c r="AS356" s="32">
        <v>2728</v>
      </c>
      <c r="AT356" s="54">
        <v>2687</v>
      </c>
      <c r="AU356" s="54">
        <v>0</v>
      </c>
      <c r="AV356" s="32">
        <f>SUM(AW356:AY356)</f>
        <v>24783</v>
      </c>
      <c r="AW356" s="32">
        <f t="shared" ref="AW356:AY360" si="2353">+AK356+AO356+AS356</f>
        <v>12241</v>
      </c>
      <c r="AX356" s="32">
        <f t="shared" si="2353"/>
        <v>12542</v>
      </c>
      <c r="AY356" s="32">
        <f t="shared" si="2353"/>
        <v>0</v>
      </c>
      <c r="AZ356" s="32">
        <f>SUM(BA356:BC356)</f>
        <v>5166</v>
      </c>
      <c r="BA356" s="32">
        <v>2545</v>
      </c>
      <c r="BB356" s="54">
        <v>2621</v>
      </c>
      <c r="BC356" s="54">
        <v>0</v>
      </c>
      <c r="BD356" s="32">
        <f>SUM(BE356:BG356)</f>
        <v>5031</v>
      </c>
      <c r="BE356" s="32">
        <v>2446</v>
      </c>
      <c r="BF356" s="54">
        <v>2585</v>
      </c>
      <c r="BG356" s="54">
        <v>0</v>
      </c>
      <c r="BH356" s="32">
        <f>SUM(BI356:BK356)</f>
        <v>11038</v>
      </c>
      <c r="BI356" s="32">
        <v>6051</v>
      </c>
      <c r="BJ356" s="54">
        <v>4987</v>
      </c>
      <c r="BK356" s="54">
        <v>0</v>
      </c>
      <c r="BL356" s="32">
        <f>SUM(BM356:BO356)</f>
        <v>21235</v>
      </c>
      <c r="BM356" s="32">
        <f t="shared" ref="BM356:BO360" si="2354">+BA356+BE356+BI356</f>
        <v>11042</v>
      </c>
      <c r="BN356" s="32">
        <f t="shared" si="2354"/>
        <v>10193</v>
      </c>
      <c r="BO356" s="32">
        <f t="shared" si="2354"/>
        <v>0</v>
      </c>
      <c r="BP356" s="32">
        <f>SUM(BQ356:BS356)</f>
        <v>94697</v>
      </c>
      <c r="BQ356" s="32">
        <f t="shared" ref="BQ356:BS360" si="2355">+Q356+AG356+AW356+BM356</f>
        <v>47974</v>
      </c>
      <c r="BR356" s="32">
        <f t="shared" si="2355"/>
        <v>46723</v>
      </c>
      <c r="BS356" s="32">
        <f t="shared" si="2355"/>
        <v>0</v>
      </c>
    </row>
    <row r="357" spans="1:71" s="3" customFormat="1" ht="15" customHeight="1" x14ac:dyDescent="0.3">
      <c r="A357" s="36"/>
      <c r="B357" s="34"/>
      <c r="C357" s="38" t="s">
        <v>307</v>
      </c>
      <c r="D357" s="32">
        <f>SUM(E357:G357)</f>
        <v>0</v>
      </c>
      <c r="E357" s="32">
        <v>0</v>
      </c>
      <c r="F357" s="54">
        <v>0</v>
      </c>
      <c r="G357" s="54">
        <v>0</v>
      </c>
      <c r="H357" s="32">
        <f>SUM(I357:K357)</f>
        <v>0</v>
      </c>
      <c r="I357" s="32">
        <v>0</v>
      </c>
      <c r="J357" s="54">
        <v>0</v>
      </c>
      <c r="K357" s="54">
        <v>0</v>
      </c>
      <c r="L357" s="32">
        <f>SUM(M357:O357)</f>
        <v>0</v>
      </c>
      <c r="M357" s="32">
        <v>0</v>
      </c>
      <c r="N357" s="54">
        <v>0</v>
      </c>
      <c r="O357" s="54">
        <v>0</v>
      </c>
      <c r="P357" s="32">
        <f>SUM(Q357:S357)</f>
        <v>0</v>
      </c>
      <c r="Q357" s="32">
        <f t="shared" si="2351"/>
        <v>0</v>
      </c>
      <c r="R357" s="32">
        <f t="shared" si="2351"/>
        <v>0</v>
      </c>
      <c r="S357" s="32">
        <f t="shared" si="2351"/>
        <v>0</v>
      </c>
      <c r="T357" s="32">
        <f>SUM(U357:W357)</f>
        <v>3528</v>
      </c>
      <c r="U357" s="32">
        <v>1705</v>
      </c>
      <c r="V357" s="54">
        <v>1823</v>
      </c>
      <c r="W357" s="54">
        <v>0</v>
      </c>
      <c r="X357" s="32">
        <f>SUM(Y357:AA357)</f>
        <v>14024</v>
      </c>
      <c r="Y357" s="32">
        <v>6761</v>
      </c>
      <c r="Z357" s="54">
        <v>7263</v>
      </c>
      <c r="AA357" s="54">
        <v>0</v>
      </c>
      <c r="AB357" s="32">
        <f>SUM(AC357:AE357)</f>
        <v>7437</v>
      </c>
      <c r="AC357" s="32">
        <v>3559</v>
      </c>
      <c r="AD357" s="54">
        <v>3878</v>
      </c>
      <c r="AE357" s="54">
        <v>0</v>
      </c>
      <c r="AF357" s="32">
        <f>SUM(AG357:AI357)</f>
        <v>24989</v>
      </c>
      <c r="AG357" s="32">
        <f t="shared" si="2352"/>
        <v>12025</v>
      </c>
      <c r="AH357" s="32">
        <f t="shared" si="2352"/>
        <v>12964</v>
      </c>
      <c r="AI357" s="32">
        <f t="shared" si="2352"/>
        <v>0</v>
      </c>
      <c r="AJ357" s="32">
        <f>SUM(AK357:AM357)</f>
        <v>8431</v>
      </c>
      <c r="AK357" s="32">
        <v>3826</v>
      </c>
      <c r="AL357" s="54">
        <v>4605</v>
      </c>
      <c r="AM357" s="54">
        <v>0</v>
      </c>
      <c r="AN357" s="32">
        <f>SUM(AO357:AQ357)</f>
        <v>10443</v>
      </c>
      <c r="AO357" s="32">
        <v>5523</v>
      </c>
      <c r="AP357" s="54">
        <v>4920</v>
      </c>
      <c r="AQ357" s="54">
        <v>0</v>
      </c>
      <c r="AR357" s="32">
        <f>SUM(AS357:AU357)</f>
        <v>6374</v>
      </c>
      <c r="AS357" s="32">
        <v>3111</v>
      </c>
      <c r="AT357" s="54">
        <v>3263</v>
      </c>
      <c r="AU357" s="54">
        <v>0</v>
      </c>
      <c r="AV357" s="32">
        <f>SUM(AW357:AY357)</f>
        <v>25248</v>
      </c>
      <c r="AW357" s="32">
        <f t="shared" si="2353"/>
        <v>12460</v>
      </c>
      <c r="AX357" s="32">
        <f t="shared" si="2353"/>
        <v>12788</v>
      </c>
      <c r="AY357" s="32">
        <f t="shared" si="2353"/>
        <v>0</v>
      </c>
      <c r="AZ357" s="32">
        <f>SUM(BA357:BC357)</f>
        <v>5911</v>
      </c>
      <c r="BA357" s="32">
        <v>2922</v>
      </c>
      <c r="BB357" s="54">
        <v>2989</v>
      </c>
      <c r="BC357" s="54">
        <v>0</v>
      </c>
      <c r="BD357" s="32">
        <f>SUM(BE357:BG357)</f>
        <v>5177</v>
      </c>
      <c r="BE357" s="32">
        <v>2349</v>
      </c>
      <c r="BF357" s="54">
        <v>2828</v>
      </c>
      <c r="BG357" s="54">
        <v>0</v>
      </c>
      <c r="BH357" s="32">
        <f>SUM(BI357:BK357)</f>
        <v>6472</v>
      </c>
      <c r="BI357" s="32">
        <v>2813</v>
      </c>
      <c r="BJ357" s="54">
        <v>3659</v>
      </c>
      <c r="BK357" s="54">
        <v>0</v>
      </c>
      <c r="BL357" s="32">
        <f>SUM(BM357:BO357)</f>
        <v>17560</v>
      </c>
      <c r="BM357" s="32">
        <f t="shared" si="2354"/>
        <v>8084</v>
      </c>
      <c r="BN357" s="32">
        <f t="shared" si="2354"/>
        <v>9476</v>
      </c>
      <c r="BO357" s="32">
        <f t="shared" si="2354"/>
        <v>0</v>
      </c>
      <c r="BP357" s="32">
        <f>SUM(BQ357:BS357)</f>
        <v>67797</v>
      </c>
      <c r="BQ357" s="32">
        <f t="shared" si="2355"/>
        <v>32569</v>
      </c>
      <c r="BR357" s="32">
        <f t="shared" si="2355"/>
        <v>35228</v>
      </c>
      <c r="BS357" s="32">
        <f t="shared" si="2355"/>
        <v>0</v>
      </c>
    </row>
    <row r="358" spans="1:71" s="3" customFormat="1" ht="15" customHeight="1" x14ac:dyDescent="0.3">
      <c r="A358" s="36"/>
      <c r="B358" s="34"/>
      <c r="C358" s="38" t="s">
        <v>308</v>
      </c>
      <c r="D358" s="32">
        <f>SUM(E358:G358)</f>
        <v>0</v>
      </c>
      <c r="E358" s="32">
        <v>0</v>
      </c>
      <c r="F358" s="54">
        <v>0</v>
      </c>
      <c r="G358" s="54">
        <v>0</v>
      </c>
      <c r="H358" s="32">
        <f>SUM(I358:K358)</f>
        <v>0</v>
      </c>
      <c r="I358" s="32">
        <v>0</v>
      </c>
      <c r="J358" s="54">
        <v>0</v>
      </c>
      <c r="K358" s="54">
        <v>0</v>
      </c>
      <c r="L358" s="32">
        <f>SUM(M358:O358)</f>
        <v>0</v>
      </c>
      <c r="M358" s="32">
        <v>0</v>
      </c>
      <c r="N358" s="54">
        <v>0</v>
      </c>
      <c r="O358" s="54">
        <v>0</v>
      </c>
      <c r="P358" s="32">
        <f>SUM(Q358:S358)</f>
        <v>0</v>
      </c>
      <c r="Q358" s="32">
        <f t="shared" si="2351"/>
        <v>0</v>
      </c>
      <c r="R358" s="32">
        <f t="shared" si="2351"/>
        <v>0</v>
      </c>
      <c r="S358" s="32">
        <f t="shared" si="2351"/>
        <v>0</v>
      </c>
      <c r="T358" s="32">
        <f>SUM(U358:W358)</f>
        <v>0</v>
      </c>
      <c r="U358" s="32">
        <v>0</v>
      </c>
      <c r="V358" s="54">
        <v>0</v>
      </c>
      <c r="W358" s="54">
        <v>0</v>
      </c>
      <c r="X358" s="32">
        <f>SUM(Y358:AA358)</f>
        <v>0</v>
      </c>
      <c r="Y358" s="32">
        <v>0</v>
      </c>
      <c r="Z358" s="54">
        <v>0</v>
      </c>
      <c r="AA358" s="54">
        <v>0</v>
      </c>
      <c r="AB358" s="32">
        <f>SUM(AC358:AE358)</f>
        <v>0</v>
      </c>
      <c r="AC358" s="32">
        <v>0</v>
      </c>
      <c r="AD358" s="54">
        <v>0</v>
      </c>
      <c r="AE358" s="54">
        <v>0</v>
      </c>
      <c r="AF358" s="32">
        <f>SUM(AG358:AI358)</f>
        <v>0</v>
      </c>
      <c r="AG358" s="32">
        <f t="shared" si="2352"/>
        <v>0</v>
      </c>
      <c r="AH358" s="32">
        <f t="shared" si="2352"/>
        <v>0</v>
      </c>
      <c r="AI358" s="32">
        <f t="shared" si="2352"/>
        <v>0</v>
      </c>
      <c r="AJ358" s="32">
        <f>SUM(AK358:AM358)</f>
        <v>0</v>
      </c>
      <c r="AK358" s="32">
        <v>0</v>
      </c>
      <c r="AL358" s="54">
        <v>0</v>
      </c>
      <c r="AM358" s="54">
        <v>0</v>
      </c>
      <c r="AN358" s="32">
        <f>SUM(AO358:AQ358)</f>
        <v>0</v>
      </c>
      <c r="AO358" s="32">
        <v>0</v>
      </c>
      <c r="AP358" s="54">
        <v>0</v>
      </c>
      <c r="AQ358" s="54">
        <v>0</v>
      </c>
      <c r="AR358" s="32">
        <f>SUM(AS358:AU358)</f>
        <v>0</v>
      </c>
      <c r="AS358" s="32">
        <v>0</v>
      </c>
      <c r="AT358" s="54">
        <v>0</v>
      </c>
      <c r="AU358" s="54">
        <v>0</v>
      </c>
      <c r="AV358" s="32">
        <f>SUM(AW358:AY358)</f>
        <v>0</v>
      </c>
      <c r="AW358" s="32">
        <f t="shared" si="2353"/>
        <v>0</v>
      </c>
      <c r="AX358" s="32">
        <f t="shared" si="2353"/>
        <v>0</v>
      </c>
      <c r="AY358" s="32">
        <f t="shared" si="2353"/>
        <v>0</v>
      </c>
      <c r="AZ358" s="32">
        <f>SUM(BA358:BC358)</f>
        <v>0</v>
      </c>
      <c r="BA358" s="32">
        <v>0</v>
      </c>
      <c r="BB358" s="54">
        <v>0</v>
      </c>
      <c r="BC358" s="54">
        <v>0</v>
      </c>
      <c r="BD358" s="32">
        <f>SUM(BE358:BG358)</f>
        <v>0</v>
      </c>
      <c r="BE358" s="32">
        <v>0</v>
      </c>
      <c r="BF358" s="54">
        <v>0</v>
      </c>
      <c r="BG358" s="54">
        <v>0</v>
      </c>
      <c r="BH358" s="32">
        <f>SUM(BI358:BK358)</f>
        <v>0</v>
      </c>
      <c r="BI358" s="32">
        <v>0</v>
      </c>
      <c r="BJ358" s="54">
        <v>0</v>
      </c>
      <c r="BK358" s="54">
        <v>0</v>
      </c>
      <c r="BL358" s="32">
        <f>SUM(BM358:BO358)</f>
        <v>0</v>
      </c>
      <c r="BM358" s="32">
        <f t="shared" si="2354"/>
        <v>0</v>
      </c>
      <c r="BN358" s="32">
        <f t="shared" si="2354"/>
        <v>0</v>
      </c>
      <c r="BO358" s="32">
        <f t="shared" si="2354"/>
        <v>0</v>
      </c>
      <c r="BP358" s="32">
        <f>SUM(BQ358:BS358)</f>
        <v>0</v>
      </c>
      <c r="BQ358" s="32">
        <f t="shared" si="2355"/>
        <v>0</v>
      </c>
      <c r="BR358" s="32">
        <f t="shared" si="2355"/>
        <v>0</v>
      </c>
      <c r="BS358" s="32">
        <f t="shared" si="2355"/>
        <v>0</v>
      </c>
    </row>
    <row r="359" spans="1:71" s="3" customFormat="1" ht="15" customHeight="1" x14ac:dyDescent="0.3">
      <c r="A359" s="36"/>
      <c r="B359" s="34"/>
      <c r="C359" s="35" t="s">
        <v>66</v>
      </c>
      <c r="D359" s="32">
        <f>SUM(E359:G359)</f>
        <v>5207</v>
      </c>
      <c r="E359" s="32">
        <v>2256</v>
      </c>
      <c r="F359" s="54">
        <v>2951</v>
      </c>
      <c r="G359" s="54">
        <v>0</v>
      </c>
      <c r="H359" s="32">
        <f>SUM(I359:K359)</f>
        <v>6007</v>
      </c>
      <c r="I359" s="32">
        <v>2487</v>
      </c>
      <c r="J359" s="54">
        <v>3520</v>
      </c>
      <c r="K359" s="54">
        <v>0</v>
      </c>
      <c r="L359" s="32">
        <f>SUM(M359:O359)</f>
        <v>6758</v>
      </c>
      <c r="M359" s="32">
        <v>2848</v>
      </c>
      <c r="N359" s="54">
        <v>3910</v>
      </c>
      <c r="O359" s="54">
        <v>0</v>
      </c>
      <c r="P359" s="32">
        <f>SUM(Q359:S359)</f>
        <v>17972</v>
      </c>
      <c r="Q359" s="32">
        <f t="shared" si="2351"/>
        <v>7591</v>
      </c>
      <c r="R359" s="32">
        <f t="shared" si="2351"/>
        <v>10381</v>
      </c>
      <c r="S359" s="32">
        <f t="shared" si="2351"/>
        <v>0</v>
      </c>
      <c r="T359" s="32">
        <f>SUM(U359:W359)</f>
        <v>5834</v>
      </c>
      <c r="U359" s="32">
        <v>2453</v>
      </c>
      <c r="V359" s="54">
        <v>3381</v>
      </c>
      <c r="W359" s="54">
        <v>0</v>
      </c>
      <c r="X359" s="32">
        <f>SUM(Y359:AA359)</f>
        <v>7113</v>
      </c>
      <c r="Y359" s="32">
        <v>2953</v>
      </c>
      <c r="Z359" s="54">
        <v>4160</v>
      </c>
      <c r="AA359" s="54">
        <v>0</v>
      </c>
      <c r="AB359" s="32">
        <f>SUM(AC359:AE359)</f>
        <v>5760</v>
      </c>
      <c r="AC359" s="32">
        <v>2447</v>
      </c>
      <c r="AD359" s="54">
        <v>3313</v>
      </c>
      <c r="AE359" s="54">
        <v>0</v>
      </c>
      <c r="AF359" s="32">
        <f>SUM(AG359:AI359)</f>
        <v>18707</v>
      </c>
      <c r="AG359" s="32">
        <f t="shared" si="2352"/>
        <v>7853</v>
      </c>
      <c r="AH359" s="32">
        <f t="shared" si="2352"/>
        <v>10854</v>
      </c>
      <c r="AI359" s="32">
        <f t="shared" si="2352"/>
        <v>0</v>
      </c>
      <c r="AJ359" s="32">
        <f>SUM(AK359:AM359)</f>
        <v>5350</v>
      </c>
      <c r="AK359" s="32">
        <v>2298</v>
      </c>
      <c r="AL359" s="54">
        <v>3052</v>
      </c>
      <c r="AM359" s="54">
        <v>0</v>
      </c>
      <c r="AN359" s="32">
        <f>SUM(AO359:AQ359)</f>
        <v>13</v>
      </c>
      <c r="AO359" s="32">
        <v>9</v>
      </c>
      <c r="AP359" s="54">
        <v>4</v>
      </c>
      <c r="AQ359" s="54">
        <v>0</v>
      </c>
      <c r="AR359" s="32">
        <f>SUM(AS359:AU359)</f>
        <v>4</v>
      </c>
      <c r="AS359" s="32">
        <v>4</v>
      </c>
      <c r="AT359" s="54">
        <v>0</v>
      </c>
      <c r="AU359" s="54">
        <v>0</v>
      </c>
      <c r="AV359" s="32">
        <f>SUM(AW359:AY359)</f>
        <v>5367</v>
      </c>
      <c r="AW359" s="32">
        <f t="shared" si="2353"/>
        <v>2311</v>
      </c>
      <c r="AX359" s="32">
        <f t="shared" si="2353"/>
        <v>3056</v>
      </c>
      <c r="AY359" s="32">
        <f t="shared" si="2353"/>
        <v>0</v>
      </c>
      <c r="AZ359" s="32">
        <f>SUM(BA359:BC359)</f>
        <v>7</v>
      </c>
      <c r="BA359" s="32">
        <v>5</v>
      </c>
      <c r="BB359" s="54">
        <v>2</v>
      </c>
      <c r="BC359" s="54">
        <v>0</v>
      </c>
      <c r="BD359" s="32">
        <f>SUM(BE359:BG359)</f>
        <v>78</v>
      </c>
      <c r="BE359" s="32">
        <v>53</v>
      </c>
      <c r="BF359" s="54">
        <v>25</v>
      </c>
      <c r="BG359" s="54">
        <v>0</v>
      </c>
      <c r="BH359" s="32">
        <f>SUM(BI359:BK359)</f>
        <v>5602</v>
      </c>
      <c r="BI359" s="32">
        <v>2802</v>
      </c>
      <c r="BJ359" s="54">
        <v>2800</v>
      </c>
      <c r="BK359" s="54">
        <v>0</v>
      </c>
      <c r="BL359" s="32">
        <f>SUM(BM359:BO359)</f>
        <v>5687</v>
      </c>
      <c r="BM359" s="32">
        <f t="shared" si="2354"/>
        <v>2860</v>
      </c>
      <c r="BN359" s="32">
        <f t="shared" si="2354"/>
        <v>2827</v>
      </c>
      <c r="BO359" s="32">
        <f t="shared" si="2354"/>
        <v>0</v>
      </c>
      <c r="BP359" s="32">
        <f>SUM(BQ359:BS359)</f>
        <v>47733</v>
      </c>
      <c r="BQ359" s="32">
        <f t="shared" si="2355"/>
        <v>20615</v>
      </c>
      <c r="BR359" s="32">
        <f t="shared" si="2355"/>
        <v>27118</v>
      </c>
      <c r="BS359" s="32">
        <f t="shared" si="2355"/>
        <v>0</v>
      </c>
    </row>
    <row r="360" spans="1:71" s="3" customFormat="1" ht="15" customHeight="1" x14ac:dyDescent="0.3">
      <c r="A360" s="36"/>
      <c r="B360" s="34"/>
      <c r="C360" s="35" t="s">
        <v>28</v>
      </c>
      <c r="D360" s="32">
        <f>SUM(E360:G360)</f>
        <v>0</v>
      </c>
      <c r="E360" s="32">
        <v>0</v>
      </c>
      <c r="F360" s="54">
        <v>0</v>
      </c>
      <c r="G360" s="54">
        <v>0</v>
      </c>
      <c r="H360" s="32">
        <f>SUM(I360:K360)</f>
        <v>0</v>
      </c>
      <c r="I360" s="32">
        <v>0</v>
      </c>
      <c r="J360" s="54">
        <v>0</v>
      </c>
      <c r="K360" s="54">
        <v>0</v>
      </c>
      <c r="L360" s="32">
        <f>SUM(M360:O360)</f>
        <v>0</v>
      </c>
      <c r="M360" s="32">
        <v>0</v>
      </c>
      <c r="N360" s="54">
        <v>0</v>
      </c>
      <c r="O360" s="54">
        <v>0</v>
      </c>
      <c r="P360" s="32">
        <f>SUM(Q360:S360)</f>
        <v>0</v>
      </c>
      <c r="Q360" s="32">
        <f t="shared" si="2351"/>
        <v>0</v>
      </c>
      <c r="R360" s="32">
        <f t="shared" si="2351"/>
        <v>0</v>
      </c>
      <c r="S360" s="32">
        <f t="shared" si="2351"/>
        <v>0</v>
      </c>
      <c r="T360" s="32">
        <f>SUM(U360:W360)</f>
        <v>0</v>
      </c>
      <c r="U360" s="32">
        <v>0</v>
      </c>
      <c r="V360" s="54">
        <v>0</v>
      </c>
      <c r="W360" s="54">
        <v>0</v>
      </c>
      <c r="X360" s="32">
        <f>SUM(Y360:AA360)</f>
        <v>0</v>
      </c>
      <c r="Y360" s="32">
        <v>0</v>
      </c>
      <c r="Z360" s="54">
        <v>0</v>
      </c>
      <c r="AA360" s="54">
        <v>0</v>
      </c>
      <c r="AB360" s="32">
        <f>SUM(AC360:AE360)</f>
        <v>0</v>
      </c>
      <c r="AC360" s="32">
        <v>0</v>
      </c>
      <c r="AD360" s="54">
        <v>0</v>
      </c>
      <c r="AE360" s="54">
        <v>0</v>
      </c>
      <c r="AF360" s="32">
        <f>SUM(AG360:AI360)</f>
        <v>0</v>
      </c>
      <c r="AG360" s="32">
        <f t="shared" si="2352"/>
        <v>0</v>
      </c>
      <c r="AH360" s="32">
        <f t="shared" si="2352"/>
        <v>0</v>
      </c>
      <c r="AI360" s="32">
        <f t="shared" si="2352"/>
        <v>0</v>
      </c>
      <c r="AJ360" s="32">
        <f>SUM(AK360:AM360)</f>
        <v>0</v>
      </c>
      <c r="AK360" s="32">
        <v>0</v>
      </c>
      <c r="AL360" s="54">
        <v>0</v>
      </c>
      <c r="AM360" s="54">
        <v>0</v>
      </c>
      <c r="AN360" s="32">
        <f>SUM(AO360:AQ360)</f>
        <v>0</v>
      </c>
      <c r="AO360" s="32">
        <v>0</v>
      </c>
      <c r="AP360" s="54">
        <v>0</v>
      </c>
      <c r="AQ360" s="54">
        <v>0</v>
      </c>
      <c r="AR360" s="32">
        <f>SUM(AS360:AU360)</f>
        <v>0</v>
      </c>
      <c r="AS360" s="32">
        <v>0</v>
      </c>
      <c r="AT360" s="54">
        <v>0</v>
      </c>
      <c r="AU360" s="54">
        <v>0</v>
      </c>
      <c r="AV360" s="32">
        <f>SUM(AW360:AY360)</f>
        <v>0</v>
      </c>
      <c r="AW360" s="32">
        <f t="shared" si="2353"/>
        <v>0</v>
      </c>
      <c r="AX360" s="32">
        <f t="shared" si="2353"/>
        <v>0</v>
      </c>
      <c r="AY360" s="32">
        <f t="shared" si="2353"/>
        <v>0</v>
      </c>
      <c r="AZ360" s="32">
        <f>SUM(BA360:BC360)</f>
        <v>0</v>
      </c>
      <c r="BA360" s="32">
        <v>0</v>
      </c>
      <c r="BB360" s="54">
        <v>0</v>
      </c>
      <c r="BC360" s="54">
        <v>0</v>
      </c>
      <c r="BD360" s="32">
        <f>SUM(BE360:BG360)</f>
        <v>0</v>
      </c>
      <c r="BE360" s="32">
        <v>0</v>
      </c>
      <c r="BF360" s="54">
        <v>0</v>
      </c>
      <c r="BG360" s="54">
        <v>0</v>
      </c>
      <c r="BH360" s="32">
        <f>SUM(BI360:BK360)</f>
        <v>0</v>
      </c>
      <c r="BI360" s="32">
        <v>0</v>
      </c>
      <c r="BJ360" s="54">
        <v>0</v>
      </c>
      <c r="BK360" s="54">
        <v>0</v>
      </c>
      <c r="BL360" s="32">
        <f>SUM(BM360:BO360)</f>
        <v>0</v>
      </c>
      <c r="BM360" s="32">
        <f t="shared" si="2354"/>
        <v>0</v>
      </c>
      <c r="BN360" s="32">
        <f t="shared" si="2354"/>
        <v>0</v>
      </c>
      <c r="BO360" s="32">
        <f t="shared" si="2354"/>
        <v>0</v>
      </c>
      <c r="BP360" s="32">
        <f>SUM(BQ360:BS360)</f>
        <v>0</v>
      </c>
      <c r="BQ360" s="32">
        <f t="shared" si="2355"/>
        <v>0</v>
      </c>
      <c r="BR360" s="32">
        <f t="shared" si="2355"/>
        <v>0</v>
      </c>
      <c r="BS360" s="32">
        <f t="shared" si="2355"/>
        <v>0</v>
      </c>
    </row>
    <row r="361" spans="1:71" s="3" customFormat="1" ht="15" customHeight="1" x14ac:dyDescent="0.3">
      <c r="A361" s="36"/>
      <c r="B361" s="34"/>
      <c r="C361" s="38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</row>
    <row r="362" spans="1:71" s="3" customFormat="1" ht="15" customHeight="1" x14ac:dyDescent="0.3">
      <c r="A362" s="33" t="s">
        <v>309</v>
      </c>
      <c r="B362" s="34"/>
      <c r="C362" s="35"/>
      <c r="D362" s="32">
        <f>SUM(E362:G362)</f>
        <v>522024</v>
      </c>
      <c r="E362" s="32">
        <f>E364+E381+E388+E401+E420</f>
        <v>262916</v>
      </c>
      <c r="F362" s="32">
        <f>F364+F381+F388+F401+F420</f>
        <v>259108</v>
      </c>
      <c r="G362" s="32">
        <f>G364+G381+G388+G401+G420</f>
        <v>0</v>
      </c>
      <c r="H362" s="32">
        <f t="shared" ref="H362" si="2356">SUM(I362:K362)</f>
        <v>486369</v>
      </c>
      <c r="I362" s="32">
        <f t="shared" ref="I362:K362" si="2357">I364+I381+I388+I401+I420</f>
        <v>244221</v>
      </c>
      <c r="J362" s="32">
        <f t="shared" si="2357"/>
        <v>242148</v>
      </c>
      <c r="K362" s="32">
        <f t="shared" si="2357"/>
        <v>0</v>
      </c>
      <c r="L362" s="32">
        <f t="shared" ref="L362" si="2358">SUM(M362:O362)</f>
        <v>623631</v>
      </c>
      <c r="M362" s="32">
        <f t="shared" ref="M362:O362" si="2359">M364+M381+M388+M401+M420</f>
        <v>318387</v>
      </c>
      <c r="N362" s="32">
        <f t="shared" si="2359"/>
        <v>305244</v>
      </c>
      <c r="O362" s="32">
        <f t="shared" si="2359"/>
        <v>0</v>
      </c>
      <c r="P362" s="32">
        <f>SUM(Q362:S362)</f>
        <v>1632024</v>
      </c>
      <c r="Q362" s="32">
        <f>Q364+Q381+Q388+Q401+Q420</f>
        <v>825524</v>
      </c>
      <c r="R362" s="32">
        <f>R364+R381+R388+R401+R420</f>
        <v>806500</v>
      </c>
      <c r="S362" s="32">
        <f>S364+S381+S388+S401+S420</f>
        <v>0</v>
      </c>
      <c r="T362" s="32">
        <f t="shared" ref="T362" si="2360">SUM(U362:W362)</f>
        <v>721870</v>
      </c>
      <c r="U362" s="32">
        <f t="shared" ref="U362:W362" si="2361">U364+U381+U388+U401+U420</f>
        <v>363034</v>
      </c>
      <c r="V362" s="32">
        <f t="shared" si="2361"/>
        <v>358836</v>
      </c>
      <c r="W362" s="32">
        <f t="shared" si="2361"/>
        <v>0</v>
      </c>
      <c r="X362" s="32">
        <f t="shared" ref="X362" si="2362">SUM(Y362:AA362)</f>
        <v>1036927</v>
      </c>
      <c r="Y362" s="32">
        <f t="shared" ref="Y362:AA362" si="2363">Y364+Y381+Y388+Y401+Y420</f>
        <v>524725</v>
      </c>
      <c r="Z362" s="32">
        <f t="shared" si="2363"/>
        <v>512202</v>
      </c>
      <c r="AA362" s="32">
        <f t="shared" si="2363"/>
        <v>0</v>
      </c>
      <c r="AB362" s="32">
        <f t="shared" ref="AB362" si="2364">SUM(AC362:AE362)</f>
        <v>906061</v>
      </c>
      <c r="AC362" s="32">
        <f t="shared" ref="AC362:AE362" si="2365">AC364+AC381+AC388+AC401+AC420</f>
        <v>461847</v>
      </c>
      <c r="AD362" s="32">
        <f t="shared" si="2365"/>
        <v>444214</v>
      </c>
      <c r="AE362" s="32">
        <f t="shared" si="2365"/>
        <v>0</v>
      </c>
      <c r="AF362" s="32">
        <f t="shared" ref="AF362" si="2366">SUM(AG362:AI362)</f>
        <v>2664858</v>
      </c>
      <c r="AG362" s="32">
        <f t="shared" ref="AG362:AI362" si="2367">AG364+AG381+AG388+AG401+AG420</f>
        <v>1349606</v>
      </c>
      <c r="AH362" s="32">
        <f t="shared" si="2367"/>
        <v>1315252</v>
      </c>
      <c r="AI362" s="32">
        <f t="shared" si="2367"/>
        <v>0</v>
      </c>
      <c r="AJ362" s="32">
        <f t="shared" ref="AJ362" si="2368">SUM(AK362:AM362)</f>
        <v>930349</v>
      </c>
      <c r="AK362" s="32">
        <f t="shared" ref="AK362:AM362" si="2369">AK364+AK381+AK388+AK401+AK420</f>
        <v>470847</v>
      </c>
      <c r="AL362" s="32">
        <f t="shared" si="2369"/>
        <v>459502</v>
      </c>
      <c r="AM362" s="32">
        <f t="shared" si="2369"/>
        <v>0</v>
      </c>
      <c r="AN362" s="32">
        <f t="shared" ref="AN362" si="2370">SUM(AO362:AQ362)</f>
        <v>820193</v>
      </c>
      <c r="AO362" s="32">
        <f t="shared" ref="AO362:AQ362" si="2371">AO364+AO381+AO388+AO401+AO420</f>
        <v>417190</v>
      </c>
      <c r="AP362" s="32">
        <f t="shared" si="2371"/>
        <v>403003</v>
      </c>
      <c r="AQ362" s="32">
        <f t="shared" si="2371"/>
        <v>0</v>
      </c>
      <c r="AR362" s="32">
        <f t="shared" ref="AR362" si="2372">SUM(AS362:AU362)</f>
        <v>623789</v>
      </c>
      <c r="AS362" s="32">
        <f t="shared" ref="AS362:AU362" si="2373">AS364+AS381+AS388+AS401+AS420</f>
        <v>315723</v>
      </c>
      <c r="AT362" s="32">
        <f t="shared" si="2373"/>
        <v>308066</v>
      </c>
      <c r="AU362" s="32">
        <f t="shared" si="2373"/>
        <v>0</v>
      </c>
      <c r="AV362" s="32">
        <f t="shared" ref="AV362" si="2374">SUM(AW362:AY362)</f>
        <v>2374331</v>
      </c>
      <c r="AW362" s="32">
        <f t="shared" ref="AW362:AY362" si="2375">AW364+AW381+AW388+AW401+AW420</f>
        <v>1203760</v>
      </c>
      <c r="AX362" s="32">
        <f t="shared" si="2375"/>
        <v>1170571</v>
      </c>
      <c r="AY362" s="32">
        <f t="shared" si="2375"/>
        <v>0</v>
      </c>
      <c r="AZ362" s="32">
        <f t="shared" ref="AZ362" si="2376">SUM(BA362:BC362)</f>
        <v>622079</v>
      </c>
      <c r="BA362" s="32">
        <f t="shared" ref="BA362:BC362" si="2377">BA364+BA381+BA388+BA401+BA420</f>
        <v>314620</v>
      </c>
      <c r="BB362" s="32">
        <f t="shared" si="2377"/>
        <v>307459</v>
      </c>
      <c r="BC362" s="32">
        <f t="shared" si="2377"/>
        <v>0</v>
      </c>
      <c r="BD362" s="32">
        <f t="shared" ref="BD362" si="2378">SUM(BE362:BG362)</f>
        <v>600048</v>
      </c>
      <c r="BE362" s="32">
        <f t="shared" ref="BE362:BG362" si="2379">BE364+BE381+BE388+BE401+BE420</f>
        <v>300776</v>
      </c>
      <c r="BF362" s="32">
        <f t="shared" si="2379"/>
        <v>299272</v>
      </c>
      <c r="BG362" s="32">
        <f t="shared" si="2379"/>
        <v>0</v>
      </c>
      <c r="BH362" s="32">
        <f t="shared" ref="BH362" si="2380">SUM(BI362:BK362)</f>
        <v>768979</v>
      </c>
      <c r="BI362" s="32">
        <f t="shared" ref="BI362:BK362" si="2381">BI364+BI381+BI388+BI401+BI420</f>
        <v>401864</v>
      </c>
      <c r="BJ362" s="32">
        <f t="shared" si="2381"/>
        <v>367115</v>
      </c>
      <c r="BK362" s="32">
        <f t="shared" si="2381"/>
        <v>0</v>
      </c>
      <c r="BL362" s="32">
        <f t="shared" ref="BL362" si="2382">SUM(BM362:BO362)</f>
        <v>1991106</v>
      </c>
      <c r="BM362" s="32">
        <f t="shared" ref="BM362:BO362" si="2383">BM364+BM381+BM388+BM401+BM420</f>
        <v>1017260</v>
      </c>
      <c r="BN362" s="32">
        <f t="shared" si="2383"/>
        <v>973846</v>
      </c>
      <c r="BO362" s="32">
        <f t="shared" si="2383"/>
        <v>0</v>
      </c>
      <c r="BP362" s="32">
        <f>SUM(BQ362:BS362)</f>
        <v>8662319</v>
      </c>
      <c r="BQ362" s="32">
        <f>BQ364+BQ381+BQ388+BQ401+BQ420</f>
        <v>4396150</v>
      </c>
      <c r="BR362" s="32">
        <f>BR364+BR381+BR388+BR401+BR420</f>
        <v>4266169</v>
      </c>
      <c r="BS362" s="32">
        <f>BS364+BS381+BS388+BS401+BS420</f>
        <v>0</v>
      </c>
    </row>
    <row r="363" spans="1:71" s="3" customFormat="1" ht="15" customHeight="1" x14ac:dyDescent="0.3">
      <c r="A363" s="33"/>
      <c r="B363" s="34"/>
      <c r="C363" s="35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</row>
    <row r="364" spans="1:71" s="3" customFormat="1" ht="15" customHeight="1" x14ac:dyDescent="0.3">
      <c r="A364" s="33"/>
      <c r="B364" s="34" t="s">
        <v>310</v>
      </c>
      <c r="C364" s="35"/>
      <c r="D364" s="32">
        <f t="shared" ref="D364:D376" si="2384">SUM(E364:G364)</f>
        <v>83739</v>
      </c>
      <c r="E364" s="32">
        <f>+E365+E369+E373+E378+E379+E377</f>
        <v>42137</v>
      </c>
      <c r="F364" s="32">
        <f t="shared" ref="F364:G364" si="2385">+F365+F369+F373+F378+F379+F377</f>
        <v>41602</v>
      </c>
      <c r="G364" s="32">
        <f t="shared" si="2385"/>
        <v>0</v>
      </c>
      <c r="H364" s="32">
        <f t="shared" ref="H364:H376" si="2386">SUM(I364:K364)</f>
        <v>77555</v>
      </c>
      <c r="I364" s="32">
        <f t="shared" ref="I364:K364" si="2387">+I365+I369+I373+I378+I379+I377</f>
        <v>38511</v>
      </c>
      <c r="J364" s="32">
        <f t="shared" si="2387"/>
        <v>39044</v>
      </c>
      <c r="K364" s="32">
        <f t="shared" si="2387"/>
        <v>0</v>
      </c>
      <c r="L364" s="32">
        <f t="shared" ref="L364:L376" si="2388">SUM(M364:O364)</f>
        <v>110160</v>
      </c>
      <c r="M364" s="32">
        <f t="shared" ref="M364:O364" si="2389">+M365+M369+M373+M378+M379+M377</f>
        <v>55516</v>
      </c>
      <c r="N364" s="32">
        <f t="shared" si="2389"/>
        <v>54644</v>
      </c>
      <c r="O364" s="32">
        <f t="shared" si="2389"/>
        <v>0</v>
      </c>
      <c r="P364" s="32">
        <f t="shared" ref="P364" si="2390">SUM(Q364:S364)</f>
        <v>271454</v>
      </c>
      <c r="Q364" s="32">
        <f t="shared" ref="Q364:S364" si="2391">+Q365+Q369+Q373+Q378+Q379+Q377</f>
        <v>136164</v>
      </c>
      <c r="R364" s="32">
        <f t="shared" si="2391"/>
        <v>135290</v>
      </c>
      <c r="S364" s="32">
        <f t="shared" si="2391"/>
        <v>0</v>
      </c>
      <c r="T364" s="32">
        <f t="shared" ref="T364:T376" si="2392">SUM(U364:W364)</f>
        <v>159091</v>
      </c>
      <c r="U364" s="32">
        <f t="shared" ref="U364:W364" si="2393">+U365+U369+U373+U378+U379+U377</f>
        <v>78419</v>
      </c>
      <c r="V364" s="32">
        <f t="shared" si="2393"/>
        <v>80672</v>
      </c>
      <c r="W364" s="32">
        <f t="shared" si="2393"/>
        <v>0</v>
      </c>
      <c r="X364" s="32">
        <f t="shared" ref="X364:X376" si="2394">SUM(Y364:AA364)</f>
        <v>212501</v>
      </c>
      <c r="Y364" s="32">
        <f t="shared" ref="Y364:AA364" si="2395">+Y365+Y369+Y373+Y378+Y379+Y377</f>
        <v>105644</v>
      </c>
      <c r="Z364" s="32">
        <f t="shared" si="2395"/>
        <v>106857</v>
      </c>
      <c r="AA364" s="32">
        <f t="shared" si="2395"/>
        <v>0</v>
      </c>
      <c r="AB364" s="32">
        <f t="shared" ref="AB364:AB376" si="2396">SUM(AC364:AE364)</f>
        <v>181711</v>
      </c>
      <c r="AC364" s="32">
        <f t="shared" ref="AC364:AE364" si="2397">+AC365+AC369+AC373+AC378+AC379+AC377</f>
        <v>92417</v>
      </c>
      <c r="AD364" s="32">
        <f t="shared" si="2397"/>
        <v>89294</v>
      </c>
      <c r="AE364" s="32">
        <f t="shared" si="2397"/>
        <v>0</v>
      </c>
      <c r="AF364" s="32">
        <f t="shared" ref="AF364" si="2398">SUM(AG364:AI364)</f>
        <v>553303</v>
      </c>
      <c r="AG364" s="32">
        <f t="shared" ref="AG364:BO364" si="2399">+AG365+AG369+AG373+AG378+AG379+AG377</f>
        <v>276480</v>
      </c>
      <c r="AH364" s="32">
        <f t="shared" si="2399"/>
        <v>276823</v>
      </c>
      <c r="AI364" s="32">
        <f t="shared" si="2399"/>
        <v>0</v>
      </c>
      <c r="AJ364" s="32">
        <f t="shared" ref="AJ364:AJ376" si="2400">SUM(AK364:AM364)</f>
        <v>194123</v>
      </c>
      <c r="AK364" s="32">
        <f t="shared" ref="AK364:AM364" si="2401">+AK365+AK369+AK373+AK378+AK379+AK377</f>
        <v>97475</v>
      </c>
      <c r="AL364" s="32">
        <f t="shared" si="2401"/>
        <v>96648</v>
      </c>
      <c r="AM364" s="32">
        <f t="shared" si="2401"/>
        <v>0</v>
      </c>
      <c r="AN364" s="32">
        <f t="shared" ref="AN364:AN376" si="2402">SUM(AO364:AQ364)</f>
        <v>169008</v>
      </c>
      <c r="AO364" s="32">
        <f t="shared" ref="AO364:AQ364" si="2403">+AO365+AO369+AO373+AO378+AO379+AO377</f>
        <v>85425</v>
      </c>
      <c r="AP364" s="32">
        <f t="shared" si="2403"/>
        <v>83583</v>
      </c>
      <c r="AQ364" s="32">
        <f t="shared" si="2403"/>
        <v>0</v>
      </c>
      <c r="AR364" s="32">
        <f t="shared" ref="AR364:AR376" si="2404">SUM(AS364:AU364)</f>
        <v>113167</v>
      </c>
      <c r="AS364" s="32">
        <f t="shared" ref="AS364:AU364" si="2405">+AS365+AS369+AS373+AS378+AS379+AS377</f>
        <v>56688</v>
      </c>
      <c r="AT364" s="32">
        <f t="shared" si="2405"/>
        <v>56479</v>
      </c>
      <c r="AU364" s="32">
        <f t="shared" si="2405"/>
        <v>0</v>
      </c>
      <c r="AV364" s="32">
        <f t="shared" ref="AV364" si="2406">SUM(AW364:AY364)</f>
        <v>476298</v>
      </c>
      <c r="AW364" s="32">
        <f t="shared" si="2399"/>
        <v>239588</v>
      </c>
      <c r="AX364" s="32">
        <f t="shared" si="2399"/>
        <v>236710</v>
      </c>
      <c r="AY364" s="32">
        <f t="shared" si="2399"/>
        <v>0</v>
      </c>
      <c r="AZ364" s="32">
        <f t="shared" ref="AZ364:AZ376" si="2407">SUM(BA364:BC364)</f>
        <v>114190</v>
      </c>
      <c r="BA364" s="32">
        <f t="shared" ref="BA364:BC364" si="2408">+BA365+BA369+BA373+BA378+BA379+BA377</f>
        <v>56975</v>
      </c>
      <c r="BB364" s="32">
        <f t="shared" si="2408"/>
        <v>57215</v>
      </c>
      <c r="BC364" s="32">
        <f t="shared" si="2408"/>
        <v>0</v>
      </c>
      <c r="BD364" s="32">
        <f t="shared" ref="BD364:BD376" si="2409">SUM(BE364:BG364)</f>
        <v>109633</v>
      </c>
      <c r="BE364" s="32">
        <f t="shared" ref="BE364:BG364" si="2410">+BE365+BE369+BE373+BE378+BE379+BE377</f>
        <v>54786</v>
      </c>
      <c r="BF364" s="32">
        <f t="shared" si="2410"/>
        <v>54847</v>
      </c>
      <c r="BG364" s="32">
        <f t="shared" si="2410"/>
        <v>0</v>
      </c>
      <c r="BH364" s="32">
        <f t="shared" ref="BH364:BH376" si="2411">SUM(BI364:BK364)</f>
        <v>157716</v>
      </c>
      <c r="BI364" s="32">
        <f t="shared" ref="BI364:BK364" si="2412">+BI365+BI369+BI373+BI378+BI379+BI377</f>
        <v>82688</v>
      </c>
      <c r="BJ364" s="32">
        <f t="shared" si="2412"/>
        <v>75028</v>
      </c>
      <c r="BK364" s="32">
        <f t="shared" si="2412"/>
        <v>0</v>
      </c>
      <c r="BL364" s="32">
        <f t="shared" ref="BL364" si="2413">SUM(BM364:BO364)</f>
        <v>381539</v>
      </c>
      <c r="BM364" s="32">
        <f t="shared" si="2399"/>
        <v>194449</v>
      </c>
      <c r="BN364" s="32">
        <f t="shared" si="2399"/>
        <v>187090</v>
      </c>
      <c r="BO364" s="32">
        <f t="shared" si="2399"/>
        <v>0</v>
      </c>
      <c r="BP364" s="32">
        <f t="shared" ref="BP364:BP376" si="2414">SUM(BQ364:BS364)</f>
        <v>1682594</v>
      </c>
      <c r="BQ364" s="32">
        <f t="shared" ref="BQ364:BS364" si="2415">+BQ365+BQ369+BQ373+BQ378+BQ379+BQ377</f>
        <v>846681</v>
      </c>
      <c r="BR364" s="32">
        <f t="shared" si="2415"/>
        <v>835913</v>
      </c>
      <c r="BS364" s="32">
        <f t="shared" si="2415"/>
        <v>0</v>
      </c>
    </row>
    <row r="365" spans="1:71" s="3" customFormat="1" ht="15" customHeight="1" x14ac:dyDescent="0.3">
      <c r="A365" s="36"/>
      <c r="B365" s="34"/>
      <c r="C365" s="35" t="s">
        <v>311</v>
      </c>
      <c r="D365" s="32">
        <f t="shared" si="2384"/>
        <v>48445</v>
      </c>
      <c r="E365" s="32">
        <f>SUM(E366:E368)</f>
        <v>23682</v>
      </c>
      <c r="F365" s="32">
        <f>SUM(F366:F368)</f>
        <v>24763</v>
      </c>
      <c r="G365" s="32">
        <f>SUM(G366:G368)</f>
        <v>0</v>
      </c>
      <c r="H365" s="32">
        <f t="shared" si="2386"/>
        <v>40350</v>
      </c>
      <c r="I365" s="32">
        <f t="shared" ref="I365:K365" si="2416">SUM(I366:I368)</f>
        <v>19746</v>
      </c>
      <c r="J365" s="32">
        <f t="shared" si="2416"/>
        <v>20604</v>
      </c>
      <c r="K365" s="32">
        <f t="shared" si="2416"/>
        <v>0</v>
      </c>
      <c r="L365" s="32">
        <f t="shared" si="2388"/>
        <v>50667</v>
      </c>
      <c r="M365" s="32">
        <f t="shared" ref="M365:O365" si="2417">SUM(M366:M368)</f>
        <v>25545</v>
      </c>
      <c r="N365" s="32">
        <f t="shared" si="2417"/>
        <v>25122</v>
      </c>
      <c r="O365" s="32">
        <f t="shared" si="2417"/>
        <v>0</v>
      </c>
      <c r="P365" s="32">
        <f t="shared" ref="P365:P369" si="2418">SUM(Q365:S365)</f>
        <v>139462</v>
      </c>
      <c r="Q365" s="32">
        <f>SUM(Q366:Q368)</f>
        <v>68973</v>
      </c>
      <c r="R365" s="32">
        <f>SUM(R366:R368)</f>
        <v>70489</v>
      </c>
      <c r="S365" s="32">
        <f>SUM(S366:S368)</f>
        <v>0</v>
      </c>
      <c r="T365" s="32">
        <f t="shared" si="2392"/>
        <v>61012</v>
      </c>
      <c r="U365" s="32">
        <f t="shared" ref="U365:W365" si="2419">SUM(U366:U368)</f>
        <v>28890</v>
      </c>
      <c r="V365" s="32">
        <f t="shared" si="2419"/>
        <v>32122</v>
      </c>
      <c r="W365" s="32">
        <f t="shared" si="2419"/>
        <v>0</v>
      </c>
      <c r="X365" s="32">
        <f t="shared" si="2394"/>
        <v>89484</v>
      </c>
      <c r="Y365" s="32">
        <f t="shared" ref="Y365:AA365" si="2420">SUM(Y366:Y368)</f>
        <v>42738</v>
      </c>
      <c r="Z365" s="32">
        <f t="shared" si="2420"/>
        <v>46746</v>
      </c>
      <c r="AA365" s="32">
        <f t="shared" si="2420"/>
        <v>0</v>
      </c>
      <c r="AB365" s="32">
        <f t="shared" si="2396"/>
        <v>82505</v>
      </c>
      <c r="AC365" s="32">
        <f t="shared" ref="AC365:AE365" si="2421">SUM(AC366:AC368)</f>
        <v>42267</v>
      </c>
      <c r="AD365" s="32">
        <f t="shared" si="2421"/>
        <v>40238</v>
      </c>
      <c r="AE365" s="32">
        <f t="shared" si="2421"/>
        <v>0</v>
      </c>
      <c r="AF365" s="32">
        <f t="shared" ref="AF365:AF369" si="2422">SUM(AG365:AI365)</f>
        <v>233001</v>
      </c>
      <c r="AG365" s="32">
        <f t="shared" ref="AG365:AI365" si="2423">SUM(AG366:AG368)</f>
        <v>113895</v>
      </c>
      <c r="AH365" s="32">
        <f t="shared" si="2423"/>
        <v>119106</v>
      </c>
      <c r="AI365" s="32">
        <f t="shared" si="2423"/>
        <v>0</v>
      </c>
      <c r="AJ365" s="32">
        <f t="shared" si="2400"/>
        <v>91746</v>
      </c>
      <c r="AK365" s="32">
        <f t="shared" ref="AK365:AM365" si="2424">SUM(AK366:AK368)</f>
        <v>45935</v>
      </c>
      <c r="AL365" s="32">
        <f t="shared" si="2424"/>
        <v>45811</v>
      </c>
      <c r="AM365" s="32">
        <f t="shared" si="2424"/>
        <v>0</v>
      </c>
      <c r="AN365" s="32">
        <f t="shared" si="2402"/>
        <v>86427</v>
      </c>
      <c r="AO365" s="32">
        <f t="shared" ref="AO365:AQ365" si="2425">SUM(AO366:AO368)</f>
        <v>43929</v>
      </c>
      <c r="AP365" s="32">
        <f t="shared" si="2425"/>
        <v>42498</v>
      </c>
      <c r="AQ365" s="32">
        <f t="shared" si="2425"/>
        <v>0</v>
      </c>
      <c r="AR365" s="32">
        <f t="shared" si="2404"/>
        <v>54187</v>
      </c>
      <c r="AS365" s="32">
        <f t="shared" ref="AS365:AU365" si="2426">SUM(AS366:AS368)</f>
        <v>27522</v>
      </c>
      <c r="AT365" s="32">
        <f t="shared" si="2426"/>
        <v>26665</v>
      </c>
      <c r="AU365" s="32">
        <f t="shared" si="2426"/>
        <v>0</v>
      </c>
      <c r="AV365" s="32">
        <f t="shared" ref="AV365:AV369" si="2427">SUM(AW365:AY365)</f>
        <v>232360</v>
      </c>
      <c r="AW365" s="32">
        <f t="shared" ref="AW365:AY365" si="2428">SUM(AW366:AW368)</f>
        <v>117386</v>
      </c>
      <c r="AX365" s="32">
        <f t="shared" si="2428"/>
        <v>114974</v>
      </c>
      <c r="AY365" s="32">
        <f t="shared" si="2428"/>
        <v>0</v>
      </c>
      <c r="AZ365" s="32">
        <f t="shared" si="2407"/>
        <v>52720</v>
      </c>
      <c r="BA365" s="32">
        <f t="shared" ref="BA365:BC365" si="2429">SUM(BA366:BA368)</f>
        <v>26132</v>
      </c>
      <c r="BB365" s="32">
        <f t="shared" si="2429"/>
        <v>26588</v>
      </c>
      <c r="BC365" s="32">
        <f t="shared" si="2429"/>
        <v>0</v>
      </c>
      <c r="BD365" s="32">
        <f t="shared" si="2409"/>
        <v>48586</v>
      </c>
      <c r="BE365" s="32">
        <f t="shared" ref="BE365:BG365" si="2430">SUM(BE366:BE368)</f>
        <v>24175</v>
      </c>
      <c r="BF365" s="32">
        <f t="shared" si="2430"/>
        <v>24411</v>
      </c>
      <c r="BG365" s="32">
        <f t="shared" si="2430"/>
        <v>0</v>
      </c>
      <c r="BH365" s="32">
        <f t="shared" si="2411"/>
        <v>79251</v>
      </c>
      <c r="BI365" s="32">
        <f t="shared" ref="BI365:BK365" si="2431">SUM(BI366:BI368)</f>
        <v>43058</v>
      </c>
      <c r="BJ365" s="32">
        <f t="shared" si="2431"/>
        <v>36193</v>
      </c>
      <c r="BK365" s="32">
        <f t="shared" si="2431"/>
        <v>0</v>
      </c>
      <c r="BL365" s="32">
        <f t="shared" ref="BL365:BL369" si="2432">SUM(BM365:BO365)</f>
        <v>180557</v>
      </c>
      <c r="BM365" s="32">
        <f t="shared" ref="BM365:BO365" si="2433">SUM(BM366:BM368)</f>
        <v>93365</v>
      </c>
      <c r="BN365" s="32">
        <f t="shared" si="2433"/>
        <v>87192</v>
      </c>
      <c r="BO365" s="32">
        <f t="shared" si="2433"/>
        <v>0</v>
      </c>
      <c r="BP365" s="32">
        <f t="shared" si="2414"/>
        <v>785380</v>
      </c>
      <c r="BQ365" s="32">
        <f>SUM(BQ366:BQ368)</f>
        <v>393619</v>
      </c>
      <c r="BR365" s="32">
        <f>SUM(BR366:BR368)</f>
        <v>391761</v>
      </c>
      <c r="BS365" s="32">
        <f>SUM(BS366:BS368)</f>
        <v>0</v>
      </c>
    </row>
    <row r="366" spans="1:71" s="3" customFormat="1" ht="15" customHeight="1" x14ac:dyDescent="0.3">
      <c r="A366" s="36"/>
      <c r="B366" s="34"/>
      <c r="C366" s="38" t="s">
        <v>312</v>
      </c>
      <c r="D366" s="32">
        <f>SUM(E366:G366)</f>
        <v>48445</v>
      </c>
      <c r="E366" s="32">
        <v>23682</v>
      </c>
      <c r="F366" s="54">
        <v>24763</v>
      </c>
      <c r="G366" s="54">
        <v>0</v>
      </c>
      <c r="H366" s="32">
        <f>SUM(I366:K366)</f>
        <v>40350</v>
      </c>
      <c r="I366" s="32">
        <v>19746</v>
      </c>
      <c r="J366" s="54">
        <v>20604</v>
      </c>
      <c r="K366" s="54">
        <v>0</v>
      </c>
      <c r="L366" s="32">
        <f>SUM(M366:O366)</f>
        <v>50667</v>
      </c>
      <c r="M366" s="32">
        <v>25545</v>
      </c>
      <c r="N366" s="54">
        <v>25122</v>
      </c>
      <c r="O366" s="54">
        <v>0</v>
      </c>
      <c r="P366" s="32">
        <f>SUM(Q366:S366)</f>
        <v>139462</v>
      </c>
      <c r="Q366" s="32">
        <f t="shared" ref="Q366:S368" si="2434">+E366+I366+M366</f>
        <v>68973</v>
      </c>
      <c r="R366" s="32">
        <f t="shared" si="2434"/>
        <v>70489</v>
      </c>
      <c r="S366" s="32">
        <f t="shared" si="2434"/>
        <v>0</v>
      </c>
      <c r="T366" s="32">
        <f>SUM(U366:W366)</f>
        <v>61012</v>
      </c>
      <c r="U366" s="32">
        <v>28890</v>
      </c>
      <c r="V366" s="54">
        <v>32122</v>
      </c>
      <c r="W366" s="54">
        <v>0</v>
      </c>
      <c r="X366" s="32">
        <f>SUM(Y366:AA366)</f>
        <v>89484</v>
      </c>
      <c r="Y366" s="32">
        <v>42738</v>
      </c>
      <c r="Z366" s="54">
        <v>46746</v>
      </c>
      <c r="AA366" s="54">
        <v>0</v>
      </c>
      <c r="AB366" s="32">
        <f>SUM(AC366:AE366)</f>
        <v>82505</v>
      </c>
      <c r="AC366" s="32">
        <v>42267</v>
      </c>
      <c r="AD366" s="54">
        <v>40238</v>
      </c>
      <c r="AE366" s="54">
        <v>0</v>
      </c>
      <c r="AF366" s="32">
        <f>SUM(AG366:AI366)</f>
        <v>233001</v>
      </c>
      <c r="AG366" s="32">
        <f t="shared" ref="AG366:AI368" si="2435">+U366+Y366+AC366</f>
        <v>113895</v>
      </c>
      <c r="AH366" s="32">
        <f t="shared" si="2435"/>
        <v>119106</v>
      </c>
      <c r="AI366" s="32">
        <f t="shared" si="2435"/>
        <v>0</v>
      </c>
      <c r="AJ366" s="32">
        <f>SUM(AK366:AM366)</f>
        <v>91746</v>
      </c>
      <c r="AK366" s="32">
        <v>45935</v>
      </c>
      <c r="AL366" s="54">
        <v>45811</v>
      </c>
      <c r="AM366" s="54">
        <v>0</v>
      </c>
      <c r="AN366" s="32">
        <f>SUM(AO366:AQ366)</f>
        <v>86427</v>
      </c>
      <c r="AO366" s="32">
        <v>43929</v>
      </c>
      <c r="AP366" s="54">
        <v>42498</v>
      </c>
      <c r="AQ366" s="54">
        <v>0</v>
      </c>
      <c r="AR366" s="32">
        <f>SUM(AS366:AU366)</f>
        <v>54187</v>
      </c>
      <c r="AS366" s="32">
        <v>27522</v>
      </c>
      <c r="AT366" s="54">
        <v>26665</v>
      </c>
      <c r="AU366" s="54">
        <v>0</v>
      </c>
      <c r="AV366" s="32">
        <f>SUM(AW366:AY366)</f>
        <v>232360</v>
      </c>
      <c r="AW366" s="32">
        <f t="shared" ref="AW366:AY368" si="2436">+AK366+AO366+AS366</f>
        <v>117386</v>
      </c>
      <c r="AX366" s="32">
        <f t="shared" si="2436"/>
        <v>114974</v>
      </c>
      <c r="AY366" s="32">
        <f t="shared" si="2436"/>
        <v>0</v>
      </c>
      <c r="AZ366" s="32">
        <f>SUM(BA366:BC366)</f>
        <v>52720</v>
      </c>
      <c r="BA366" s="32">
        <v>26132</v>
      </c>
      <c r="BB366" s="54">
        <v>26588</v>
      </c>
      <c r="BC366" s="54">
        <v>0</v>
      </c>
      <c r="BD366" s="32">
        <f>SUM(BE366:BG366)</f>
        <v>48586</v>
      </c>
      <c r="BE366" s="32">
        <v>24175</v>
      </c>
      <c r="BF366" s="54">
        <v>24411</v>
      </c>
      <c r="BG366" s="54">
        <v>0</v>
      </c>
      <c r="BH366" s="32">
        <f>SUM(BI366:BK366)</f>
        <v>79251</v>
      </c>
      <c r="BI366" s="32">
        <v>43058</v>
      </c>
      <c r="BJ366" s="54">
        <v>36193</v>
      </c>
      <c r="BK366" s="54">
        <v>0</v>
      </c>
      <c r="BL366" s="32">
        <f>SUM(BM366:BO366)</f>
        <v>180557</v>
      </c>
      <c r="BM366" s="32">
        <f t="shared" ref="BM366:BO368" si="2437">+BA366+BE366+BI366</f>
        <v>93365</v>
      </c>
      <c r="BN366" s="32">
        <f t="shared" si="2437"/>
        <v>87192</v>
      </c>
      <c r="BO366" s="32">
        <f t="shared" si="2437"/>
        <v>0</v>
      </c>
      <c r="BP366" s="32">
        <f>SUM(BQ366:BS366)</f>
        <v>785380</v>
      </c>
      <c r="BQ366" s="32">
        <f t="shared" ref="BQ366:BS368" si="2438">+Q366+AG366+AW366+BM366</f>
        <v>393619</v>
      </c>
      <c r="BR366" s="32">
        <f t="shared" si="2438"/>
        <v>391761</v>
      </c>
      <c r="BS366" s="32">
        <f t="shared" si="2438"/>
        <v>0</v>
      </c>
    </row>
    <row r="367" spans="1:71" s="3" customFormat="1" ht="15" customHeight="1" x14ac:dyDescent="0.3">
      <c r="A367" s="36"/>
      <c r="B367" s="34"/>
      <c r="C367" s="38" t="s">
        <v>313</v>
      </c>
      <c r="D367" s="32">
        <f>SUM(E367:G367)</f>
        <v>0</v>
      </c>
      <c r="E367" s="32">
        <v>0</v>
      </c>
      <c r="F367" s="54">
        <v>0</v>
      </c>
      <c r="G367" s="54">
        <v>0</v>
      </c>
      <c r="H367" s="32">
        <f>SUM(I367:K367)</f>
        <v>0</v>
      </c>
      <c r="I367" s="32">
        <v>0</v>
      </c>
      <c r="J367" s="54">
        <v>0</v>
      </c>
      <c r="K367" s="54">
        <v>0</v>
      </c>
      <c r="L367" s="32">
        <f>SUM(M367:O367)</f>
        <v>0</v>
      </c>
      <c r="M367" s="32">
        <v>0</v>
      </c>
      <c r="N367" s="54">
        <v>0</v>
      </c>
      <c r="O367" s="54">
        <v>0</v>
      </c>
      <c r="P367" s="32">
        <f>SUM(Q367:S367)</f>
        <v>0</v>
      </c>
      <c r="Q367" s="32">
        <f t="shared" si="2434"/>
        <v>0</v>
      </c>
      <c r="R367" s="32">
        <f t="shared" si="2434"/>
        <v>0</v>
      </c>
      <c r="S367" s="32">
        <f t="shared" si="2434"/>
        <v>0</v>
      </c>
      <c r="T367" s="32">
        <f>SUM(U367:W367)</f>
        <v>0</v>
      </c>
      <c r="U367" s="32">
        <v>0</v>
      </c>
      <c r="V367" s="54">
        <v>0</v>
      </c>
      <c r="W367" s="54">
        <v>0</v>
      </c>
      <c r="X367" s="32">
        <f>SUM(Y367:AA367)</f>
        <v>0</v>
      </c>
      <c r="Y367" s="32">
        <v>0</v>
      </c>
      <c r="Z367" s="54">
        <v>0</v>
      </c>
      <c r="AA367" s="54">
        <v>0</v>
      </c>
      <c r="AB367" s="32">
        <f>SUM(AC367:AE367)</f>
        <v>0</v>
      </c>
      <c r="AC367" s="32">
        <v>0</v>
      </c>
      <c r="AD367" s="54">
        <v>0</v>
      </c>
      <c r="AE367" s="54">
        <v>0</v>
      </c>
      <c r="AF367" s="32">
        <f>SUM(AG367:AI367)</f>
        <v>0</v>
      </c>
      <c r="AG367" s="32">
        <f t="shared" si="2435"/>
        <v>0</v>
      </c>
      <c r="AH367" s="32">
        <f t="shared" si="2435"/>
        <v>0</v>
      </c>
      <c r="AI367" s="32">
        <f t="shared" si="2435"/>
        <v>0</v>
      </c>
      <c r="AJ367" s="32">
        <f>SUM(AK367:AM367)</f>
        <v>0</v>
      </c>
      <c r="AK367" s="32">
        <v>0</v>
      </c>
      <c r="AL367" s="54">
        <v>0</v>
      </c>
      <c r="AM367" s="54">
        <v>0</v>
      </c>
      <c r="AN367" s="32">
        <f>SUM(AO367:AQ367)</f>
        <v>0</v>
      </c>
      <c r="AO367" s="32">
        <v>0</v>
      </c>
      <c r="AP367" s="54">
        <v>0</v>
      </c>
      <c r="AQ367" s="54">
        <v>0</v>
      </c>
      <c r="AR367" s="32">
        <f>SUM(AS367:AU367)</f>
        <v>0</v>
      </c>
      <c r="AS367" s="32">
        <v>0</v>
      </c>
      <c r="AT367" s="54">
        <v>0</v>
      </c>
      <c r="AU367" s="54">
        <v>0</v>
      </c>
      <c r="AV367" s="32">
        <f>SUM(AW367:AY367)</f>
        <v>0</v>
      </c>
      <c r="AW367" s="32">
        <f t="shared" si="2436"/>
        <v>0</v>
      </c>
      <c r="AX367" s="32">
        <f t="shared" si="2436"/>
        <v>0</v>
      </c>
      <c r="AY367" s="32">
        <f t="shared" si="2436"/>
        <v>0</v>
      </c>
      <c r="AZ367" s="32">
        <f>SUM(BA367:BC367)</f>
        <v>0</v>
      </c>
      <c r="BA367" s="32">
        <v>0</v>
      </c>
      <c r="BB367" s="54">
        <v>0</v>
      </c>
      <c r="BC367" s="54">
        <v>0</v>
      </c>
      <c r="BD367" s="32">
        <f>SUM(BE367:BG367)</f>
        <v>0</v>
      </c>
      <c r="BE367" s="32">
        <v>0</v>
      </c>
      <c r="BF367" s="54">
        <v>0</v>
      </c>
      <c r="BG367" s="54">
        <v>0</v>
      </c>
      <c r="BH367" s="32">
        <f>SUM(BI367:BK367)</f>
        <v>0</v>
      </c>
      <c r="BI367" s="32">
        <v>0</v>
      </c>
      <c r="BJ367" s="54">
        <v>0</v>
      </c>
      <c r="BK367" s="54">
        <v>0</v>
      </c>
      <c r="BL367" s="32">
        <f>SUM(BM367:BO367)</f>
        <v>0</v>
      </c>
      <c r="BM367" s="32">
        <f t="shared" si="2437"/>
        <v>0</v>
      </c>
      <c r="BN367" s="32">
        <f t="shared" si="2437"/>
        <v>0</v>
      </c>
      <c r="BO367" s="32">
        <f t="shared" si="2437"/>
        <v>0</v>
      </c>
      <c r="BP367" s="32">
        <f>SUM(BQ367:BS367)</f>
        <v>0</v>
      </c>
      <c r="BQ367" s="32">
        <f t="shared" si="2438"/>
        <v>0</v>
      </c>
      <c r="BR367" s="32">
        <f t="shared" si="2438"/>
        <v>0</v>
      </c>
      <c r="BS367" s="32">
        <f t="shared" si="2438"/>
        <v>0</v>
      </c>
    </row>
    <row r="368" spans="1:71" s="3" customFormat="1" ht="15" customHeight="1" x14ac:dyDescent="0.3">
      <c r="A368" s="36"/>
      <c r="B368" s="34"/>
      <c r="C368" s="38" t="s">
        <v>314</v>
      </c>
      <c r="D368" s="32">
        <f>SUM(E368:G368)</f>
        <v>0</v>
      </c>
      <c r="E368" s="32">
        <v>0</v>
      </c>
      <c r="F368" s="54">
        <v>0</v>
      </c>
      <c r="G368" s="54">
        <v>0</v>
      </c>
      <c r="H368" s="32">
        <f>SUM(I368:K368)</f>
        <v>0</v>
      </c>
      <c r="I368" s="32">
        <v>0</v>
      </c>
      <c r="J368" s="54">
        <v>0</v>
      </c>
      <c r="K368" s="54">
        <v>0</v>
      </c>
      <c r="L368" s="32">
        <f>SUM(M368:O368)</f>
        <v>0</v>
      </c>
      <c r="M368" s="32">
        <v>0</v>
      </c>
      <c r="N368" s="54">
        <v>0</v>
      </c>
      <c r="O368" s="54">
        <v>0</v>
      </c>
      <c r="P368" s="32">
        <f>SUM(Q368:S368)</f>
        <v>0</v>
      </c>
      <c r="Q368" s="32">
        <f t="shared" si="2434"/>
        <v>0</v>
      </c>
      <c r="R368" s="32">
        <f t="shared" si="2434"/>
        <v>0</v>
      </c>
      <c r="S368" s="32">
        <f t="shared" si="2434"/>
        <v>0</v>
      </c>
      <c r="T368" s="32">
        <f>SUM(U368:W368)</f>
        <v>0</v>
      </c>
      <c r="U368" s="32">
        <v>0</v>
      </c>
      <c r="V368" s="54">
        <v>0</v>
      </c>
      <c r="W368" s="54">
        <v>0</v>
      </c>
      <c r="X368" s="32">
        <f>SUM(Y368:AA368)</f>
        <v>0</v>
      </c>
      <c r="Y368" s="32">
        <v>0</v>
      </c>
      <c r="Z368" s="54">
        <v>0</v>
      </c>
      <c r="AA368" s="54">
        <v>0</v>
      </c>
      <c r="AB368" s="32">
        <f>SUM(AC368:AE368)</f>
        <v>0</v>
      </c>
      <c r="AC368" s="32">
        <v>0</v>
      </c>
      <c r="AD368" s="54">
        <v>0</v>
      </c>
      <c r="AE368" s="54">
        <v>0</v>
      </c>
      <c r="AF368" s="32">
        <f>SUM(AG368:AI368)</f>
        <v>0</v>
      </c>
      <c r="AG368" s="32">
        <f t="shared" si="2435"/>
        <v>0</v>
      </c>
      <c r="AH368" s="32">
        <f t="shared" si="2435"/>
        <v>0</v>
      </c>
      <c r="AI368" s="32">
        <f t="shared" si="2435"/>
        <v>0</v>
      </c>
      <c r="AJ368" s="32">
        <f>SUM(AK368:AM368)</f>
        <v>0</v>
      </c>
      <c r="AK368" s="32">
        <v>0</v>
      </c>
      <c r="AL368" s="54">
        <v>0</v>
      </c>
      <c r="AM368" s="54">
        <v>0</v>
      </c>
      <c r="AN368" s="32">
        <f>SUM(AO368:AQ368)</f>
        <v>0</v>
      </c>
      <c r="AO368" s="32">
        <v>0</v>
      </c>
      <c r="AP368" s="54">
        <v>0</v>
      </c>
      <c r="AQ368" s="54">
        <v>0</v>
      </c>
      <c r="AR368" s="32">
        <f>SUM(AS368:AU368)</f>
        <v>0</v>
      </c>
      <c r="AS368" s="32">
        <v>0</v>
      </c>
      <c r="AT368" s="54">
        <v>0</v>
      </c>
      <c r="AU368" s="54">
        <v>0</v>
      </c>
      <c r="AV368" s="32">
        <f>SUM(AW368:AY368)</f>
        <v>0</v>
      </c>
      <c r="AW368" s="32">
        <f t="shared" si="2436"/>
        <v>0</v>
      </c>
      <c r="AX368" s="32">
        <f t="shared" si="2436"/>
        <v>0</v>
      </c>
      <c r="AY368" s="32">
        <f t="shared" si="2436"/>
        <v>0</v>
      </c>
      <c r="AZ368" s="32">
        <f>SUM(BA368:BC368)</f>
        <v>0</v>
      </c>
      <c r="BA368" s="32">
        <v>0</v>
      </c>
      <c r="BB368" s="54">
        <v>0</v>
      </c>
      <c r="BC368" s="54">
        <v>0</v>
      </c>
      <c r="BD368" s="32">
        <f>SUM(BE368:BG368)</f>
        <v>0</v>
      </c>
      <c r="BE368" s="32">
        <v>0</v>
      </c>
      <c r="BF368" s="54">
        <v>0</v>
      </c>
      <c r="BG368" s="54">
        <v>0</v>
      </c>
      <c r="BH368" s="32">
        <f>SUM(BI368:BK368)</f>
        <v>0</v>
      </c>
      <c r="BI368" s="32">
        <v>0</v>
      </c>
      <c r="BJ368" s="54">
        <v>0</v>
      </c>
      <c r="BK368" s="54">
        <v>0</v>
      </c>
      <c r="BL368" s="32">
        <f>SUM(BM368:BO368)</f>
        <v>0</v>
      </c>
      <c r="BM368" s="32">
        <f t="shared" si="2437"/>
        <v>0</v>
      </c>
      <c r="BN368" s="32">
        <f t="shared" si="2437"/>
        <v>0</v>
      </c>
      <c r="BO368" s="32">
        <f t="shared" si="2437"/>
        <v>0</v>
      </c>
      <c r="BP368" s="32">
        <f>SUM(BQ368:BS368)</f>
        <v>0</v>
      </c>
      <c r="BQ368" s="32">
        <f t="shared" si="2438"/>
        <v>0</v>
      </c>
      <c r="BR368" s="32">
        <f t="shared" si="2438"/>
        <v>0</v>
      </c>
      <c r="BS368" s="32">
        <f t="shared" si="2438"/>
        <v>0</v>
      </c>
    </row>
    <row r="369" spans="1:71" s="3" customFormat="1" ht="15" customHeight="1" x14ac:dyDescent="0.3">
      <c r="A369" s="36"/>
      <c r="B369" s="34"/>
      <c r="C369" s="35" t="s">
        <v>315</v>
      </c>
      <c r="D369" s="32">
        <f t="shared" si="2384"/>
        <v>16418</v>
      </c>
      <c r="E369" s="32">
        <f>SUM(E370:E372)</f>
        <v>8532</v>
      </c>
      <c r="F369" s="32">
        <f>SUM(F370:F372)</f>
        <v>7886</v>
      </c>
      <c r="G369" s="32">
        <f>SUM(G370:G372)</f>
        <v>0</v>
      </c>
      <c r="H369" s="32">
        <f t="shared" si="2386"/>
        <v>18411</v>
      </c>
      <c r="I369" s="32">
        <f t="shared" ref="I369:K369" si="2439">SUM(I370:I372)</f>
        <v>8904</v>
      </c>
      <c r="J369" s="32">
        <f t="shared" si="2439"/>
        <v>9507</v>
      </c>
      <c r="K369" s="32">
        <f t="shared" si="2439"/>
        <v>0</v>
      </c>
      <c r="L369" s="32">
        <f t="shared" si="2388"/>
        <v>30010</v>
      </c>
      <c r="M369" s="32">
        <f t="shared" ref="M369:O369" si="2440">SUM(M370:M372)</f>
        <v>14325</v>
      </c>
      <c r="N369" s="32">
        <f t="shared" si="2440"/>
        <v>15685</v>
      </c>
      <c r="O369" s="32">
        <f t="shared" si="2440"/>
        <v>0</v>
      </c>
      <c r="P369" s="32">
        <f t="shared" si="2418"/>
        <v>64839</v>
      </c>
      <c r="Q369" s="32">
        <f>SUM(Q370:Q372)</f>
        <v>31761</v>
      </c>
      <c r="R369" s="32">
        <f>SUM(R370:R372)</f>
        <v>33078</v>
      </c>
      <c r="S369" s="32">
        <f>SUM(S370:S372)</f>
        <v>0</v>
      </c>
      <c r="T369" s="32">
        <f t="shared" si="2392"/>
        <v>48152</v>
      </c>
      <c r="U369" s="32">
        <f t="shared" ref="U369:W369" si="2441">SUM(U370:U372)</f>
        <v>23158</v>
      </c>
      <c r="V369" s="32">
        <f t="shared" si="2441"/>
        <v>24994</v>
      </c>
      <c r="W369" s="32">
        <f t="shared" si="2441"/>
        <v>0</v>
      </c>
      <c r="X369" s="32">
        <f t="shared" si="2394"/>
        <v>60272</v>
      </c>
      <c r="Y369" s="32">
        <f t="shared" ref="Y369:AA369" si="2442">SUM(Y370:Y372)</f>
        <v>33043</v>
      </c>
      <c r="Z369" s="32">
        <f t="shared" si="2442"/>
        <v>27229</v>
      </c>
      <c r="AA369" s="32">
        <f t="shared" si="2442"/>
        <v>0</v>
      </c>
      <c r="AB369" s="32">
        <f t="shared" si="2396"/>
        <v>48243</v>
      </c>
      <c r="AC369" s="32">
        <f t="shared" ref="AC369:AE369" si="2443">SUM(AC370:AC372)</f>
        <v>25010</v>
      </c>
      <c r="AD369" s="32">
        <f t="shared" si="2443"/>
        <v>23233</v>
      </c>
      <c r="AE369" s="32">
        <f t="shared" si="2443"/>
        <v>0</v>
      </c>
      <c r="AF369" s="32">
        <f t="shared" si="2422"/>
        <v>156667</v>
      </c>
      <c r="AG369" s="32">
        <f t="shared" ref="AG369:AI369" si="2444">SUM(AG370:AG372)</f>
        <v>81211</v>
      </c>
      <c r="AH369" s="32">
        <f t="shared" si="2444"/>
        <v>75456</v>
      </c>
      <c r="AI369" s="32">
        <f t="shared" si="2444"/>
        <v>0</v>
      </c>
      <c r="AJ369" s="32">
        <f t="shared" si="2400"/>
        <v>49291</v>
      </c>
      <c r="AK369" s="32">
        <f t="shared" ref="AK369:AM369" si="2445">SUM(AK370:AK372)</f>
        <v>26320</v>
      </c>
      <c r="AL369" s="32">
        <f t="shared" si="2445"/>
        <v>22971</v>
      </c>
      <c r="AM369" s="32">
        <f t="shared" si="2445"/>
        <v>0</v>
      </c>
      <c r="AN369" s="32">
        <f t="shared" si="2402"/>
        <v>39819</v>
      </c>
      <c r="AO369" s="32">
        <f t="shared" ref="AO369:AQ369" si="2446">SUM(AO370:AO372)</f>
        <v>21119</v>
      </c>
      <c r="AP369" s="32">
        <f t="shared" si="2446"/>
        <v>18700</v>
      </c>
      <c r="AQ369" s="32">
        <f t="shared" si="2446"/>
        <v>0</v>
      </c>
      <c r="AR369" s="32">
        <f t="shared" si="2404"/>
        <v>29350</v>
      </c>
      <c r="AS369" s="32">
        <f t="shared" ref="AS369:AU369" si="2447">SUM(AS370:AS372)</f>
        <v>15805</v>
      </c>
      <c r="AT369" s="32">
        <f t="shared" si="2447"/>
        <v>13545</v>
      </c>
      <c r="AU369" s="32">
        <f t="shared" si="2447"/>
        <v>0</v>
      </c>
      <c r="AV369" s="32">
        <f t="shared" si="2427"/>
        <v>118460</v>
      </c>
      <c r="AW369" s="32">
        <f t="shared" ref="AW369:AY369" si="2448">SUM(AW370:AW372)</f>
        <v>63244</v>
      </c>
      <c r="AX369" s="32">
        <f t="shared" si="2448"/>
        <v>55216</v>
      </c>
      <c r="AY369" s="32">
        <f t="shared" si="2448"/>
        <v>0</v>
      </c>
      <c r="AZ369" s="32">
        <f t="shared" si="2407"/>
        <v>30038</v>
      </c>
      <c r="BA369" s="32">
        <f t="shared" ref="BA369:BC369" si="2449">SUM(BA370:BA372)</f>
        <v>16520</v>
      </c>
      <c r="BB369" s="32">
        <f t="shared" si="2449"/>
        <v>13518</v>
      </c>
      <c r="BC369" s="32">
        <f t="shared" si="2449"/>
        <v>0</v>
      </c>
      <c r="BD369" s="32">
        <f t="shared" si="2409"/>
        <v>29806</v>
      </c>
      <c r="BE369" s="32">
        <f t="shared" ref="BE369:BG369" si="2450">SUM(BE370:BE372)</f>
        <v>17975</v>
      </c>
      <c r="BF369" s="32">
        <f t="shared" si="2450"/>
        <v>11831</v>
      </c>
      <c r="BG369" s="32">
        <f t="shared" si="2450"/>
        <v>0</v>
      </c>
      <c r="BH369" s="32">
        <f t="shared" si="2411"/>
        <v>38454</v>
      </c>
      <c r="BI369" s="32">
        <f t="shared" ref="BI369:BK369" si="2451">SUM(BI370:BI372)</f>
        <v>21051</v>
      </c>
      <c r="BJ369" s="32">
        <f t="shared" si="2451"/>
        <v>17403</v>
      </c>
      <c r="BK369" s="32">
        <f t="shared" si="2451"/>
        <v>0</v>
      </c>
      <c r="BL369" s="32">
        <f t="shared" si="2432"/>
        <v>98298</v>
      </c>
      <c r="BM369" s="32">
        <f t="shared" ref="BM369:BO369" si="2452">SUM(BM370:BM372)</f>
        <v>55546</v>
      </c>
      <c r="BN369" s="32">
        <f t="shared" si="2452"/>
        <v>42752</v>
      </c>
      <c r="BO369" s="32">
        <f t="shared" si="2452"/>
        <v>0</v>
      </c>
      <c r="BP369" s="32">
        <f t="shared" si="2414"/>
        <v>438264</v>
      </c>
      <c r="BQ369" s="32">
        <f>SUM(BQ370:BQ372)</f>
        <v>231762</v>
      </c>
      <c r="BR369" s="32">
        <f>SUM(BR370:BR372)</f>
        <v>206502</v>
      </c>
      <c r="BS369" s="32">
        <f>SUM(BS370:BS372)</f>
        <v>0</v>
      </c>
    </row>
    <row r="370" spans="1:71" s="3" customFormat="1" ht="15" customHeight="1" x14ac:dyDescent="0.3">
      <c r="A370" s="36"/>
      <c r="B370" s="34"/>
      <c r="C370" s="38" t="s">
        <v>316</v>
      </c>
      <c r="D370" s="32">
        <f>SUM(E370:G370)</f>
        <v>16418</v>
      </c>
      <c r="E370" s="32">
        <v>8532</v>
      </c>
      <c r="F370" s="54">
        <v>7886</v>
      </c>
      <c r="G370" s="54">
        <v>0</v>
      </c>
      <c r="H370" s="32">
        <f>SUM(I370:K370)</f>
        <v>18411</v>
      </c>
      <c r="I370" s="32">
        <v>8904</v>
      </c>
      <c r="J370" s="54">
        <v>9507</v>
      </c>
      <c r="K370" s="54">
        <v>0</v>
      </c>
      <c r="L370" s="32">
        <f>SUM(M370:O370)</f>
        <v>30010</v>
      </c>
      <c r="M370" s="32">
        <v>14325</v>
      </c>
      <c r="N370" s="54">
        <v>15685</v>
      </c>
      <c r="O370" s="54">
        <v>0</v>
      </c>
      <c r="P370" s="32">
        <f>SUM(Q370:S370)</f>
        <v>64839</v>
      </c>
      <c r="Q370" s="32">
        <f t="shared" ref="Q370:S372" si="2453">+E370+I370+M370</f>
        <v>31761</v>
      </c>
      <c r="R370" s="32">
        <f t="shared" si="2453"/>
        <v>33078</v>
      </c>
      <c r="S370" s="32">
        <f t="shared" si="2453"/>
        <v>0</v>
      </c>
      <c r="T370" s="32">
        <f>SUM(U370:W370)</f>
        <v>48152</v>
      </c>
      <c r="U370" s="32">
        <v>23158</v>
      </c>
      <c r="V370" s="54">
        <v>24994</v>
      </c>
      <c r="W370" s="54">
        <v>0</v>
      </c>
      <c r="X370" s="32">
        <f>SUM(Y370:AA370)</f>
        <v>60272</v>
      </c>
      <c r="Y370" s="32">
        <v>33043</v>
      </c>
      <c r="Z370" s="54">
        <v>27229</v>
      </c>
      <c r="AA370" s="54">
        <v>0</v>
      </c>
      <c r="AB370" s="32">
        <f>SUM(AC370:AE370)</f>
        <v>48243</v>
      </c>
      <c r="AC370" s="32">
        <v>25010</v>
      </c>
      <c r="AD370" s="54">
        <v>23233</v>
      </c>
      <c r="AE370" s="54">
        <v>0</v>
      </c>
      <c r="AF370" s="32">
        <f>SUM(AG370:AI370)</f>
        <v>156667</v>
      </c>
      <c r="AG370" s="32">
        <f t="shared" ref="AG370:AI372" si="2454">+U370+Y370+AC370</f>
        <v>81211</v>
      </c>
      <c r="AH370" s="32">
        <f t="shared" si="2454"/>
        <v>75456</v>
      </c>
      <c r="AI370" s="32">
        <f t="shared" si="2454"/>
        <v>0</v>
      </c>
      <c r="AJ370" s="32">
        <f>SUM(AK370:AM370)</f>
        <v>49291</v>
      </c>
      <c r="AK370" s="32">
        <v>26320</v>
      </c>
      <c r="AL370" s="54">
        <v>22971</v>
      </c>
      <c r="AM370" s="54">
        <v>0</v>
      </c>
      <c r="AN370" s="32">
        <f>SUM(AO370:AQ370)</f>
        <v>39819</v>
      </c>
      <c r="AO370" s="32">
        <v>21119</v>
      </c>
      <c r="AP370" s="54">
        <v>18700</v>
      </c>
      <c r="AQ370" s="54">
        <v>0</v>
      </c>
      <c r="AR370" s="32">
        <f>SUM(AS370:AU370)</f>
        <v>29350</v>
      </c>
      <c r="AS370" s="32">
        <v>15805</v>
      </c>
      <c r="AT370" s="54">
        <v>13545</v>
      </c>
      <c r="AU370" s="54">
        <v>0</v>
      </c>
      <c r="AV370" s="32">
        <f>SUM(AW370:AY370)</f>
        <v>118460</v>
      </c>
      <c r="AW370" s="32">
        <f t="shared" ref="AW370:AY372" si="2455">+AK370+AO370+AS370</f>
        <v>63244</v>
      </c>
      <c r="AX370" s="32">
        <f t="shared" si="2455"/>
        <v>55216</v>
      </c>
      <c r="AY370" s="32">
        <f t="shared" si="2455"/>
        <v>0</v>
      </c>
      <c r="AZ370" s="32">
        <f>SUM(BA370:BC370)</f>
        <v>30038</v>
      </c>
      <c r="BA370" s="32">
        <v>16520</v>
      </c>
      <c r="BB370" s="54">
        <v>13518</v>
      </c>
      <c r="BC370" s="54">
        <v>0</v>
      </c>
      <c r="BD370" s="32">
        <f>SUM(BE370:BG370)</f>
        <v>29806</v>
      </c>
      <c r="BE370" s="32">
        <v>17975</v>
      </c>
      <c r="BF370" s="54">
        <v>11831</v>
      </c>
      <c r="BG370" s="54">
        <v>0</v>
      </c>
      <c r="BH370" s="32">
        <f>SUM(BI370:BK370)</f>
        <v>38454</v>
      </c>
      <c r="BI370" s="32">
        <v>21051</v>
      </c>
      <c r="BJ370" s="54">
        <v>17403</v>
      </c>
      <c r="BK370" s="54">
        <v>0</v>
      </c>
      <c r="BL370" s="32">
        <f>SUM(BM370:BO370)</f>
        <v>98298</v>
      </c>
      <c r="BM370" s="32">
        <f t="shared" ref="BM370:BO372" si="2456">+BA370+BE370+BI370</f>
        <v>55546</v>
      </c>
      <c r="BN370" s="32">
        <f t="shared" si="2456"/>
        <v>42752</v>
      </c>
      <c r="BO370" s="32">
        <f t="shared" si="2456"/>
        <v>0</v>
      </c>
      <c r="BP370" s="32">
        <f>SUM(BQ370:BS370)</f>
        <v>438264</v>
      </c>
      <c r="BQ370" s="32">
        <f t="shared" ref="BQ370:BS372" si="2457">+Q370+AG370+AW370+BM370</f>
        <v>231762</v>
      </c>
      <c r="BR370" s="32">
        <f t="shared" si="2457"/>
        <v>206502</v>
      </c>
      <c r="BS370" s="32">
        <f t="shared" si="2457"/>
        <v>0</v>
      </c>
    </row>
    <row r="371" spans="1:71" s="3" customFormat="1" ht="15" customHeight="1" x14ac:dyDescent="0.3">
      <c r="A371" s="36"/>
      <c r="B371" s="34"/>
      <c r="C371" s="38" t="s">
        <v>317</v>
      </c>
      <c r="D371" s="32">
        <f>SUM(E371:G371)</f>
        <v>0</v>
      </c>
      <c r="E371" s="32">
        <v>0</v>
      </c>
      <c r="F371" s="54">
        <v>0</v>
      </c>
      <c r="G371" s="54">
        <v>0</v>
      </c>
      <c r="H371" s="32">
        <f>SUM(I371:K371)</f>
        <v>0</v>
      </c>
      <c r="I371" s="32">
        <v>0</v>
      </c>
      <c r="J371" s="54">
        <v>0</v>
      </c>
      <c r="K371" s="54">
        <v>0</v>
      </c>
      <c r="L371" s="32">
        <f>SUM(M371:O371)</f>
        <v>0</v>
      </c>
      <c r="M371" s="32">
        <v>0</v>
      </c>
      <c r="N371" s="54">
        <v>0</v>
      </c>
      <c r="O371" s="54">
        <v>0</v>
      </c>
      <c r="P371" s="32">
        <f>SUM(Q371:S371)</f>
        <v>0</v>
      </c>
      <c r="Q371" s="32">
        <f t="shared" si="2453"/>
        <v>0</v>
      </c>
      <c r="R371" s="32">
        <f t="shared" si="2453"/>
        <v>0</v>
      </c>
      <c r="S371" s="32">
        <f t="shared" si="2453"/>
        <v>0</v>
      </c>
      <c r="T371" s="32">
        <f>SUM(U371:W371)</f>
        <v>0</v>
      </c>
      <c r="U371" s="32">
        <v>0</v>
      </c>
      <c r="V371" s="54">
        <v>0</v>
      </c>
      <c r="W371" s="54">
        <v>0</v>
      </c>
      <c r="X371" s="32">
        <f>SUM(Y371:AA371)</f>
        <v>0</v>
      </c>
      <c r="Y371" s="32">
        <v>0</v>
      </c>
      <c r="Z371" s="54">
        <v>0</v>
      </c>
      <c r="AA371" s="54">
        <v>0</v>
      </c>
      <c r="AB371" s="32">
        <f>SUM(AC371:AE371)</f>
        <v>0</v>
      </c>
      <c r="AC371" s="32">
        <v>0</v>
      </c>
      <c r="AD371" s="54">
        <v>0</v>
      </c>
      <c r="AE371" s="54">
        <v>0</v>
      </c>
      <c r="AF371" s="32">
        <f>SUM(AG371:AI371)</f>
        <v>0</v>
      </c>
      <c r="AG371" s="32">
        <f t="shared" si="2454"/>
        <v>0</v>
      </c>
      <c r="AH371" s="32">
        <f t="shared" si="2454"/>
        <v>0</v>
      </c>
      <c r="AI371" s="32">
        <f t="shared" si="2454"/>
        <v>0</v>
      </c>
      <c r="AJ371" s="32">
        <f>SUM(AK371:AM371)</f>
        <v>0</v>
      </c>
      <c r="AK371" s="32">
        <v>0</v>
      </c>
      <c r="AL371" s="54">
        <v>0</v>
      </c>
      <c r="AM371" s="54">
        <v>0</v>
      </c>
      <c r="AN371" s="32">
        <f>SUM(AO371:AQ371)</f>
        <v>0</v>
      </c>
      <c r="AO371" s="32">
        <v>0</v>
      </c>
      <c r="AP371" s="54">
        <v>0</v>
      </c>
      <c r="AQ371" s="54">
        <v>0</v>
      </c>
      <c r="AR371" s="32">
        <f>SUM(AS371:AU371)</f>
        <v>0</v>
      </c>
      <c r="AS371" s="32">
        <v>0</v>
      </c>
      <c r="AT371" s="54">
        <v>0</v>
      </c>
      <c r="AU371" s="54">
        <v>0</v>
      </c>
      <c r="AV371" s="32">
        <f>SUM(AW371:AY371)</f>
        <v>0</v>
      </c>
      <c r="AW371" s="32">
        <f t="shared" si="2455"/>
        <v>0</v>
      </c>
      <c r="AX371" s="32">
        <f t="shared" si="2455"/>
        <v>0</v>
      </c>
      <c r="AY371" s="32">
        <f t="shared" si="2455"/>
        <v>0</v>
      </c>
      <c r="AZ371" s="32">
        <f>SUM(BA371:BC371)</f>
        <v>0</v>
      </c>
      <c r="BA371" s="32">
        <v>0</v>
      </c>
      <c r="BB371" s="54">
        <v>0</v>
      </c>
      <c r="BC371" s="54">
        <v>0</v>
      </c>
      <c r="BD371" s="32">
        <f>SUM(BE371:BG371)</f>
        <v>0</v>
      </c>
      <c r="BE371" s="32">
        <v>0</v>
      </c>
      <c r="BF371" s="54">
        <v>0</v>
      </c>
      <c r="BG371" s="54">
        <v>0</v>
      </c>
      <c r="BH371" s="32">
        <f>SUM(BI371:BK371)</f>
        <v>0</v>
      </c>
      <c r="BI371" s="32">
        <v>0</v>
      </c>
      <c r="BJ371" s="54">
        <v>0</v>
      </c>
      <c r="BK371" s="54">
        <v>0</v>
      </c>
      <c r="BL371" s="32">
        <f>SUM(BM371:BO371)</f>
        <v>0</v>
      </c>
      <c r="BM371" s="32">
        <f t="shared" si="2456"/>
        <v>0</v>
      </c>
      <c r="BN371" s="32">
        <f t="shared" si="2456"/>
        <v>0</v>
      </c>
      <c r="BO371" s="32">
        <f t="shared" si="2456"/>
        <v>0</v>
      </c>
      <c r="BP371" s="32">
        <f>SUM(BQ371:BS371)</f>
        <v>0</v>
      </c>
      <c r="BQ371" s="32">
        <f t="shared" si="2457"/>
        <v>0</v>
      </c>
      <c r="BR371" s="32">
        <f t="shared" si="2457"/>
        <v>0</v>
      </c>
      <c r="BS371" s="32">
        <f t="shared" si="2457"/>
        <v>0</v>
      </c>
    </row>
    <row r="372" spans="1:71" s="3" customFormat="1" ht="15" customHeight="1" x14ac:dyDescent="0.3">
      <c r="A372" s="36"/>
      <c r="B372" s="34"/>
      <c r="C372" s="38" t="s">
        <v>318</v>
      </c>
      <c r="D372" s="32">
        <f>SUM(E372:G372)</f>
        <v>0</v>
      </c>
      <c r="E372" s="32">
        <v>0</v>
      </c>
      <c r="F372" s="54">
        <v>0</v>
      </c>
      <c r="G372" s="54">
        <v>0</v>
      </c>
      <c r="H372" s="32">
        <f>SUM(I372:K372)</f>
        <v>0</v>
      </c>
      <c r="I372" s="32">
        <v>0</v>
      </c>
      <c r="J372" s="54">
        <v>0</v>
      </c>
      <c r="K372" s="54">
        <v>0</v>
      </c>
      <c r="L372" s="32">
        <f>SUM(M372:O372)</f>
        <v>0</v>
      </c>
      <c r="M372" s="32">
        <v>0</v>
      </c>
      <c r="N372" s="54">
        <v>0</v>
      </c>
      <c r="O372" s="54">
        <v>0</v>
      </c>
      <c r="P372" s="32">
        <f>SUM(Q372:S372)</f>
        <v>0</v>
      </c>
      <c r="Q372" s="32">
        <f t="shared" si="2453"/>
        <v>0</v>
      </c>
      <c r="R372" s="32">
        <f t="shared" si="2453"/>
        <v>0</v>
      </c>
      <c r="S372" s="32">
        <f t="shared" si="2453"/>
        <v>0</v>
      </c>
      <c r="T372" s="32">
        <f>SUM(U372:W372)</f>
        <v>0</v>
      </c>
      <c r="U372" s="32">
        <v>0</v>
      </c>
      <c r="V372" s="54">
        <v>0</v>
      </c>
      <c r="W372" s="54">
        <v>0</v>
      </c>
      <c r="X372" s="32">
        <f>SUM(Y372:AA372)</f>
        <v>0</v>
      </c>
      <c r="Y372" s="32">
        <v>0</v>
      </c>
      <c r="Z372" s="54">
        <v>0</v>
      </c>
      <c r="AA372" s="54">
        <v>0</v>
      </c>
      <c r="AB372" s="32">
        <f>SUM(AC372:AE372)</f>
        <v>0</v>
      </c>
      <c r="AC372" s="32">
        <v>0</v>
      </c>
      <c r="AD372" s="54">
        <v>0</v>
      </c>
      <c r="AE372" s="54">
        <v>0</v>
      </c>
      <c r="AF372" s="32">
        <f>SUM(AG372:AI372)</f>
        <v>0</v>
      </c>
      <c r="AG372" s="32">
        <f t="shared" si="2454"/>
        <v>0</v>
      </c>
      <c r="AH372" s="32">
        <f t="shared" si="2454"/>
        <v>0</v>
      </c>
      <c r="AI372" s="32">
        <f t="shared" si="2454"/>
        <v>0</v>
      </c>
      <c r="AJ372" s="32">
        <f>SUM(AK372:AM372)</f>
        <v>0</v>
      </c>
      <c r="AK372" s="32">
        <v>0</v>
      </c>
      <c r="AL372" s="54">
        <v>0</v>
      </c>
      <c r="AM372" s="54">
        <v>0</v>
      </c>
      <c r="AN372" s="32">
        <f>SUM(AO372:AQ372)</f>
        <v>0</v>
      </c>
      <c r="AO372" s="32">
        <v>0</v>
      </c>
      <c r="AP372" s="54">
        <v>0</v>
      </c>
      <c r="AQ372" s="54">
        <v>0</v>
      </c>
      <c r="AR372" s="32">
        <f>SUM(AS372:AU372)</f>
        <v>0</v>
      </c>
      <c r="AS372" s="32">
        <v>0</v>
      </c>
      <c r="AT372" s="54">
        <v>0</v>
      </c>
      <c r="AU372" s="54">
        <v>0</v>
      </c>
      <c r="AV372" s="32">
        <f>SUM(AW372:AY372)</f>
        <v>0</v>
      </c>
      <c r="AW372" s="32">
        <f t="shared" si="2455"/>
        <v>0</v>
      </c>
      <c r="AX372" s="32">
        <f t="shared" si="2455"/>
        <v>0</v>
      </c>
      <c r="AY372" s="32">
        <f t="shared" si="2455"/>
        <v>0</v>
      </c>
      <c r="AZ372" s="32">
        <f>SUM(BA372:BC372)</f>
        <v>0</v>
      </c>
      <c r="BA372" s="32">
        <v>0</v>
      </c>
      <c r="BB372" s="54">
        <v>0</v>
      </c>
      <c r="BC372" s="54">
        <v>0</v>
      </c>
      <c r="BD372" s="32">
        <f>SUM(BE372:BG372)</f>
        <v>0</v>
      </c>
      <c r="BE372" s="32">
        <v>0</v>
      </c>
      <c r="BF372" s="54">
        <v>0</v>
      </c>
      <c r="BG372" s="54">
        <v>0</v>
      </c>
      <c r="BH372" s="32">
        <f>SUM(BI372:BK372)</f>
        <v>0</v>
      </c>
      <c r="BI372" s="32">
        <v>0</v>
      </c>
      <c r="BJ372" s="54">
        <v>0</v>
      </c>
      <c r="BK372" s="54">
        <v>0</v>
      </c>
      <c r="BL372" s="32">
        <f>SUM(BM372:BO372)</f>
        <v>0</v>
      </c>
      <c r="BM372" s="32">
        <f t="shared" si="2456"/>
        <v>0</v>
      </c>
      <c r="BN372" s="32">
        <f t="shared" si="2456"/>
        <v>0</v>
      </c>
      <c r="BO372" s="32">
        <f t="shared" si="2456"/>
        <v>0</v>
      </c>
      <c r="BP372" s="32">
        <f>SUM(BQ372:BS372)</f>
        <v>0</v>
      </c>
      <c r="BQ372" s="32">
        <f t="shared" si="2457"/>
        <v>0</v>
      </c>
      <c r="BR372" s="32">
        <f t="shared" si="2457"/>
        <v>0</v>
      </c>
      <c r="BS372" s="32">
        <f t="shared" si="2457"/>
        <v>0</v>
      </c>
    </row>
    <row r="373" spans="1:71" s="3" customFormat="1" ht="15" customHeight="1" x14ac:dyDescent="0.3">
      <c r="A373" s="36"/>
      <c r="B373" s="34"/>
      <c r="C373" s="35" t="s">
        <v>319</v>
      </c>
      <c r="D373" s="32">
        <f t="shared" si="2384"/>
        <v>16185</v>
      </c>
      <c r="E373" s="32">
        <f>SUM(E374:E376)</f>
        <v>7909</v>
      </c>
      <c r="F373" s="32">
        <f>SUM(F374:F376)</f>
        <v>8276</v>
      </c>
      <c r="G373" s="32">
        <f>SUM(G374:G376)</f>
        <v>0</v>
      </c>
      <c r="H373" s="32">
        <f t="shared" si="2386"/>
        <v>18300</v>
      </c>
      <c r="I373" s="32">
        <f t="shared" ref="I373:K373" si="2458">SUM(I374:I376)</f>
        <v>9558</v>
      </c>
      <c r="J373" s="32">
        <f t="shared" si="2458"/>
        <v>8742</v>
      </c>
      <c r="K373" s="32">
        <f t="shared" si="2458"/>
        <v>0</v>
      </c>
      <c r="L373" s="32">
        <f t="shared" si="2388"/>
        <v>29332</v>
      </c>
      <c r="M373" s="32">
        <f t="shared" ref="M373:O373" si="2459">SUM(M374:M376)</f>
        <v>15561</v>
      </c>
      <c r="N373" s="32">
        <f t="shared" si="2459"/>
        <v>13771</v>
      </c>
      <c r="O373" s="32">
        <f t="shared" si="2459"/>
        <v>0</v>
      </c>
      <c r="P373" s="32">
        <f t="shared" ref="P373:P376" si="2460">SUM(Q373:S373)</f>
        <v>63817</v>
      </c>
      <c r="Q373" s="32">
        <f>SUM(Q374:Q376)</f>
        <v>33028</v>
      </c>
      <c r="R373" s="32">
        <f>SUM(R374:R376)</f>
        <v>30789</v>
      </c>
      <c r="S373" s="32">
        <f>SUM(S374:S376)</f>
        <v>0</v>
      </c>
      <c r="T373" s="32">
        <f t="shared" si="2392"/>
        <v>48586</v>
      </c>
      <c r="U373" s="32">
        <f t="shared" ref="U373:W373" si="2461">SUM(U374:U376)</f>
        <v>25771</v>
      </c>
      <c r="V373" s="32">
        <f t="shared" si="2461"/>
        <v>22815</v>
      </c>
      <c r="W373" s="32">
        <f t="shared" si="2461"/>
        <v>0</v>
      </c>
      <c r="X373" s="32">
        <f t="shared" si="2394"/>
        <v>59665</v>
      </c>
      <c r="Y373" s="32">
        <f t="shared" ref="Y373:AA373" si="2462">SUM(Y374:Y376)</f>
        <v>28180</v>
      </c>
      <c r="Z373" s="32">
        <f t="shared" si="2462"/>
        <v>31485</v>
      </c>
      <c r="AA373" s="32">
        <f t="shared" si="2462"/>
        <v>0</v>
      </c>
      <c r="AB373" s="32">
        <f t="shared" si="2396"/>
        <v>48138</v>
      </c>
      <c r="AC373" s="32">
        <f t="shared" ref="AC373:AE373" si="2463">SUM(AC374:AC376)</f>
        <v>23633</v>
      </c>
      <c r="AD373" s="32">
        <f t="shared" si="2463"/>
        <v>24505</v>
      </c>
      <c r="AE373" s="32">
        <f t="shared" si="2463"/>
        <v>0</v>
      </c>
      <c r="AF373" s="32">
        <f t="shared" ref="AF373:AF376" si="2464">SUM(AG373:AI373)</f>
        <v>156389</v>
      </c>
      <c r="AG373" s="32">
        <f t="shared" ref="AG373:AI373" si="2465">SUM(AG374:AG376)</f>
        <v>77584</v>
      </c>
      <c r="AH373" s="32">
        <f t="shared" si="2465"/>
        <v>78805</v>
      </c>
      <c r="AI373" s="32">
        <f t="shared" si="2465"/>
        <v>0</v>
      </c>
      <c r="AJ373" s="32">
        <f t="shared" si="2400"/>
        <v>49186</v>
      </c>
      <c r="AK373" s="32">
        <f t="shared" ref="AK373:AM373" si="2466">SUM(AK374:AK376)</f>
        <v>23184</v>
      </c>
      <c r="AL373" s="32">
        <f t="shared" si="2466"/>
        <v>26002</v>
      </c>
      <c r="AM373" s="32">
        <f t="shared" si="2466"/>
        <v>0</v>
      </c>
      <c r="AN373" s="32">
        <f t="shared" si="2402"/>
        <v>39746</v>
      </c>
      <c r="AO373" s="32">
        <f t="shared" ref="AO373:AQ373" si="2467">SUM(AO374:AO376)</f>
        <v>18731</v>
      </c>
      <c r="AP373" s="32">
        <f t="shared" si="2467"/>
        <v>21015</v>
      </c>
      <c r="AQ373" s="32">
        <f t="shared" si="2467"/>
        <v>0</v>
      </c>
      <c r="AR373" s="32">
        <f t="shared" si="2404"/>
        <v>28409</v>
      </c>
      <c r="AS373" s="32">
        <f t="shared" ref="AS373:AU373" si="2468">SUM(AS374:AS376)</f>
        <v>12733</v>
      </c>
      <c r="AT373" s="32">
        <f t="shared" si="2468"/>
        <v>15676</v>
      </c>
      <c r="AU373" s="32">
        <f t="shared" si="2468"/>
        <v>0</v>
      </c>
      <c r="AV373" s="32">
        <f t="shared" ref="AV373:AV376" si="2469">SUM(AW373:AY373)</f>
        <v>117341</v>
      </c>
      <c r="AW373" s="32">
        <f t="shared" ref="AW373:AY373" si="2470">SUM(AW374:AW376)</f>
        <v>54648</v>
      </c>
      <c r="AX373" s="32">
        <f t="shared" si="2470"/>
        <v>62693</v>
      </c>
      <c r="AY373" s="32">
        <f t="shared" si="2470"/>
        <v>0</v>
      </c>
      <c r="AZ373" s="32">
        <f t="shared" si="2407"/>
        <v>29678</v>
      </c>
      <c r="BA373" s="32">
        <f t="shared" ref="BA373:BC373" si="2471">SUM(BA374:BA376)</f>
        <v>13290</v>
      </c>
      <c r="BB373" s="32">
        <f t="shared" si="2471"/>
        <v>16388</v>
      </c>
      <c r="BC373" s="32">
        <f t="shared" si="2471"/>
        <v>0</v>
      </c>
      <c r="BD373" s="32">
        <f t="shared" si="2409"/>
        <v>28569</v>
      </c>
      <c r="BE373" s="32">
        <f t="shared" ref="BE373:BG373" si="2472">SUM(BE374:BE376)</f>
        <v>11222</v>
      </c>
      <c r="BF373" s="32">
        <f t="shared" si="2472"/>
        <v>17347</v>
      </c>
      <c r="BG373" s="32">
        <f t="shared" si="2472"/>
        <v>0</v>
      </c>
      <c r="BH373" s="32">
        <f t="shared" si="2411"/>
        <v>35525</v>
      </c>
      <c r="BI373" s="32">
        <f t="shared" ref="BI373:BK373" si="2473">SUM(BI374:BI376)</f>
        <v>15659</v>
      </c>
      <c r="BJ373" s="32">
        <f t="shared" si="2473"/>
        <v>19866</v>
      </c>
      <c r="BK373" s="32">
        <f t="shared" si="2473"/>
        <v>0</v>
      </c>
      <c r="BL373" s="32">
        <f t="shared" ref="BL373:BL376" si="2474">SUM(BM373:BO373)</f>
        <v>93772</v>
      </c>
      <c r="BM373" s="32">
        <f t="shared" ref="BM373:BO373" si="2475">SUM(BM374:BM376)</f>
        <v>40171</v>
      </c>
      <c r="BN373" s="32">
        <f t="shared" si="2475"/>
        <v>53601</v>
      </c>
      <c r="BO373" s="32">
        <f t="shared" si="2475"/>
        <v>0</v>
      </c>
      <c r="BP373" s="32">
        <f t="shared" si="2414"/>
        <v>431319</v>
      </c>
      <c r="BQ373" s="32">
        <f>SUM(BQ374:BQ376)</f>
        <v>205431</v>
      </c>
      <c r="BR373" s="32">
        <f>SUM(BR374:BR376)</f>
        <v>225888</v>
      </c>
      <c r="BS373" s="32">
        <f>SUM(BS374:BS376)</f>
        <v>0</v>
      </c>
    </row>
    <row r="374" spans="1:71" s="3" customFormat="1" ht="15" customHeight="1" x14ac:dyDescent="0.3">
      <c r="A374" s="36"/>
      <c r="B374" s="34"/>
      <c r="C374" s="38" t="s">
        <v>320</v>
      </c>
      <c r="D374" s="32">
        <f>SUM(E374:G374)</f>
        <v>16185</v>
      </c>
      <c r="E374" s="32">
        <v>7909</v>
      </c>
      <c r="F374" s="54">
        <v>8276</v>
      </c>
      <c r="G374" s="54">
        <v>0</v>
      </c>
      <c r="H374" s="32">
        <f>SUM(I374:K374)</f>
        <v>18300</v>
      </c>
      <c r="I374" s="32">
        <v>9558</v>
      </c>
      <c r="J374" s="54">
        <v>8742</v>
      </c>
      <c r="K374" s="54">
        <v>0</v>
      </c>
      <c r="L374" s="32">
        <f>SUM(M374:O374)</f>
        <v>29332</v>
      </c>
      <c r="M374" s="32">
        <v>15561</v>
      </c>
      <c r="N374" s="54">
        <v>13771</v>
      </c>
      <c r="O374" s="54">
        <v>0</v>
      </c>
      <c r="P374" s="32">
        <f>SUM(Q374:S374)</f>
        <v>63817</v>
      </c>
      <c r="Q374" s="32">
        <f>+E374+I374+M374</f>
        <v>33028</v>
      </c>
      <c r="R374" s="32">
        <f>+F374+J374+N374</f>
        <v>30789</v>
      </c>
      <c r="S374" s="32">
        <f>+G374+K374+O374</f>
        <v>0</v>
      </c>
      <c r="T374" s="32">
        <f>SUM(U374:W374)</f>
        <v>48586</v>
      </c>
      <c r="U374" s="32">
        <v>25771</v>
      </c>
      <c r="V374" s="54">
        <v>22815</v>
      </c>
      <c r="W374" s="54">
        <v>0</v>
      </c>
      <c r="X374" s="32">
        <f>SUM(Y374:AA374)</f>
        <v>59665</v>
      </c>
      <c r="Y374" s="32">
        <v>28180</v>
      </c>
      <c r="Z374" s="54">
        <v>31485</v>
      </c>
      <c r="AA374" s="54">
        <v>0</v>
      </c>
      <c r="AB374" s="32">
        <f>SUM(AC374:AE374)</f>
        <v>48138</v>
      </c>
      <c r="AC374" s="32">
        <v>23633</v>
      </c>
      <c r="AD374" s="54">
        <v>24505</v>
      </c>
      <c r="AE374" s="54">
        <v>0</v>
      </c>
      <c r="AF374" s="32">
        <f>SUM(AG374:AI374)</f>
        <v>156389</v>
      </c>
      <c r="AG374" s="32">
        <f>+U374+Y374+AC374</f>
        <v>77584</v>
      </c>
      <c r="AH374" s="32">
        <f>+V374+Z374+AD374</f>
        <v>78805</v>
      </c>
      <c r="AI374" s="32">
        <f>+W374+AA374+AE374</f>
        <v>0</v>
      </c>
      <c r="AJ374" s="32">
        <f>SUM(AK374:AM374)</f>
        <v>49186</v>
      </c>
      <c r="AK374" s="32">
        <v>23184</v>
      </c>
      <c r="AL374" s="54">
        <v>26002</v>
      </c>
      <c r="AM374" s="54">
        <v>0</v>
      </c>
      <c r="AN374" s="32">
        <f>SUM(AO374:AQ374)</f>
        <v>39746</v>
      </c>
      <c r="AO374" s="32">
        <v>18731</v>
      </c>
      <c r="AP374" s="54">
        <v>21015</v>
      </c>
      <c r="AQ374" s="54">
        <v>0</v>
      </c>
      <c r="AR374" s="32">
        <f>SUM(AS374:AU374)</f>
        <v>28409</v>
      </c>
      <c r="AS374" s="32">
        <v>12733</v>
      </c>
      <c r="AT374" s="54">
        <v>15676</v>
      </c>
      <c r="AU374" s="54">
        <v>0</v>
      </c>
      <c r="AV374" s="32">
        <f>SUM(AW374:AY374)</f>
        <v>117341</v>
      </c>
      <c r="AW374" s="32">
        <f>+AK374+AO374+AS374</f>
        <v>54648</v>
      </c>
      <c r="AX374" s="32">
        <f>+AL374+AP374+AT374</f>
        <v>62693</v>
      </c>
      <c r="AY374" s="32">
        <f>+AM374+AQ374+AU374</f>
        <v>0</v>
      </c>
      <c r="AZ374" s="32">
        <f>SUM(BA374:BC374)</f>
        <v>29678</v>
      </c>
      <c r="BA374" s="32">
        <v>13290</v>
      </c>
      <c r="BB374" s="54">
        <v>16388</v>
      </c>
      <c r="BC374" s="54">
        <v>0</v>
      </c>
      <c r="BD374" s="32">
        <f>SUM(BE374:BG374)</f>
        <v>28569</v>
      </c>
      <c r="BE374" s="32">
        <v>11222</v>
      </c>
      <c r="BF374" s="54">
        <v>17347</v>
      </c>
      <c r="BG374" s="54">
        <v>0</v>
      </c>
      <c r="BH374" s="32">
        <f>SUM(BI374:BK374)</f>
        <v>35525</v>
      </c>
      <c r="BI374" s="32">
        <v>15659</v>
      </c>
      <c r="BJ374" s="54">
        <v>19866</v>
      </c>
      <c r="BK374" s="54">
        <v>0</v>
      </c>
      <c r="BL374" s="32">
        <f>SUM(BM374:BO374)</f>
        <v>93772</v>
      </c>
      <c r="BM374" s="32">
        <f>+BA374+BE374+BI374</f>
        <v>40171</v>
      </c>
      <c r="BN374" s="32">
        <f>+BB374+BF374+BJ374</f>
        <v>53601</v>
      </c>
      <c r="BO374" s="32">
        <f>+BC374+BG374+BK374</f>
        <v>0</v>
      </c>
      <c r="BP374" s="32">
        <f>SUM(BQ374:BS374)</f>
        <v>431319</v>
      </c>
      <c r="BQ374" s="32">
        <f>+Q374+AG374+AW374+BM374</f>
        <v>205431</v>
      </c>
      <c r="BR374" s="32">
        <f>+R374+AH374+AX374+BN374</f>
        <v>225888</v>
      </c>
      <c r="BS374" s="32">
        <f>+S374+AI374+AY374+BO374</f>
        <v>0</v>
      </c>
    </row>
    <row r="375" spans="1:71" s="3" customFormat="1" ht="15" customHeight="1" x14ac:dyDescent="0.3">
      <c r="A375" s="36"/>
      <c r="B375" s="34"/>
      <c r="C375" s="38" t="s">
        <v>321</v>
      </c>
      <c r="D375" s="32">
        <f>SUM(E375:G375)</f>
        <v>0</v>
      </c>
      <c r="E375" s="32">
        <v>0</v>
      </c>
      <c r="F375" s="32">
        <v>0</v>
      </c>
      <c r="G375" s="32">
        <v>0</v>
      </c>
      <c r="H375" s="32">
        <f t="shared" si="2386"/>
        <v>0</v>
      </c>
      <c r="I375" s="32">
        <v>0</v>
      </c>
      <c r="J375" s="32">
        <v>0</v>
      </c>
      <c r="K375" s="32">
        <v>0</v>
      </c>
      <c r="L375" s="32">
        <f t="shared" si="2388"/>
        <v>0</v>
      </c>
      <c r="M375" s="32">
        <v>0</v>
      </c>
      <c r="N375" s="32">
        <v>0</v>
      </c>
      <c r="O375" s="32">
        <v>0</v>
      </c>
      <c r="P375" s="32">
        <f>SUM(Q375:S375)</f>
        <v>0</v>
      </c>
      <c r="Q375" s="32">
        <f t="shared" ref="Q375:S379" si="2476">+E375+I375+M375</f>
        <v>0</v>
      </c>
      <c r="R375" s="32">
        <f t="shared" si="2476"/>
        <v>0</v>
      </c>
      <c r="S375" s="32">
        <f t="shared" si="2476"/>
        <v>0</v>
      </c>
      <c r="T375" s="32">
        <f t="shared" si="2392"/>
        <v>0</v>
      </c>
      <c r="U375" s="32">
        <v>0</v>
      </c>
      <c r="V375" s="32">
        <v>0</v>
      </c>
      <c r="W375" s="32">
        <v>0</v>
      </c>
      <c r="X375" s="32">
        <f t="shared" si="2394"/>
        <v>0</v>
      </c>
      <c r="Y375" s="32">
        <v>0</v>
      </c>
      <c r="Z375" s="32">
        <v>0</v>
      </c>
      <c r="AA375" s="32">
        <v>0</v>
      </c>
      <c r="AB375" s="32">
        <f t="shared" si="2396"/>
        <v>0</v>
      </c>
      <c r="AC375" s="32">
        <v>0</v>
      </c>
      <c r="AD375" s="32">
        <v>0</v>
      </c>
      <c r="AE375" s="32">
        <v>0</v>
      </c>
      <c r="AF375" s="32">
        <f t="shared" si="2464"/>
        <v>0</v>
      </c>
      <c r="AG375" s="32">
        <f t="shared" ref="AG375:AI379" si="2477">+U375+Y375+AC375</f>
        <v>0</v>
      </c>
      <c r="AH375" s="32">
        <f t="shared" si="2477"/>
        <v>0</v>
      </c>
      <c r="AI375" s="32">
        <f t="shared" si="2477"/>
        <v>0</v>
      </c>
      <c r="AJ375" s="32">
        <f t="shared" si="2400"/>
        <v>0</v>
      </c>
      <c r="AK375" s="32">
        <v>0</v>
      </c>
      <c r="AL375" s="32">
        <v>0</v>
      </c>
      <c r="AM375" s="32">
        <v>0</v>
      </c>
      <c r="AN375" s="32">
        <f t="shared" si="2402"/>
        <v>0</v>
      </c>
      <c r="AO375" s="32">
        <v>0</v>
      </c>
      <c r="AP375" s="32">
        <v>0</v>
      </c>
      <c r="AQ375" s="32">
        <v>0</v>
      </c>
      <c r="AR375" s="32">
        <f t="shared" si="2404"/>
        <v>0</v>
      </c>
      <c r="AS375" s="32">
        <v>0</v>
      </c>
      <c r="AT375" s="32">
        <v>0</v>
      </c>
      <c r="AU375" s="32">
        <v>0</v>
      </c>
      <c r="AV375" s="32">
        <f t="shared" si="2469"/>
        <v>0</v>
      </c>
      <c r="AW375" s="32">
        <f t="shared" ref="AW375:AY379" si="2478">+AK375+AO375+AS375</f>
        <v>0</v>
      </c>
      <c r="AX375" s="32">
        <f t="shared" si="2478"/>
        <v>0</v>
      </c>
      <c r="AY375" s="32">
        <f t="shared" si="2478"/>
        <v>0</v>
      </c>
      <c r="AZ375" s="32">
        <f t="shared" si="2407"/>
        <v>0</v>
      </c>
      <c r="BA375" s="32">
        <v>0</v>
      </c>
      <c r="BB375" s="32">
        <v>0</v>
      </c>
      <c r="BC375" s="32">
        <v>0</v>
      </c>
      <c r="BD375" s="32">
        <f t="shared" si="2409"/>
        <v>0</v>
      </c>
      <c r="BE375" s="32">
        <v>0</v>
      </c>
      <c r="BF375" s="32">
        <v>0</v>
      </c>
      <c r="BG375" s="32">
        <v>0</v>
      </c>
      <c r="BH375" s="32">
        <f t="shared" si="2411"/>
        <v>0</v>
      </c>
      <c r="BI375" s="32">
        <v>0</v>
      </c>
      <c r="BJ375" s="32">
        <v>0</v>
      </c>
      <c r="BK375" s="32">
        <v>0</v>
      </c>
      <c r="BL375" s="32">
        <f t="shared" si="2474"/>
        <v>0</v>
      </c>
      <c r="BM375" s="32">
        <f t="shared" ref="BM375:BO379" si="2479">+BA375+BE375+BI375</f>
        <v>0</v>
      </c>
      <c r="BN375" s="32">
        <f t="shared" si="2479"/>
        <v>0</v>
      </c>
      <c r="BO375" s="32">
        <f t="shared" si="2479"/>
        <v>0</v>
      </c>
      <c r="BP375" s="32">
        <f>SUM(BQ375:BS375)</f>
        <v>0</v>
      </c>
      <c r="BQ375" s="32">
        <f t="shared" ref="BQ375:BS379" si="2480">+Q375+AG375+AW375+BM375</f>
        <v>0</v>
      </c>
      <c r="BR375" s="32">
        <f t="shared" si="2480"/>
        <v>0</v>
      </c>
      <c r="BS375" s="32">
        <f t="shared" si="2480"/>
        <v>0</v>
      </c>
    </row>
    <row r="376" spans="1:71" s="3" customFormat="1" ht="15" customHeight="1" x14ac:dyDescent="0.3">
      <c r="A376" s="36"/>
      <c r="B376" s="34"/>
      <c r="C376" s="38" t="s">
        <v>322</v>
      </c>
      <c r="D376" s="32">
        <f t="shared" si="2384"/>
        <v>0</v>
      </c>
      <c r="E376" s="32">
        <v>0</v>
      </c>
      <c r="F376" s="32">
        <v>0</v>
      </c>
      <c r="G376" s="32">
        <v>0</v>
      </c>
      <c r="H376" s="32">
        <f t="shared" si="2386"/>
        <v>0</v>
      </c>
      <c r="I376" s="32">
        <v>0</v>
      </c>
      <c r="J376" s="32">
        <v>0</v>
      </c>
      <c r="K376" s="32">
        <v>0</v>
      </c>
      <c r="L376" s="32">
        <f t="shared" si="2388"/>
        <v>0</v>
      </c>
      <c r="M376" s="32">
        <v>0</v>
      </c>
      <c r="N376" s="32">
        <v>0</v>
      </c>
      <c r="O376" s="32">
        <v>0</v>
      </c>
      <c r="P376" s="32">
        <f t="shared" si="2460"/>
        <v>0</v>
      </c>
      <c r="Q376" s="32">
        <f>+E376+I376+M376</f>
        <v>0</v>
      </c>
      <c r="R376" s="32">
        <f t="shared" si="2476"/>
        <v>0</v>
      </c>
      <c r="S376" s="32">
        <f t="shared" si="2476"/>
        <v>0</v>
      </c>
      <c r="T376" s="32">
        <f t="shared" si="2392"/>
        <v>0</v>
      </c>
      <c r="U376" s="32">
        <v>0</v>
      </c>
      <c r="V376" s="32">
        <v>0</v>
      </c>
      <c r="W376" s="32">
        <v>0</v>
      </c>
      <c r="X376" s="32">
        <f t="shared" si="2394"/>
        <v>0</v>
      </c>
      <c r="Y376" s="32">
        <v>0</v>
      </c>
      <c r="Z376" s="32">
        <v>0</v>
      </c>
      <c r="AA376" s="32">
        <v>0</v>
      </c>
      <c r="AB376" s="32">
        <f t="shared" si="2396"/>
        <v>0</v>
      </c>
      <c r="AC376" s="32">
        <v>0</v>
      </c>
      <c r="AD376" s="32">
        <v>0</v>
      </c>
      <c r="AE376" s="32">
        <v>0</v>
      </c>
      <c r="AF376" s="32">
        <f t="shared" si="2464"/>
        <v>0</v>
      </c>
      <c r="AG376" s="32">
        <f t="shared" si="2477"/>
        <v>0</v>
      </c>
      <c r="AH376" s="32">
        <f t="shared" si="2477"/>
        <v>0</v>
      </c>
      <c r="AI376" s="32">
        <f t="shared" si="2477"/>
        <v>0</v>
      </c>
      <c r="AJ376" s="32">
        <f t="shared" si="2400"/>
        <v>0</v>
      </c>
      <c r="AK376" s="32">
        <v>0</v>
      </c>
      <c r="AL376" s="32">
        <v>0</v>
      </c>
      <c r="AM376" s="32">
        <v>0</v>
      </c>
      <c r="AN376" s="32">
        <f t="shared" si="2402"/>
        <v>0</v>
      </c>
      <c r="AO376" s="32">
        <v>0</v>
      </c>
      <c r="AP376" s="32">
        <v>0</v>
      </c>
      <c r="AQ376" s="32">
        <v>0</v>
      </c>
      <c r="AR376" s="32">
        <f t="shared" si="2404"/>
        <v>0</v>
      </c>
      <c r="AS376" s="32">
        <v>0</v>
      </c>
      <c r="AT376" s="32">
        <v>0</v>
      </c>
      <c r="AU376" s="32">
        <v>0</v>
      </c>
      <c r="AV376" s="32">
        <f t="shared" si="2469"/>
        <v>0</v>
      </c>
      <c r="AW376" s="32">
        <f t="shared" si="2478"/>
        <v>0</v>
      </c>
      <c r="AX376" s="32">
        <f t="shared" si="2478"/>
        <v>0</v>
      </c>
      <c r="AY376" s="32">
        <f t="shared" si="2478"/>
        <v>0</v>
      </c>
      <c r="AZ376" s="32">
        <f t="shared" si="2407"/>
        <v>0</v>
      </c>
      <c r="BA376" s="32">
        <v>0</v>
      </c>
      <c r="BB376" s="32">
        <v>0</v>
      </c>
      <c r="BC376" s="32">
        <v>0</v>
      </c>
      <c r="BD376" s="32">
        <f t="shared" si="2409"/>
        <v>0</v>
      </c>
      <c r="BE376" s="32">
        <v>0</v>
      </c>
      <c r="BF376" s="32">
        <v>0</v>
      </c>
      <c r="BG376" s="32">
        <v>0</v>
      </c>
      <c r="BH376" s="32">
        <f t="shared" si="2411"/>
        <v>0</v>
      </c>
      <c r="BI376" s="32">
        <v>0</v>
      </c>
      <c r="BJ376" s="32">
        <v>0</v>
      </c>
      <c r="BK376" s="32">
        <v>0</v>
      </c>
      <c r="BL376" s="32">
        <f t="shared" si="2474"/>
        <v>0</v>
      </c>
      <c r="BM376" s="32">
        <f t="shared" si="2479"/>
        <v>0</v>
      </c>
      <c r="BN376" s="32">
        <f t="shared" si="2479"/>
        <v>0</v>
      </c>
      <c r="BO376" s="32">
        <f t="shared" si="2479"/>
        <v>0</v>
      </c>
      <c r="BP376" s="32">
        <f t="shared" si="2414"/>
        <v>0</v>
      </c>
      <c r="BQ376" s="32">
        <f t="shared" si="2480"/>
        <v>0</v>
      </c>
      <c r="BR376" s="32">
        <f t="shared" si="2480"/>
        <v>0</v>
      </c>
      <c r="BS376" s="32">
        <f t="shared" si="2480"/>
        <v>0</v>
      </c>
    </row>
    <row r="377" spans="1:71" s="3" customFormat="1" ht="15" customHeight="1" x14ac:dyDescent="0.3">
      <c r="A377" s="36"/>
      <c r="B377" s="34"/>
      <c r="C377" s="35" t="s">
        <v>323</v>
      </c>
      <c r="D377" s="32">
        <f>SUM(E377:G377)</f>
        <v>0</v>
      </c>
      <c r="E377" s="32">
        <v>0</v>
      </c>
      <c r="F377" s="54">
        <v>0</v>
      </c>
      <c r="G377" s="54">
        <v>0</v>
      </c>
      <c r="H377" s="32">
        <f>SUM(I377:K377)</f>
        <v>0</v>
      </c>
      <c r="I377" s="32">
        <v>0</v>
      </c>
      <c r="J377" s="54">
        <v>0</v>
      </c>
      <c r="K377" s="54">
        <v>0</v>
      </c>
      <c r="L377" s="32">
        <f>SUM(M377:O377)</f>
        <v>0</v>
      </c>
      <c r="M377" s="32">
        <v>0</v>
      </c>
      <c r="N377" s="54">
        <v>0</v>
      </c>
      <c r="O377" s="54">
        <v>0</v>
      </c>
      <c r="P377" s="32">
        <f>SUM(Q377:S377)</f>
        <v>0</v>
      </c>
      <c r="Q377" s="32">
        <f>+E377+I377+M377</f>
        <v>0</v>
      </c>
      <c r="R377" s="32">
        <f t="shared" si="2476"/>
        <v>0</v>
      </c>
      <c r="S377" s="32">
        <f t="shared" si="2476"/>
        <v>0</v>
      </c>
      <c r="T377" s="32">
        <f>SUM(U377:W377)</f>
        <v>0</v>
      </c>
      <c r="U377" s="32">
        <v>0</v>
      </c>
      <c r="V377" s="54">
        <v>0</v>
      </c>
      <c r="W377" s="54">
        <v>0</v>
      </c>
      <c r="X377" s="32">
        <f>SUM(Y377:AA377)</f>
        <v>0</v>
      </c>
      <c r="Y377" s="32">
        <v>0</v>
      </c>
      <c r="Z377" s="54">
        <v>0</v>
      </c>
      <c r="AA377" s="54">
        <v>0</v>
      </c>
      <c r="AB377" s="32">
        <f>SUM(AC377:AE377)</f>
        <v>0</v>
      </c>
      <c r="AC377" s="32">
        <v>0</v>
      </c>
      <c r="AD377" s="54">
        <v>0</v>
      </c>
      <c r="AE377" s="54">
        <v>0</v>
      </c>
      <c r="AF377" s="32">
        <f>SUM(AG377:AI377)</f>
        <v>0</v>
      </c>
      <c r="AG377" s="32">
        <f t="shared" si="2477"/>
        <v>0</v>
      </c>
      <c r="AH377" s="32">
        <f t="shared" si="2477"/>
        <v>0</v>
      </c>
      <c r="AI377" s="32">
        <f t="shared" si="2477"/>
        <v>0</v>
      </c>
      <c r="AJ377" s="32">
        <f>SUM(AK377:AM377)</f>
        <v>0</v>
      </c>
      <c r="AK377" s="32">
        <v>0</v>
      </c>
      <c r="AL377" s="54">
        <v>0</v>
      </c>
      <c r="AM377" s="54">
        <v>0</v>
      </c>
      <c r="AN377" s="32">
        <f>SUM(AO377:AQ377)</f>
        <v>0</v>
      </c>
      <c r="AO377" s="32">
        <v>0</v>
      </c>
      <c r="AP377" s="54">
        <v>0</v>
      </c>
      <c r="AQ377" s="54">
        <v>0</v>
      </c>
      <c r="AR377" s="32">
        <f>SUM(AS377:AU377)</f>
        <v>0</v>
      </c>
      <c r="AS377" s="32">
        <v>0</v>
      </c>
      <c r="AT377" s="54">
        <v>0</v>
      </c>
      <c r="AU377" s="54">
        <v>0</v>
      </c>
      <c r="AV377" s="32">
        <f>SUM(AW377:AY377)</f>
        <v>0</v>
      </c>
      <c r="AW377" s="32">
        <f t="shared" si="2478"/>
        <v>0</v>
      </c>
      <c r="AX377" s="32">
        <f t="shared" si="2478"/>
        <v>0</v>
      </c>
      <c r="AY377" s="32">
        <f t="shared" si="2478"/>
        <v>0</v>
      </c>
      <c r="AZ377" s="32">
        <f>SUM(BA377:BC377)</f>
        <v>0</v>
      </c>
      <c r="BA377" s="32">
        <v>0</v>
      </c>
      <c r="BB377" s="54">
        <v>0</v>
      </c>
      <c r="BC377" s="54">
        <v>0</v>
      </c>
      <c r="BD377" s="32">
        <f>SUM(BE377:BG377)</f>
        <v>0</v>
      </c>
      <c r="BE377" s="32">
        <v>0</v>
      </c>
      <c r="BF377" s="54">
        <v>0</v>
      </c>
      <c r="BG377" s="54">
        <v>0</v>
      </c>
      <c r="BH377" s="32">
        <f>SUM(BI377:BK377)</f>
        <v>0</v>
      </c>
      <c r="BI377" s="32">
        <v>0</v>
      </c>
      <c r="BJ377" s="54">
        <v>0</v>
      </c>
      <c r="BK377" s="54">
        <v>0</v>
      </c>
      <c r="BL377" s="32">
        <f>SUM(BM377:BO377)</f>
        <v>0</v>
      </c>
      <c r="BM377" s="32">
        <f t="shared" si="2479"/>
        <v>0</v>
      </c>
      <c r="BN377" s="32">
        <f t="shared" si="2479"/>
        <v>0</v>
      </c>
      <c r="BO377" s="32">
        <f t="shared" si="2479"/>
        <v>0</v>
      </c>
      <c r="BP377" s="32">
        <f>SUM(BQ377:BS377)</f>
        <v>0</v>
      </c>
      <c r="BQ377" s="32">
        <f t="shared" si="2480"/>
        <v>0</v>
      </c>
      <c r="BR377" s="32">
        <f t="shared" si="2480"/>
        <v>0</v>
      </c>
      <c r="BS377" s="32">
        <f t="shared" si="2480"/>
        <v>0</v>
      </c>
    </row>
    <row r="378" spans="1:71" s="3" customFormat="1" ht="15" customHeight="1" x14ac:dyDescent="0.3">
      <c r="A378" s="36"/>
      <c r="B378" s="34"/>
      <c r="C378" s="35" t="s">
        <v>66</v>
      </c>
      <c r="D378" s="32">
        <f>SUM(E378:G378)</f>
        <v>2691</v>
      </c>
      <c r="E378" s="32">
        <v>2014</v>
      </c>
      <c r="F378" s="54">
        <v>677</v>
      </c>
      <c r="G378" s="54">
        <v>0</v>
      </c>
      <c r="H378" s="32">
        <f>SUM(I378:K378)</f>
        <v>494</v>
      </c>
      <c r="I378" s="32">
        <v>303</v>
      </c>
      <c r="J378" s="54">
        <v>191</v>
      </c>
      <c r="K378" s="54">
        <v>0</v>
      </c>
      <c r="L378" s="32">
        <f>SUM(M378:O378)</f>
        <v>151</v>
      </c>
      <c r="M378" s="32">
        <v>85</v>
      </c>
      <c r="N378" s="54">
        <v>66</v>
      </c>
      <c r="O378" s="54">
        <v>0</v>
      </c>
      <c r="P378" s="32">
        <f>SUM(Q378:S378)</f>
        <v>3336</v>
      </c>
      <c r="Q378" s="32">
        <f>+E378+I378+M378</f>
        <v>2402</v>
      </c>
      <c r="R378" s="32">
        <f t="shared" si="2476"/>
        <v>934</v>
      </c>
      <c r="S378" s="32">
        <f t="shared" si="2476"/>
        <v>0</v>
      </c>
      <c r="T378" s="32">
        <f>SUM(U378:W378)</f>
        <v>1341</v>
      </c>
      <c r="U378" s="32">
        <v>600</v>
      </c>
      <c r="V378" s="54">
        <v>741</v>
      </c>
      <c r="W378" s="54">
        <v>0</v>
      </c>
      <c r="X378" s="32">
        <f>SUM(Y378:AA378)</f>
        <v>3080</v>
      </c>
      <c r="Y378" s="32">
        <v>1683</v>
      </c>
      <c r="Z378" s="54">
        <v>1397</v>
      </c>
      <c r="AA378" s="54">
        <v>0</v>
      </c>
      <c r="AB378" s="32">
        <f>SUM(AC378:AE378)</f>
        <v>2825</v>
      </c>
      <c r="AC378" s="32">
        <v>1507</v>
      </c>
      <c r="AD378" s="54">
        <v>1318</v>
      </c>
      <c r="AE378" s="54">
        <v>0</v>
      </c>
      <c r="AF378" s="32">
        <f>SUM(AG378:AI378)</f>
        <v>7246</v>
      </c>
      <c r="AG378" s="32">
        <f t="shared" si="2477"/>
        <v>3790</v>
      </c>
      <c r="AH378" s="32">
        <f t="shared" si="2477"/>
        <v>3456</v>
      </c>
      <c r="AI378" s="32">
        <f t="shared" si="2477"/>
        <v>0</v>
      </c>
      <c r="AJ378" s="32">
        <f>SUM(AK378:AM378)</f>
        <v>3900</v>
      </c>
      <c r="AK378" s="32">
        <v>2036</v>
      </c>
      <c r="AL378" s="54">
        <v>1864</v>
      </c>
      <c r="AM378" s="54">
        <v>0</v>
      </c>
      <c r="AN378" s="32">
        <f>SUM(AO378:AQ378)</f>
        <v>3016</v>
      </c>
      <c r="AO378" s="32">
        <v>1646</v>
      </c>
      <c r="AP378" s="54">
        <v>1370</v>
      </c>
      <c r="AQ378" s="54">
        <v>0</v>
      </c>
      <c r="AR378" s="32">
        <f>SUM(AS378:AU378)</f>
        <v>1221</v>
      </c>
      <c r="AS378" s="32">
        <v>628</v>
      </c>
      <c r="AT378" s="54">
        <v>593</v>
      </c>
      <c r="AU378" s="54">
        <v>0</v>
      </c>
      <c r="AV378" s="32">
        <f>SUM(AW378:AY378)</f>
        <v>8137</v>
      </c>
      <c r="AW378" s="32">
        <f t="shared" si="2478"/>
        <v>4310</v>
      </c>
      <c r="AX378" s="32">
        <f t="shared" si="2478"/>
        <v>3827</v>
      </c>
      <c r="AY378" s="32">
        <f t="shared" si="2478"/>
        <v>0</v>
      </c>
      <c r="AZ378" s="32">
        <f>SUM(BA378:BC378)</f>
        <v>1754</v>
      </c>
      <c r="BA378" s="32">
        <v>1033</v>
      </c>
      <c r="BB378" s="54">
        <v>721</v>
      </c>
      <c r="BC378" s="54">
        <v>0</v>
      </c>
      <c r="BD378" s="32">
        <f>SUM(BE378:BG378)</f>
        <v>2672</v>
      </c>
      <c r="BE378" s="32">
        <v>1414</v>
      </c>
      <c r="BF378" s="54">
        <v>1258</v>
      </c>
      <c r="BG378" s="54">
        <v>0</v>
      </c>
      <c r="BH378" s="32">
        <f>SUM(BI378:BK378)</f>
        <v>4486</v>
      </c>
      <c r="BI378" s="32">
        <v>2920</v>
      </c>
      <c r="BJ378" s="54">
        <v>1566</v>
      </c>
      <c r="BK378" s="54">
        <v>0</v>
      </c>
      <c r="BL378" s="32">
        <f>SUM(BM378:BO378)</f>
        <v>8912</v>
      </c>
      <c r="BM378" s="32">
        <f t="shared" si="2479"/>
        <v>5367</v>
      </c>
      <c r="BN378" s="32">
        <f t="shared" si="2479"/>
        <v>3545</v>
      </c>
      <c r="BO378" s="32">
        <f t="shared" si="2479"/>
        <v>0</v>
      </c>
      <c r="BP378" s="32">
        <f>SUM(BQ378:BS378)</f>
        <v>27631</v>
      </c>
      <c r="BQ378" s="32">
        <f t="shared" si="2480"/>
        <v>15869</v>
      </c>
      <c r="BR378" s="32">
        <f t="shared" si="2480"/>
        <v>11762</v>
      </c>
      <c r="BS378" s="32">
        <f t="shared" si="2480"/>
        <v>0</v>
      </c>
    </row>
    <row r="379" spans="1:71" s="3" customFormat="1" ht="15" customHeight="1" x14ac:dyDescent="0.3">
      <c r="A379" s="36"/>
      <c r="B379" s="34"/>
      <c r="C379" s="35" t="s">
        <v>28</v>
      </c>
      <c r="D379" s="32">
        <f>SUM(E379:G379)</f>
        <v>0</v>
      </c>
      <c r="E379" s="32">
        <v>0</v>
      </c>
      <c r="F379" s="54">
        <v>0</v>
      </c>
      <c r="G379" s="54">
        <v>0</v>
      </c>
      <c r="H379" s="32">
        <f>SUM(I379:K379)</f>
        <v>0</v>
      </c>
      <c r="I379" s="32">
        <v>0</v>
      </c>
      <c r="J379" s="54">
        <v>0</v>
      </c>
      <c r="K379" s="54">
        <v>0</v>
      </c>
      <c r="L379" s="32">
        <f>SUM(M379:O379)</f>
        <v>0</v>
      </c>
      <c r="M379" s="32">
        <v>0</v>
      </c>
      <c r="N379" s="54">
        <v>0</v>
      </c>
      <c r="O379" s="54">
        <v>0</v>
      </c>
      <c r="P379" s="32">
        <f>SUM(Q379:S379)</f>
        <v>0</v>
      </c>
      <c r="Q379" s="32">
        <f>+E379+I379+M379</f>
        <v>0</v>
      </c>
      <c r="R379" s="32">
        <f t="shared" si="2476"/>
        <v>0</v>
      </c>
      <c r="S379" s="32">
        <f t="shared" si="2476"/>
        <v>0</v>
      </c>
      <c r="T379" s="32">
        <f>SUM(U379:W379)</f>
        <v>0</v>
      </c>
      <c r="U379" s="32">
        <v>0</v>
      </c>
      <c r="V379" s="54">
        <v>0</v>
      </c>
      <c r="W379" s="54">
        <v>0</v>
      </c>
      <c r="X379" s="32">
        <f>SUM(Y379:AA379)</f>
        <v>0</v>
      </c>
      <c r="Y379" s="32">
        <v>0</v>
      </c>
      <c r="Z379" s="54">
        <v>0</v>
      </c>
      <c r="AA379" s="54">
        <v>0</v>
      </c>
      <c r="AB379" s="32">
        <f>SUM(AC379:AE379)</f>
        <v>0</v>
      </c>
      <c r="AC379" s="32">
        <v>0</v>
      </c>
      <c r="AD379" s="54">
        <v>0</v>
      </c>
      <c r="AE379" s="54">
        <v>0</v>
      </c>
      <c r="AF379" s="32">
        <f>SUM(AG379:AI379)</f>
        <v>0</v>
      </c>
      <c r="AG379" s="32">
        <f t="shared" si="2477"/>
        <v>0</v>
      </c>
      <c r="AH379" s="32">
        <f t="shared" si="2477"/>
        <v>0</v>
      </c>
      <c r="AI379" s="32">
        <f t="shared" si="2477"/>
        <v>0</v>
      </c>
      <c r="AJ379" s="32">
        <f>SUM(AK379:AM379)</f>
        <v>0</v>
      </c>
      <c r="AK379" s="32">
        <v>0</v>
      </c>
      <c r="AL379" s="54">
        <v>0</v>
      </c>
      <c r="AM379" s="54">
        <v>0</v>
      </c>
      <c r="AN379" s="32">
        <f>SUM(AO379:AQ379)</f>
        <v>0</v>
      </c>
      <c r="AO379" s="32">
        <v>0</v>
      </c>
      <c r="AP379" s="54">
        <v>0</v>
      </c>
      <c r="AQ379" s="54">
        <v>0</v>
      </c>
      <c r="AR379" s="32">
        <f>SUM(AS379:AU379)</f>
        <v>0</v>
      </c>
      <c r="AS379" s="32">
        <v>0</v>
      </c>
      <c r="AT379" s="54">
        <v>0</v>
      </c>
      <c r="AU379" s="54">
        <v>0</v>
      </c>
      <c r="AV379" s="32">
        <f>SUM(AW379:AY379)</f>
        <v>0</v>
      </c>
      <c r="AW379" s="32">
        <f t="shared" si="2478"/>
        <v>0</v>
      </c>
      <c r="AX379" s="32">
        <f t="shared" si="2478"/>
        <v>0</v>
      </c>
      <c r="AY379" s="32">
        <f t="shared" si="2478"/>
        <v>0</v>
      </c>
      <c r="AZ379" s="32">
        <f>SUM(BA379:BC379)</f>
        <v>0</v>
      </c>
      <c r="BA379" s="32">
        <v>0</v>
      </c>
      <c r="BB379" s="54">
        <v>0</v>
      </c>
      <c r="BC379" s="54">
        <v>0</v>
      </c>
      <c r="BD379" s="32">
        <f>SUM(BE379:BG379)</f>
        <v>0</v>
      </c>
      <c r="BE379" s="32">
        <v>0</v>
      </c>
      <c r="BF379" s="54">
        <v>0</v>
      </c>
      <c r="BG379" s="54">
        <v>0</v>
      </c>
      <c r="BH379" s="32">
        <f>SUM(BI379:BK379)</f>
        <v>0</v>
      </c>
      <c r="BI379" s="32">
        <v>0</v>
      </c>
      <c r="BJ379" s="54">
        <v>0</v>
      </c>
      <c r="BK379" s="54">
        <v>0</v>
      </c>
      <c r="BL379" s="32">
        <f>SUM(BM379:BO379)</f>
        <v>0</v>
      </c>
      <c r="BM379" s="32">
        <f t="shared" si="2479"/>
        <v>0</v>
      </c>
      <c r="BN379" s="32">
        <f t="shared" si="2479"/>
        <v>0</v>
      </c>
      <c r="BO379" s="32">
        <f t="shared" si="2479"/>
        <v>0</v>
      </c>
      <c r="BP379" s="32">
        <f>SUM(BQ379:BS379)</f>
        <v>0</v>
      </c>
      <c r="BQ379" s="32">
        <f t="shared" si="2480"/>
        <v>0</v>
      </c>
      <c r="BR379" s="32">
        <f t="shared" si="2480"/>
        <v>0</v>
      </c>
      <c r="BS379" s="32">
        <f t="shared" si="2480"/>
        <v>0</v>
      </c>
    </row>
    <row r="380" spans="1:71" s="3" customFormat="1" ht="15" customHeight="1" x14ac:dyDescent="0.3">
      <c r="A380" s="36"/>
      <c r="B380" s="34"/>
      <c r="C380" s="38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</row>
    <row r="381" spans="1:71" s="3" customFormat="1" ht="15" customHeight="1" x14ac:dyDescent="0.3">
      <c r="A381" s="33"/>
      <c r="B381" s="34" t="s">
        <v>324</v>
      </c>
      <c r="C381" s="35"/>
      <c r="D381" s="32">
        <f t="shared" ref="D381:D382" si="2481">SUM(E381:G381)</f>
        <v>100206</v>
      </c>
      <c r="E381" s="32">
        <f>E382+E385+E386</f>
        <v>53037</v>
      </c>
      <c r="F381" s="32">
        <f>F382+F385+F386</f>
        <v>47169</v>
      </c>
      <c r="G381" s="32">
        <f>G382+G385+G386</f>
        <v>0</v>
      </c>
      <c r="H381" s="32">
        <f t="shared" ref="H381:H382" si="2482">SUM(I381:K381)</f>
        <v>88850</v>
      </c>
      <c r="I381" s="32">
        <f t="shared" ref="I381:K381" si="2483">I382+I385+I386</f>
        <v>42684</v>
      </c>
      <c r="J381" s="32">
        <f t="shared" si="2483"/>
        <v>46166</v>
      </c>
      <c r="K381" s="32">
        <f t="shared" si="2483"/>
        <v>0</v>
      </c>
      <c r="L381" s="32">
        <f t="shared" ref="L381:L382" si="2484">SUM(M381:O381)</f>
        <v>115122</v>
      </c>
      <c r="M381" s="32">
        <f t="shared" ref="M381:O381" si="2485">M382+M385+M386</f>
        <v>52216</v>
      </c>
      <c r="N381" s="32">
        <f t="shared" si="2485"/>
        <v>62906</v>
      </c>
      <c r="O381" s="32">
        <f t="shared" si="2485"/>
        <v>0</v>
      </c>
      <c r="P381" s="32">
        <f t="shared" ref="P381:P382" si="2486">SUM(Q381:S381)</f>
        <v>304178</v>
      </c>
      <c r="Q381" s="32">
        <f>Q382+Q385+Q386</f>
        <v>147937</v>
      </c>
      <c r="R381" s="32">
        <f>R382+R385+R386</f>
        <v>156241</v>
      </c>
      <c r="S381" s="32">
        <f>S382+S385+S386</f>
        <v>0</v>
      </c>
      <c r="T381" s="32">
        <f t="shared" ref="T381:T382" si="2487">SUM(U381:W381)</f>
        <v>135705</v>
      </c>
      <c r="U381" s="32">
        <f t="shared" ref="U381:W381" si="2488">U382+U385+U386</f>
        <v>63130</v>
      </c>
      <c r="V381" s="32">
        <f t="shared" si="2488"/>
        <v>72575</v>
      </c>
      <c r="W381" s="32">
        <f t="shared" si="2488"/>
        <v>0</v>
      </c>
      <c r="X381" s="32">
        <f t="shared" ref="X381:X382" si="2489">SUM(Y381:AA381)</f>
        <v>185337</v>
      </c>
      <c r="Y381" s="32">
        <f t="shared" ref="Y381:AA381" si="2490">Y382+Y385+Y386</f>
        <v>94659</v>
      </c>
      <c r="Z381" s="32">
        <f t="shared" si="2490"/>
        <v>90678</v>
      </c>
      <c r="AA381" s="32">
        <f t="shared" si="2490"/>
        <v>0</v>
      </c>
      <c r="AB381" s="32">
        <f t="shared" ref="AB381:AB382" si="2491">SUM(AC381:AE381)</f>
        <v>156053</v>
      </c>
      <c r="AC381" s="32">
        <f t="shared" ref="AC381:AE381" si="2492">AC382+AC385+AC386</f>
        <v>76600</v>
      </c>
      <c r="AD381" s="32">
        <f t="shared" si="2492"/>
        <v>79453</v>
      </c>
      <c r="AE381" s="32">
        <f t="shared" si="2492"/>
        <v>0</v>
      </c>
      <c r="AF381" s="32">
        <f t="shared" ref="AF381:AF382" si="2493">SUM(AG381:AI381)</f>
        <v>477095</v>
      </c>
      <c r="AG381" s="32">
        <f t="shared" ref="AG381:AI381" si="2494">AG382+AG385+AG386</f>
        <v>234389</v>
      </c>
      <c r="AH381" s="32">
        <f t="shared" si="2494"/>
        <v>242706</v>
      </c>
      <c r="AI381" s="32">
        <f t="shared" si="2494"/>
        <v>0</v>
      </c>
      <c r="AJ381" s="32">
        <f t="shared" ref="AJ381:AJ382" si="2495">SUM(AK381:AM381)</f>
        <v>174917</v>
      </c>
      <c r="AK381" s="32">
        <f t="shared" ref="AK381:AM381" si="2496">AK382+AK385+AK386</f>
        <v>83964</v>
      </c>
      <c r="AL381" s="32">
        <f t="shared" si="2496"/>
        <v>90953</v>
      </c>
      <c r="AM381" s="32">
        <f t="shared" si="2496"/>
        <v>0</v>
      </c>
      <c r="AN381" s="32">
        <f t="shared" ref="AN381:AN382" si="2497">SUM(AO381:AQ381)</f>
        <v>162255</v>
      </c>
      <c r="AO381" s="32">
        <f t="shared" ref="AO381:AQ381" si="2498">AO382+AO385+AO386</f>
        <v>78280</v>
      </c>
      <c r="AP381" s="32">
        <f t="shared" si="2498"/>
        <v>83975</v>
      </c>
      <c r="AQ381" s="32">
        <f t="shared" si="2498"/>
        <v>0</v>
      </c>
      <c r="AR381" s="32">
        <f t="shared" ref="AR381:AR382" si="2499">SUM(AS381:AU381)</f>
        <v>125314</v>
      </c>
      <c r="AS381" s="32">
        <f t="shared" ref="AS381:AU381" si="2500">AS382+AS385+AS386</f>
        <v>59549</v>
      </c>
      <c r="AT381" s="32">
        <f t="shared" si="2500"/>
        <v>65765</v>
      </c>
      <c r="AU381" s="32">
        <f t="shared" si="2500"/>
        <v>0</v>
      </c>
      <c r="AV381" s="32">
        <f t="shared" ref="AV381:AV382" si="2501">SUM(AW381:AY381)</f>
        <v>462486</v>
      </c>
      <c r="AW381" s="32">
        <f t="shared" ref="AW381:AY381" si="2502">AW382+AW385+AW386</f>
        <v>221793</v>
      </c>
      <c r="AX381" s="32">
        <f t="shared" si="2502"/>
        <v>240693</v>
      </c>
      <c r="AY381" s="32">
        <f t="shared" si="2502"/>
        <v>0</v>
      </c>
      <c r="AZ381" s="32">
        <f t="shared" ref="AZ381:AZ382" si="2503">SUM(BA381:BC381)</f>
        <v>132502</v>
      </c>
      <c r="BA381" s="32">
        <f t="shared" ref="BA381:BC381" si="2504">BA382+BA385+BA386</f>
        <v>65013</v>
      </c>
      <c r="BB381" s="32">
        <f t="shared" si="2504"/>
        <v>67489</v>
      </c>
      <c r="BC381" s="32">
        <f t="shared" si="2504"/>
        <v>0</v>
      </c>
      <c r="BD381" s="32">
        <f t="shared" ref="BD381:BD382" si="2505">SUM(BE381:BG381)</f>
        <v>127900</v>
      </c>
      <c r="BE381" s="32">
        <f t="shared" ref="BE381:BG381" si="2506">BE382+BE385+BE386</f>
        <v>64719</v>
      </c>
      <c r="BF381" s="32">
        <f t="shared" si="2506"/>
        <v>63181</v>
      </c>
      <c r="BG381" s="32">
        <f t="shared" si="2506"/>
        <v>0</v>
      </c>
      <c r="BH381" s="32">
        <f t="shared" ref="BH381:BH382" si="2507">SUM(BI381:BK381)</f>
        <v>149707</v>
      </c>
      <c r="BI381" s="32">
        <f t="shared" ref="BI381:BK381" si="2508">BI382+BI385+BI386</f>
        <v>73651</v>
      </c>
      <c r="BJ381" s="32">
        <f t="shared" si="2508"/>
        <v>76056</v>
      </c>
      <c r="BK381" s="32">
        <f t="shared" si="2508"/>
        <v>0</v>
      </c>
      <c r="BL381" s="32">
        <f t="shared" ref="BL381:BL382" si="2509">SUM(BM381:BO381)</f>
        <v>410109</v>
      </c>
      <c r="BM381" s="32">
        <f t="shared" ref="BM381:BO381" si="2510">BM382+BM385+BM386</f>
        <v>203383</v>
      </c>
      <c r="BN381" s="32">
        <f t="shared" si="2510"/>
        <v>206726</v>
      </c>
      <c r="BO381" s="32">
        <f t="shared" si="2510"/>
        <v>0</v>
      </c>
      <c r="BP381" s="32">
        <f t="shared" ref="BP381:BP382" si="2511">SUM(BQ381:BS381)</f>
        <v>1653868</v>
      </c>
      <c r="BQ381" s="32">
        <f>BQ382+BQ385+BQ386</f>
        <v>807502</v>
      </c>
      <c r="BR381" s="32">
        <f>BR382+BR385+BR386</f>
        <v>846366</v>
      </c>
      <c r="BS381" s="32">
        <f>BS382+BS385+BS386</f>
        <v>0</v>
      </c>
    </row>
    <row r="382" spans="1:71" s="3" customFormat="1" ht="15" customHeight="1" x14ac:dyDescent="0.3">
      <c r="A382" s="36"/>
      <c r="B382" s="34"/>
      <c r="C382" s="35" t="s">
        <v>325</v>
      </c>
      <c r="D382" s="32">
        <f t="shared" si="2481"/>
        <v>2880</v>
      </c>
      <c r="E382" s="32">
        <f>SUM(E383:E384)</f>
        <v>1376</v>
      </c>
      <c r="F382" s="32">
        <f>SUM(F383:F384)</f>
        <v>1504</v>
      </c>
      <c r="G382" s="32">
        <f>SUM(G383:G384)</f>
        <v>0</v>
      </c>
      <c r="H382" s="32">
        <f t="shared" si="2482"/>
        <v>3671</v>
      </c>
      <c r="I382" s="32">
        <f t="shared" ref="I382:K382" si="2512">SUM(I383:I384)</f>
        <v>1751</v>
      </c>
      <c r="J382" s="32">
        <f t="shared" si="2512"/>
        <v>1920</v>
      </c>
      <c r="K382" s="32">
        <f t="shared" si="2512"/>
        <v>0</v>
      </c>
      <c r="L382" s="32">
        <f t="shared" si="2484"/>
        <v>6655</v>
      </c>
      <c r="M382" s="32">
        <f t="shared" ref="M382:O382" si="2513">SUM(M383:M384)</f>
        <v>2896</v>
      </c>
      <c r="N382" s="32">
        <f t="shared" si="2513"/>
        <v>3759</v>
      </c>
      <c r="O382" s="32">
        <f t="shared" si="2513"/>
        <v>0</v>
      </c>
      <c r="P382" s="32">
        <f t="shared" si="2486"/>
        <v>13206</v>
      </c>
      <c r="Q382" s="32">
        <f>SUM(Q383:Q384)</f>
        <v>6023</v>
      </c>
      <c r="R382" s="32">
        <f>SUM(R383:R384)</f>
        <v>7183</v>
      </c>
      <c r="S382" s="32">
        <f>SUM(S383:S384)</f>
        <v>0</v>
      </c>
      <c r="T382" s="32">
        <f t="shared" si="2487"/>
        <v>4977</v>
      </c>
      <c r="U382" s="32">
        <f t="shared" ref="U382:W382" si="2514">SUM(U383:U384)</f>
        <v>2497</v>
      </c>
      <c r="V382" s="32">
        <f t="shared" si="2514"/>
        <v>2480</v>
      </c>
      <c r="W382" s="32">
        <f t="shared" si="2514"/>
        <v>0</v>
      </c>
      <c r="X382" s="32">
        <f t="shared" si="2489"/>
        <v>6124</v>
      </c>
      <c r="Y382" s="32">
        <f t="shared" ref="Y382:AA382" si="2515">SUM(Y383:Y384)</f>
        <v>3195</v>
      </c>
      <c r="Z382" s="32">
        <f t="shared" si="2515"/>
        <v>2929</v>
      </c>
      <c r="AA382" s="32">
        <f t="shared" si="2515"/>
        <v>0</v>
      </c>
      <c r="AB382" s="32">
        <f t="shared" si="2491"/>
        <v>6330</v>
      </c>
      <c r="AC382" s="32">
        <f t="shared" ref="AC382:AE382" si="2516">SUM(AC383:AC384)</f>
        <v>3422</v>
      </c>
      <c r="AD382" s="32">
        <f t="shared" si="2516"/>
        <v>2908</v>
      </c>
      <c r="AE382" s="32">
        <f t="shared" si="2516"/>
        <v>0</v>
      </c>
      <c r="AF382" s="32">
        <f t="shared" si="2493"/>
        <v>17431</v>
      </c>
      <c r="AG382" s="32">
        <f t="shared" ref="AG382:AI382" si="2517">SUM(AG383:AG384)</f>
        <v>9114</v>
      </c>
      <c r="AH382" s="32">
        <f t="shared" si="2517"/>
        <v>8317</v>
      </c>
      <c r="AI382" s="32">
        <f t="shared" si="2517"/>
        <v>0</v>
      </c>
      <c r="AJ382" s="32">
        <f t="shared" si="2495"/>
        <v>8607</v>
      </c>
      <c r="AK382" s="32">
        <f t="shared" ref="AK382:AM382" si="2518">SUM(AK383:AK384)</f>
        <v>4934</v>
      </c>
      <c r="AL382" s="32">
        <f t="shared" si="2518"/>
        <v>3673</v>
      </c>
      <c r="AM382" s="32">
        <f t="shared" si="2518"/>
        <v>0</v>
      </c>
      <c r="AN382" s="32">
        <f t="shared" si="2497"/>
        <v>7199</v>
      </c>
      <c r="AO382" s="32">
        <f t="shared" ref="AO382:AQ382" si="2519">SUM(AO383:AO384)</f>
        <v>3867</v>
      </c>
      <c r="AP382" s="32">
        <f t="shared" si="2519"/>
        <v>3332</v>
      </c>
      <c r="AQ382" s="32">
        <f t="shared" si="2519"/>
        <v>0</v>
      </c>
      <c r="AR382" s="32">
        <f t="shared" si="2499"/>
        <v>5254</v>
      </c>
      <c r="AS382" s="32">
        <f t="shared" ref="AS382:AU382" si="2520">SUM(AS383:AS384)</f>
        <v>3195</v>
      </c>
      <c r="AT382" s="32">
        <f t="shared" si="2520"/>
        <v>2059</v>
      </c>
      <c r="AU382" s="32">
        <f t="shared" si="2520"/>
        <v>0</v>
      </c>
      <c r="AV382" s="32">
        <f t="shared" si="2501"/>
        <v>21060</v>
      </c>
      <c r="AW382" s="32">
        <f t="shared" ref="AW382:AY382" si="2521">SUM(AW383:AW384)</f>
        <v>11996</v>
      </c>
      <c r="AX382" s="32">
        <f t="shared" si="2521"/>
        <v>9064</v>
      </c>
      <c r="AY382" s="32">
        <f t="shared" si="2521"/>
        <v>0</v>
      </c>
      <c r="AZ382" s="32">
        <f t="shared" si="2503"/>
        <v>4716</v>
      </c>
      <c r="BA382" s="32">
        <f t="shared" ref="BA382:BC382" si="2522">SUM(BA383:BA384)</f>
        <v>2588</v>
      </c>
      <c r="BB382" s="32">
        <f t="shared" si="2522"/>
        <v>2128</v>
      </c>
      <c r="BC382" s="32">
        <f t="shared" si="2522"/>
        <v>0</v>
      </c>
      <c r="BD382" s="32">
        <f t="shared" si="2505"/>
        <v>4093</v>
      </c>
      <c r="BE382" s="32">
        <f t="shared" ref="BE382:BG382" si="2523">SUM(BE383:BE384)</f>
        <v>2424</v>
      </c>
      <c r="BF382" s="32">
        <f t="shared" si="2523"/>
        <v>1669</v>
      </c>
      <c r="BG382" s="32">
        <f t="shared" si="2523"/>
        <v>0</v>
      </c>
      <c r="BH382" s="32">
        <f t="shared" si="2507"/>
        <v>6234</v>
      </c>
      <c r="BI382" s="32">
        <f t="shared" ref="BI382:BK382" si="2524">SUM(BI383:BI384)</f>
        <v>3335</v>
      </c>
      <c r="BJ382" s="32">
        <f t="shared" si="2524"/>
        <v>2899</v>
      </c>
      <c r="BK382" s="32">
        <f t="shared" si="2524"/>
        <v>0</v>
      </c>
      <c r="BL382" s="32">
        <f t="shared" si="2509"/>
        <v>15043</v>
      </c>
      <c r="BM382" s="32">
        <f t="shared" ref="BM382:BO382" si="2525">SUM(BM383:BM384)</f>
        <v>8347</v>
      </c>
      <c r="BN382" s="32">
        <f t="shared" si="2525"/>
        <v>6696</v>
      </c>
      <c r="BO382" s="32">
        <f t="shared" si="2525"/>
        <v>0</v>
      </c>
      <c r="BP382" s="32">
        <f t="shared" si="2511"/>
        <v>66740</v>
      </c>
      <c r="BQ382" s="32">
        <f>SUM(BQ383:BQ384)</f>
        <v>35480</v>
      </c>
      <c r="BR382" s="32">
        <f>SUM(BR383:BR384)</f>
        <v>31260</v>
      </c>
      <c r="BS382" s="32">
        <f>SUM(BS383:BS384)</f>
        <v>0</v>
      </c>
    </row>
    <row r="383" spans="1:71" s="3" customFormat="1" ht="15" customHeight="1" x14ac:dyDescent="0.3">
      <c r="A383" s="36"/>
      <c r="B383" s="34"/>
      <c r="C383" s="38" t="s">
        <v>326</v>
      </c>
      <c r="D383" s="32">
        <f>SUM(E383:G383)</f>
        <v>2880</v>
      </c>
      <c r="E383" s="32">
        <v>1376</v>
      </c>
      <c r="F383" s="54">
        <v>1504</v>
      </c>
      <c r="G383" s="54">
        <v>0</v>
      </c>
      <c r="H383" s="32">
        <f>SUM(I383:K383)</f>
        <v>3671</v>
      </c>
      <c r="I383" s="32">
        <v>1751</v>
      </c>
      <c r="J383" s="54">
        <v>1920</v>
      </c>
      <c r="K383" s="54">
        <v>0</v>
      </c>
      <c r="L383" s="32">
        <f>SUM(M383:O383)</f>
        <v>6655</v>
      </c>
      <c r="M383" s="32">
        <v>2896</v>
      </c>
      <c r="N383" s="54">
        <v>3759</v>
      </c>
      <c r="O383" s="54">
        <v>0</v>
      </c>
      <c r="P383" s="32">
        <f>SUM(Q383:S383)</f>
        <v>13206</v>
      </c>
      <c r="Q383" s="32">
        <f t="shared" ref="Q383:S386" si="2526">+E383+I383+M383</f>
        <v>6023</v>
      </c>
      <c r="R383" s="32">
        <f t="shared" si="2526"/>
        <v>7183</v>
      </c>
      <c r="S383" s="32">
        <f t="shared" si="2526"/>
        <v>0</v>
      </c>
      <c r="T383" s="32">
        <f>SUM(U383:W383)</f>
        <v>4977</v>
      </c>
      <c r="U383" s="32">
        <v>2497</v>
      </c>
      <c r="V383" s="54">
        <v>2480</v>
      </c>
      <c r="W383" s="54">
        <v>0</v>
      </c>
      <c r="X383" s="32">
        <f>SUM(Y383:AA383)</f>
        <v>6124</v>
      </c>
      <c r="Y383" s="32">
        <v>3195</v>
      </c>
      <c r="Z383" s="54">
        <v>2929</v>
      </c>
      <c r="AA383" s="54">
        <v>0</v>
      </c>
      <c r="AB383" s="32">
        <f>SUM(AC383:AE383)</f>
        <v>6330</v>
      </c>
      <c r="AC383" s="32">
        <v>3422</v>
      </c>
      <c r="AD383" s="54">
        <v>2908</v>
      </c>
      <c r="AE383" s="54">
        <v>0</v>
      </c>
      <c r="AF383" s="32">
        <f>SUM(AG383:AI383)</f>
        <v>17431</v>
      </c>
      <c r="AG383" s="32">
        <f t="shared" ref="AG383:AI386" si="2527">+U383+Y383+AC383</f>
        <v>9114</v>
      </c>
      <c r="AH383" s="32">
        <f t="shared" si="2527"/>
        <v>8317</v>
      </c>
      <c r="AI383" s="32">
        <f t="shared" si="2527"/>
        <v>0</v>
      </c>
      <c r="AJ383" s="32">
        <f>SUM(AK383:AM383)</f>
        <v>8607</v>
      </c>
      <c r="AK383" s="32">
        <v>4934</v>
      </c>
      <c r="AL383" s="54">
        <v>3673</v>
      </c>
      <c r="AM383" s="54">
        <v>0</v>
      </c>
      <c r="AN383" s="32">
        <f>SUM(AO383:AQ383)</f>
        <v>7199</v>
      </c>
      <c r="AO383" s="32">
        <v>3867</v>
      </c>
      <c r="AP383" s="54">
        <v>3332</v>
      </c>
      <c r="AQ383" s="54">
        <v>0</v>
      </c>
      <c r="AR383" s="32">
        <f>SUM(AS383:AU383)</f>
        <v>5254</v>
      </c>
      <c r="AS383" s="32">
        <v>3195</v>
      </c>
      <c r="AT383" s="54">
        <v>2059</v>
      </c>
      <c r="AU383" s="54">
        <v>0</v>
      </c>
      <c r="AV383" s="32">
        <f>SUM(AW383:AY383)</f>
        <v>21060</v>
      </c>
      <c r="AW383" s="32">
        <f t="shared" ref="AW383:AY386" si="2528">+AK383+AO383+AS383</f>
        <v>11996</v>
      </c>
      <c r="AX383" s="32">
        <f t="shared" si="2528"/>
        <v>9064</v>
      </c>
      <c r="AY383" s="32">
        <f t="shared" si="2528"/>
        <v>0</v>
      </c>
      <c r="AZ383" s="32">
        <f>SUM(BA383:BC383)</f>
        <v>4716</v>
      </c>
      <c r="BA383" s="32">
        <v>2588</v>
      </c>
      <c r="BB383" s="54">
        <v>2128</v>
      </c>
      <c r="BC383" s="54">
        <v>0</v>
      </c>
      <c r="BD383" s="32">
        <f>SUM(BE383:BG383)</f>
        <v>4093</v>
      </c>
      <c r="BE383" s="32">
        <v>2424</v>
      </c>
      <c r="BF383" s="54">
        <v>1669</v>
      </c>
      <c r="BG383" s="54">
        <v>0</v>
      </c>
      <c r="BH383" s="32">
        <f>SUM(BI383:BK383)</f>
        <v>6234</v>
      </c>
      <c r="BI383" s="32">
        <v>3335</v>
      </c>
      <c r="BJ383" s="54">
        <v>2899</v>
      </c>
      <c r="BK383" s="54">
        <v>0</v>
      </c>
      <c r="BL383" s="32">
        <f>SUM(BM383:BO383)</f>
        <v>15043</v>
      </c>
      <c r="BM383" s="32">
        <f t="shared" ref="BM383:BO386" si="2529">+BA383+BE383+BI383</f>
        <v>8347</v>
      </c>
      <c r="BN383" s="32">
        <f t="shared" si="2529"/>
        <v>6696</v>
      </c>
      <c r="BO383" s="32">
        <f t="shared" si="2529"/>
        <v>0</v>
      </c>
      <c r="BP383" s="32">
        <f>SUM(BQ383:BS383)</f>
        <v>66740</v>
      </c>
      <c r="BQ383" s="32">
        <f t="shared" ref="BQ383:BS386" si="2530">+Q383+AG383+AW383+BM383</f>
        <v>35480</v>
      </c>
      <c r="BR383" s="32">
        <f t="shared" si="2530"/>
        <v>31260</v>
      </c>
      <c r="BS383" s="32">
        <f t="shared" si="2530"/>
        <v>0</v>
      </c>
    </row>
    <row r="384" spans="1:71" s="3" customFormat="1" ht="15" customHeight="1" x14ac:dyDescent="0.3">
      <c r="A384" s="36"/>
      <c r="B384" s="34"/>
      <c r="C384" s="38" t="s">
        <v>325</v>
      </c>
      <c r="D384" s="32">
        <f>SUM(E384:G384)</f>
        <v>0</v>
      </c>
      <c r="E384" s="32">
        <v>0</v>
      </c>
      <c r="F384" s="54">
        <v>0</v>
      </c>
      <c r="G384" s="54">
        <v>0</v>
      </c>
      <c r="H384" s="32">
        <f>SUM(I384:K384)</f>
        <v>0</v>
      </c>
      <c r="I384" s="32">
        <v>0</v>
      </c>
      <c r="J384" s="54">
        <v>0</v>
      </c>
      <c r="K384" s="54">
        <v>0</v>
      </c>
      <c r="L384" s="32">
        <f>SUM(M384:O384)</f>
        <v>0</v>
      </c>
      <c r="M384" s="32">
        <v>0</v>
      </c>
      <c r="N384" s="54">
        <v>0</v>
      </c>
      <c r="O384" s="54">
        <v>0</v>
      </c>
      <c r="P384" s="32">
        <f>SUM(Q384:S384)</f>
        <v>0</v>
      </c>
      <c r="Q384" s="32">
        <f t="shared" si="2526"/>
        <v>0</v>
      </c>
      <c r="R384" s="32">
        <f t="shared" si="2526"/>
        <v>0</v>
      </c>
      <c r="S384" s="32">
        <f t="shared" si="2526"/>
        <v>0</v>
      </c>
      <c r="T384" s="32">
        <f>SUM(U384:W384)</f>
        <v>0</v>
      </c>
      <c r="U384" s="32">
        <v>0</v>
      </c>
      <c r="V384" s="54">
        <v>0</v>
      </c>
      <c r="W384" s="54">
        <v>0</v>
      </c>
      <c r="X384" s="32">
        <f>SUM(Y384:AA384)</f>
        <v>0</v>
      </c>
      <c r="Y384" s="32">
        <v>0</v>
      </c>
      <c r="Z384" s="54">
        <v>0</v>
      </c>
      <c r="AA384" s="54">
        <v>0</v>
      </c>
      <c r="AB384" s="32">
        <f>SUM(AC384:AE384)</f>
        <v>0</v>
      </c>
      <c r="AC384" s="32">
        <v>0</v>
      </c>
      <c r="AD384" s="54">
        <v>0</v>
      </c>
      <c r="AE384" s="54">
        <v>0</v>
      </c>
      <c r="AF384" s="32">
        <f>SUM(AG384:AI384)</f>
        <v>0</v>
      </c>
      <c r="AG384" s="32">
        <f t="shared" si="2527"/>
        <v>0</v>
      </c>
      <c r="AH384" s="32">
        <f t="shared" si="2527"/>
        <v>0</v>
      </c>
      <c r="AI384" s="32">
        <f t="shared" si="2527"/>
        <v>0</v>
      </c>
      <c r="AJ384" s="32">
        <f>SUM(AK384:AM384)</f>
        <v>0</v>
      </c>
      <c r="AK384" s="32">
        <v>0</v>
      </c>
      <c r="AL384" s="54">
        <v>0</v>
      </c>
      <c r="AM384" s="54">
        <v>0</v>
      </c>
      <c r="AN384" s="32">
        <f>SUM(AO384:AQ384)</f>
        <v>0</v>
      </c>
      <c r="AO384" s="32">
        <v>0</v>
      </c>
      <c r="AP384" s="54">
        <v>0</v>
      </c>
      <c r="AQ384" s="54">
        <v>0</v>
      </c>
      <c r="AR384" s="32">
        <f>SUM(AS384:AU384)</f>
        <v>0</v>
      </c>
      <c r="AS384" s="32">
        <v>0</v>
      </c>
      <c r="AT384" s="54">
        <v>0</v>
      </c>
      <c r="AU384" s="54">
        <v>0</v>
      </c>
      <c r="AV384" s="32">
        <f>SUM(AW384:AY384)</f>
        <v>0</v>
      </c>
      <c r="AW384" s="32">
        <f t="shared" si="2528"/>
        <v>0</v>
      </c>
      <c r="AX384" s="32">
        <f t="shared" si="2528"/>
        <v>0</v>
      </c>
      <c r="AY384" s="32">
        <f t="shared" si="2528"/>
        <v>0</v>
      </c>
      <c r="AZ384" s="32">
        <f>SUM(BA384:BC384)</f>
        <v>0</v>
      </c>
      <c r="BA384" s="32">
        <v>0</v>
      </c>
      <c r="BB384" s="54">
        <v>0</v>
      </c>
      <c r="BC384" s="54">
        <v>0</v>
      </c>
      <c r="BD384" s="32">
        <f>SUM(BE384:BG384)</f>
        <v>0</v>
      </c>
      <c r="BE384" s="32">
        <v>0</v>
      </c>
      <c r="BF384" s="54">
        <v>0</v>
      </c>
      <c r="BG384" s="54">
        <v>0</v>
      </c>
      <c r="BH384" s="32">
        <f>SUM(BI384:BK384)</f>
        <v>0</v>
      </c>
      <c r="BI384" s="32">
        <v>0</v>
      </c>
      <c r="BJ384" s="54">
        <v>0</v>
      </c>
      <c r="BK384" s="54">
        <v>0</v>
      </c>
      <c r="BL384" s="32">
        <f>SUM(BM384:BO384)</f>
        <v>0</v>
      </c>
      <c r="BM384" s="32">
        <f t="shared" si="2529"/>
        <v>0</v>
      </c>
      <c r="BN384" s="32">
        <f t="shared" si="2529"/>
        <v>0</v>
      </c>
      <c r="BO384" s="32">
        <f t="shared" si="2529"/>
        <v>0</v>
      </c>
      <c r="BP384" s="32">
        <f>SUM(BQ384:BS384)</f>
        <v>0</v>
      </c>
      <c r="BQ384" s="32">
        <f t="shared" si="2530"/>
        <v>0</v>
      </c>
      <c r="BR384" s="32">
        <f t="shared" si="2530"/>
        <v>0</v>
      </c>
      <c r="BS384" s="32">
        <f t="shared" si="2530"/>
        <v>0</v>
      </c>
    </row>
    <row r="385" spans="1:71" s="3" customFormat="1" ht="15" customHeight="1" x14ac:dyDescent="0.3">
      <c r="A385" s="36"/>
      <c r="B385" s="34"/>
      <c r="C385" s="35" t="s">
        <v>327</v>
      </c>
      <c r="D385" s="32">
        <f>SUM(E385:G385)</f>
        <v>0</v>
      </c>
      <c r="E385" s="32">
        <v>0</v>
      </c>
      <c r="F385" s="54">
        <v>0</v>
      </c>
      <c r="G385" s="54">
        <v>0</v>
      </c>
      <c r="H385" s="32">
        <f>SUM(I385:K385)</f>
        <v>0</v>
      </c>
      <c r="I385" s="32">
        <v>0</v>
      </c>
      <c r="J385" s="54">
        <v>0</v>
      </c>
      <c r="K385" s="54">
        <v>0</v>
      </c>
      <c r="L385" s="32">
        <f>SUM(M385:O385)</f>
        <v>0</v>
      </c>
      <c r="M385" s="32">
        <v>0</v>
      </c>
      <c r="N385" s="54">
        <v>0</v>
      </c>
      <c r="O385" s="54">
        <v>0</v>
      </c>
      <c r="P385" s="32">
        <f>SUM(Q385:S385)</f>
        <v>0</v>
      </c>
      <c r="Q385" s="32">
        <f t="shared" si="2526"/>
        <v>0</v>
      </c>
      <c r="R385" s="32">
        <f t="shared" si="2526"/>
        <v>0</v>
      </c>
      <c r="S385" s="32">
        <f t="shared" si="2526"/>
        <v>0</v>
      </c>
      <c r="T385" s="32">
        <f>SUM(U385:W385)</f>
        <v>0</v>
      </c>
      <c r="U385" s="32">
        <v>0</v>
      </c>
      <c r="V385" s="54">
        <v>0</v>
      </c>
      <c r="W385" s="54">
        <v>0</v>
      </c>
      <c r="X385" s="32">
        <f>SUM(Y385:AA385)</f>
        <v>0</v>
      </c>
      <c r="Y385" s="32">
        <v>0</v>
      </c>
      <c r="Z385" s="54">
        <v>0</v>
      </c>
      <c r="AA385" s="54">
        <v>0</v>
      </c>
      <c r="AB385" s="32">
        <f>SUM(AC385:AE385)</f>
        <v>0</v>
      </c>
      <c r="AC385" s="32">
        <v>0</v>
      </c>
      <c r="AD385" s="54">
        <v>0</v>
      </c>
      <c r="AE385" s="54">
        <v>0</v>
      </c>
      <c r="AF385" s="32">
        <f>SUM(AG385:AI385)</f>
        <v>0</v>
      </c>
      <c r="AG385" s="32">
        <f t="shared" si="2527"/>
        <v>0</v>
      </c>
      <c r="AH385" s="32">
        <f t="shared" si="2527"/>
        <v>0</v>
      </c>
      <c r="AI385" s="32">
        <f t="shared" si="2527"/>
        <v>0</v>
      </c>
      <c r="AJ385" s="32">
        <f>SUM(AK385:AM385)</f>
        <v>0</v>
      </c>
      <c r="AK385" s="32">
        <v>0</v>
      </c>
      <c r="AL385" s="54">
        <v>0</v>
      </c>
      <c r="AM385" s="54">
        <v>0</v>
      </c>
      <c r="AN385" s="32">
        <f>SUM(AO385:AQ385)</f>
        <v>0</v>
      </c>
      <c r="AO385" s="32">
        <v>0</v>
      </c>
      <c r="AP385" s="54">
        <v>0</v>
      </c>
      <c r="AQ385" s="54">
        <v>0</v>
      </c>
      <c r="AR385" s="32">
        <f>SUM(AS385:AU385)</f>
        <v>0</v>
      </c>
      <c r="AS385" s="32">
        <v>0</v>
      </c>
      <c r="AT385" s="54">
        <v>0</v>
      </c>
      <c r="AU385" s="54">
        <v>0</v>
      </c>
      <c r="AV385" s="32">
        <f>SUM(AW385:AY385)</f>
        <v>0</v>
      </c>
      <c r="AW385" s="32">
        <f t="shared" si="2528"/>
        <v>0</v>
      </c>
      <c r="AX385" s="32">
        <f t="shared" si="2528"/>
        <v>0</v>
      </c>
      <c r="AY385" s="32">
        <f t="shared" si="2528"/>
        <v>0</v>
      </c>
      <c r="AZ385" s="32">
        <f>SUM(BA385:BC385)</f>
        <v>0</v>
      </c>
      <c r="BA385" s="32">
        <v>0</v>
      </c>
      <c r="BB385" s="54">
        <v>0</v>
      </c>
      <c r="BC385" s="54">
        <v>0</v>
      </c>
      <c r="BD385" s="32">
        <f>SUM(BE385:BG385)</f>
        <v>0</v>
      </c>
      <c r="BE385" s="32">
        <v>0</v>
      </c>
      <c r="BF385" s="54">
        <v>0</v>
      </c>
      <c r="BG385" s="54">
        <v>0</v>
      </c>
      <c r="BH385" s="32">
        <f>SUM(BI385:BK385)</f>
        <v>0</v>
      </c>
      <c r="BI385" s="32">
        <v>0</v>
      </c>
      <c r="BJ385" s="54">
        <v>0</v>
      </c>
      <c r="BK385" s="54">
        <v>0</v>
      </c>
      <c r="BL385" s="32">
        <f>SUM(BM385:BO385)</f>
        <v>0</v>
      </c>
      <c r="BM385" s="32">
        <f t="shared" si="2529"/>
        <v>0</v>
      </c>
      <c r="BN385" s="32">
        <f t="shared" si="2529"/>
        <v>0</v>
      </c>
      <c r="BO385" s="32">
        <f t="shared" si="2529"/>
        <v>0</v>
      </c>
      <c r="BP385" s="32">
        <f>SUM(BQ385:BS385)</f>
        <v>0</v>
      </c>
      <c r="BQ385" s="32">
        <f t="shared" si="2530"/>
        <v>0</v>
      </c>
      <c r="BR385" s="32">
        <f t="shared" si="2530"/>
        <v>0</v>
      </c>
      <c r="BS385" s="32">
        <f t="shared" si="2530"/>
        <v>0</v>
      </c>
    </row>
    <row r="386" spans="1:71" s="3" customFormat="1" ht="15" customHeight="1" x14ac:dyDescent="0.3">
      <c r="A386" s="36"/>
      <c r="B386" s="34"/>
      <c r="C386" s="35" t="s">
        <v>28</v>
      </c>
      <c r="D386" s="32">
        <f>SUM(E386:G386)</f>
        <v>97326</v>
      </c>
      <c r="E386" s="32">
        <v>51661</v>
      </c>
      <c r="F386" s="54">
        <v>45665</v>
      </c>
      <c r="G386" s="54">
        <v>0</v>
      </c>
      <c r="H386" s="32">
        <f>SUM(I386:K386)</f>
        <v>85179</v>
      </c>
      <c r="I386" s="32">
        <v>40933</v>
      </c>
      <c r="J386" s="54">
        <v>44246</v>
      </c>
      <c r="K386" s="54">
        <v>0</v>
      </c>
      <c r="L386" s="32">
        <f>SUM(M386:O386)</f>
        <v>108467</v>
      </c>
      <c r="M386" s="32">
        <v>49320</v>
      </c>
      <c r="N386" s="54">
        <v>59147</v>
      </c>
      <c r="O386" s="54">
        <v>0</v>
      </c>
      <c r="P386" s="32">
        <f>SUM(Q386:S386)</f>
        <v>290972</v>
      </c>
      <c r="Q386" s="32">
        <f t="shared" si="2526"/>
        <v>141914</v>
      </c>
      <c r="R386" s="32">
        <f t="shared" si="2526"/>
        <v>149058</v>
      </c>
      <c r="S386" s="32">
        <f t="shared" si="2526"/>
        <v>0</v>
      </c>
      <c r="T386" s="32">
        <f>SUM(U386:W386)</f>
        <v>130728</v>
      </c>
      <c r="U386" s="32">
        <v>60633</v>
      </c>
      <c r="V386" s="54">
        <v>70095</v>
      </c>
      <c r="W386" s="54">
        <v>0</v>
      </c>
      <c r="X386" s="32">
        <f>SUM(Y386:AA386)</f>
        <v>179213</v>
      </c>
      <c r="Y386" s="32">
        <v>91464</v>
      </c>
      <c r="Z386" s="54">
        <v>87749</v>
      </c>
      <c r="AA386" s="54">
        <v>0</v>
      </c>
      <c r="AB386" s="32">
        <f>SUM(AC386:AE386)</f>
        <v>149723</v>
      </c>
      <c r="AC386" s="32">
        <v>73178</v>
      </c>
      <c r="AD386" s="54">
        <v>76545</v>
      </c>
      <c r="AE386" s="54">
        <v>0</v>
      </c>
      <c r="AF386" s="32">
        <f>SUM(AG386:AI386)</f>
        <v>459664</v>
      </c>
      <c r="AG386" s="32">
        <f t="shared" si="2527"/>
        <v>225275</v>
      </c>
      <c r="AH386" s="32">
        <f t="shared" si="2527"/>
        <v>234389</v>
      </c>
      <c r="AI386" s="32">
        <f t="shared" si="2527"/>
        <v>0</v>
      </c>
      <c r="AJ386" s="32">
        <f>SUM(AK386:AM386)</f>
        <v>166310</v>
      </c>
      <c r="AK386" s="32">
        <v>79030</v>
      </c>
      <c r="AL386" s="54">
        <v>87280</v>
      </c>
      <c r="AM386" s="54">
        <v>0</v>
      </c>
      <c r="AN386" s="32">
        <f>SUM(AO386:AQ386)</f>
        <v>155056</v>
      </c>
      <c r="AO386" s="32">
        <v>74413</v>
      </c>
      <c r="AP386" s="54">
        <v>80643</v>
      </c>
      <c r="AQ386" s="54">
        <v>0</v>
      </c>
      <c r="AR386" s="32">
        <f>SUM(AS386:AU386)</f>
        <v>120060</v>
      </c>
      <c r="AS386" s="32">
        <v>56354</v>
      </c>
      <c r="AT386" s="54">
        <v>63706</v>
      </c>
      <c r="AU386" s="54">
        <v>0</v>
      </c>
      <c r="AV386" s="32">
        <f>SUM(AW386:AY386)</f>
        <v>441426</v>
      </c>
      <c r="AW386" s="32">
        <f t="shared" si="2528"/>
        <v>209797</v>
      </c>
      <c r="AX386" s="32">
        <f t="shared" si="2528"/>
        <v>231629</v>
      </c>
      <c r="AY386" s="32">
        <f t="shared" si="2528"/>
        <v>0</v>
      </c>
      <c r="AZ386" s="32">
        <f>SUM(BA386:BC386)</f>
        <v>127786</v>
      </c>
      <c r="BA386" s="32">
        <v>62425</v>
      </c>
      <c r="BB386" s="54">
        <v>65361</v>
      </c>
      <c r="BC386" s="54">
        <v>0</v>
      </c>
      <c r="BD386" s="32">
        <f>SUM(BE386:BG386)</f>
        <v>123807</v>
      </c>
      <c r="BE386" s="32">
        <v>62295</v>
      </c>
      <c r="BF386" s="54">
        <v>61512</v>
      </c>
      <c r="BG386" s="54">
        <v>0</v>
      </c>
      <c r="BH386" s="32">
        <f>SUM(BI386:BK386)</f>
        <v>143473</v>
      </c>
      <c r="BI386" s="32">
        <v>70316</v>
      </c>
      <c r="BJ386" s="54">
        <v>73157</v>
      </c>
      <c r="BK386" s="54">
        <v>0</v>
      </c>
      <c r="BL386" s="32">
        <f>SUM(BM386:BO386)</f>
        <v>395066</v>
      </c>
      <c r="BM386" s="32">
        <f t="shared" si="2529"/>
        <v>195036</v>
      </c>
      <c r="BN386" s="32">
        <f t="shared" si="2529"/>
        <v>200030</v>
      </c>
      <c r="BO386" s="32">
        <f t="shared" si="2529"/>
        <v>0</v>
      </c>
      <c r="BP386" s="32">
        <f>SUM(BQ386:BS386)</f>
        <v>1587128</v>
      </c>
      <c r="BQ386" s="32">
        <f t="shared" si="2530"/>
        <v>772022</v>
      </c>
      <c r="BR386" s="32">
        <f t="shared" si="2530"/>
        <v>815106</v>
      </c>
      <c r="BS386" s="32">
        <f t="shared" si="2530"/>
        <v>0</v>
      </c>
    </row>
    <row r="387" spans="1:71" s="3" customFormat="1" ht="15" customHeight="1" x14ac:dyDescent="0.3">
      <c r="A387" s="36"/>
      <c r="B387" s="34"/>
      <c r="C387" s="38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</row>
    <row r="388" spans="1:71" s="3" customFormat="1" ht="15" customHeight="1" x14ac:dyDescent="0.3">
      <c r="A388" s="33"/>
      <c r="B388" s="34" t="s">
        <v>328</v>
      </c>
      <c r="C388" s="35"/>
      <c r="D388" s="32">
        <f t="shared" ref="D388:D389" si="2531">SUM(E388:G388)</f>
        <v>11084</v>
      </c>
      <c r="E388" s="32">
        <f>E389+E393+E394+E398+E399</f>
        <v>4976</v>
      </c>
      <c r="F388" s="32">
        <f>F389+F393+F394+F398+F399</f>
        <v>6108</v>
      </c>
      <c r="G388" s="32">
        <f>G389+G393+G394+G398+G399</f>
        <v>0</v>
      </c>
      <c r="H388" s="32">
        <f t="shared" ref="H388:H393" si="2532">SUM(I388:K388)</f>
        <v>9321</v>
      </c>
      <c r="I388" s="32">
        <f t="shared" ref="I388:K388" si="2533">I389+I393+I394+I398+I399</f>
        <v>4681</v>
      </c>
      <c r="J388" s="32">
        <f t="shared" si="2533"/>
        <v>4640</v>
      </c>
      <c r="K388" s="32">
        <f t="shared" si="2533"/>
        <v>0</v>
      </c>
      <c r="L388" s="32">
        <f t="shared" ref="L388:L393" si="2534">SUM(M388:O388)</f>
        <v>15508</v>
      </c>
      <c r="M388" s="32">
        <f t="shared" ref="M388:O388" si="2535">M389+M393+M394+M398+M399</f>
        <v>8080</v>
      </c>
      <c r="N388" s="32">
        <f t="shared" si="2535"/>
        <v>7428</v>
      </c>
      <c r="O388" s="32">
        <f t="shared" si="2535"/>
        <v>0</v>
      </c>
      <c r="P388" s="32">
        <f t="shared" ref="P388:P389" si="2536">SUM(Q388:S388)</f>
        <v>35913</v>
      </c>
      <c r="Q388" s="32">
        <f>Q389+Q393+Q394+Q398+Q399</f>
        <v>17737</v>
      </c>
      <c r="R388" s="32">
        <f>R389+R393+R394+R398+R399</f>
        <v>18176</v>
      </c>
      <c r="S388" s="32">
        <f>S389+S393+S394+S398+S399</f>
        <v>0</v>
      </c>
      <c r="T388" s="32">
        <f t="shared" ref="T388:T393" si="2537">SUM(U388:W388)</f>
        <v>22835</v>
      </c>
      <c r="U388" s="32">
        <f t="shared" ref="U388:W388" si="2538">U389+U393+U394+U398+U399</f>
        <v>11792</v>
      </c>
      <c r="V388" s="32">
        <f t="shared" si="2538"/>
        <v>11043</v>
      </c>
      <c r="W388" s="32">
        <f t="shared" si="2538"/>
        <v>0</v>
      </c>
      <c r="X388" s="32">
        <f t="shared" ref="X388:X393" si="2539">SUM(Y388:AA388)</f>
        <v>38925</v>
      </c>
      <c r="Y388" s="32">
        <f t="shared" ref="Y388:AA388" si="2540">Y389+Y393+Y394+Y398+Y399</f>
        <v>21470</v>
      </c>
      <c r="Z388" s="32">
        <f t="shared" si="2540"/>
        <v>17455</v>
      </c>
      <c r="AA388" s="32">
        <f t="shared" si="2540"/>
        <v>0</v>
      </c>
      <c r="AB388" s="32">
        <f t="shared" ref="AB388:AB393" si="2541">SUM(AC388:AE388)</f>
        <v>36196</v>
      </c>
      <c r="AC388" s="32">
        <f t="shared" ref="AC388:AE388" si="2542">AC389+AC393+AC394+AC398+AC399</f>
        <v>19267</v>
      </c>
      <c r="AD388" s="32">
        <f t="shared" si="2542"/>
        <v>16929</v>
      </c>
      <c r="AE388" s="32">
        <f t="shared" si="2542"/>
        <v>0</v>
      </c>
      <c r="AF388" s="32">
        <f t="shared" ref="AF388:AF393" si="2543">SUM(AG388:AI388)</f>
        <v>97956</v>
      </c>
      <c r="AG388" s="32">
        <f t="shared" ref="AG388:AI388" si="2544">AG389+AG393+AG394+AG398+AG399</f>
        <v>52529</v>
      </c>
      <c r="AH388" s="32">
        <f t="shared" si="2544"/>
        <v>45427</v>
      </c>
      <c r="AI388" s="32">
        <f t="shared" si="2544"/>
        <v>0</v>
      </c>
      <c r="AJ388" s="32">
        <f t="shared" ref="AJ388:AJ393" si="2545">SUM(AK388:AM388)</f>
        <v>38099</v>
      </c>
      <c r="AK388" s="32">
        <f t="shared" ref="AK388:AM388" si="2546">AK389+AK393+AK394+AK398+AK399</f>
        <v>19340</v>
      </c>
      <c r="AL388" s="32">
        <f t="shared" si="2546"/>
        <v>18759</v>
      </c>
      <c r="AM388" s="32">
        <f t="shared" si="2546"/>
        <v>0</v>
      </c>
      <c r="AN388" s="32">
        <f t="shared" ref="AN388:AN393" si="2547">SUM(AO388:AQ388)</f>
        <v>37103</v>
      </c>
      <c r="AO388" s="32">
        <f t="shared" ref="AO388:AQ388" si="2548">AO389+AO393+AO394+AO398+AO399</f>
        <v>19204</v>
      </c>
      <c r="AP388" s="32">
        <f t="shared" si="2548"/>
        <v>17899</v>
      </c>
      <c r="AQ388" s="32">
        <f t="shared" si="2548"/>
        <v>0</v>
      </c>
      <c r="AR388" s="32">
        <f t="shared" ref="AR388:AR393" si="2549">SUM(AS388:AU388)</f>
        <v>23898</v>
      </c>
      <c r="AS388" s="32">
        <f t="shared" ref="AS388:AU388" si="2550">AS389+AS393+AS394+AS398+AS399</f>
        <v>12092</v>
      </c>
      <c r="AT388" s="32">
        <f t="shared" si="2550"/>
        <v>11806</v>
      </c>
      <c r="AU388" s="32">
        <f t="shared" si="2550"/>
        <v>0</v>
      </c>
      <c r="AV388" s="32">
        <f t="shared" ref="AV388:AV393" si="2551">SUM(AW388:AY388)</f>
        <v>99100</v>
      </c>
      <c r="AW388" s="32">
        <f t="shared" ref="AW388:AY388" si="2552">AW389+AW393+AW394+AW398+AW399</f>
        <v>50636</v>
      </c>
      <c r="AX388" s="32">
        <f t="shared" si="2552"/>
        <v>48464</v>
      </c>
      <c r="AY388" s="32">
        <f t="shared" si="2552"/>
        <v>0</v>
      </c>
      <c r="AZ388" s="32">
        <f t="shared" ref="AZ388:AZ393" si="2553">SUM(BA388:BC388)</f>
        <v>24040</v>
      </c>
      <c r="BA388" s="32">
        <f t="shared" ref="BA388:BC388" si="2554">BA389+BA393+BA394+BA398+BA399</f>
        <v>12030</v>
      </c>
      <c r="BB388" s="32">
        <f t="shared" si="2554"/>
        <v>12010</v>
      </c>
      <c r="BC388" s="32">
        <f t="shared" si="2554"/>
        <v>0</v>
      </c>
      <c r="BD388" s="32">
        <f t="shared" ref="BD388:BD393" si="2555">SUM(BE388:BG388)</f>
        <v>23611</v>
      </c>
      <c r="BE388" s="32">
        <f t="shared" ref="BE388:BG388" si="2556">BE389+BE393+BE394+BE398+BE399</f>
        <v>11951</v>
      </c>
      <c r="BF388" s="32">
        <f t="shared" si="2556"/>
        <v>11660</v>
      </c>
      <c r="BG388" s="32">
        <f t="shared" si="2556"/>
        <v>0</v>
      </c>
      <c r="BH388" s="32">
        <f t="shared" ref="BH388:BH393" si="2557">SUM(BI388:BK388)</f>
        <v>38826</v>
      </c>
      <c r="BI388" s="32">
        <f t="shared" ref="BI388:BK388" si="2558">BI389+BI393+BI394+BI398+BI399</f>
        <v>23366</v>
      </c>
      <c r="BJ388" s="32">
        <f t="shared" si="2558"/>
        <v>15460</v>
      </c>
      <c r="BK388" s="32">
        <f t="shared" si="2558"/>
        <v>0</v>
      </c>
      <c r="BL388" s="32">
        <f t="shared" ref="BL388:BL393" si="2559">SUM(BM388:BO388)</f>
        <v>86477</v>
      </c>
      <c r="BM388" s="32">
        <f t="shared" ref="BM388:BO388" si="2560">BM389+BM393+BM394+BM398+BM399</f>
        <v>47347</v>
      </c>
      <c r="BN388" s="32">
        <f t="shared" si="2560"/>
        <v>39130</v>
      </c>
      <c r="BO388" s="32">
        <f t="shared" si="2560"/>
        <v>0</v>
      </c>
      <c r="BP388" s="32">
        <f t="shared" ref="BP388:BP389" si="2561">SUM(BQ388:BS388)</f>
        <v>319446</v>
      </c>
      <c r="BQ388" s="32">
        <f>BQ389+BQ393+BQ394+BQ398+BQ399</f>
        <v>168249</v>
      </c>
      <c r="BR388" s="32">
        <f>BR389+BR393+BR394+BR398+BR399</f>
        <v>151197</v>
      </c>
      <c r="BS388" s="32">
        <f>BS389+BS393+BS394+BS398+BS399</f>
        <v>0</v>
      </c>
    </row>
    <row r="389" spans="1:71" s="3" customFormat="1" ht="15" customHeight="1" x14ac:dyDescent="0.3">
      <c r="A389" s="36"/>
      <c r="B389" s="34"/>
      <c r="C389" s="35" t="s">
        <v>329</v>
      </c>
      <c r="D389" s="32">
        <f t="shared" si="2531"/>
        <v>11084</v>
      </c>
      <c r="E389" s="32">
        <f>SUM(E390:E392)</f>
        <v>4976</v>
      </c>
      <c r="F389" s="32">
        <f>SUM(F390:F392)</f>
        <v>6108</v>
      </c>
      <c r="G389" s="32">
        <f>SUM(G390:G392)</f>
        <v>0</v>
      </c>
      <c r="H389" s="32">
        <f t="shared" si="2532"/>
        <v>9321</v>
      </c>
      <c r="I389" s="32">
        <f t="shared" ref="I389:K389" si="2562">SUM(I390:I392)</f>
        <v>4681</v>
      </c>
      <c r="J389" s="32">
        <f t="shared" si="2562"/>
        <v>4640</v>
      </c>
      <c r="K389" s="32">
        <f t="shared" si="2562"/>
        <v>0</v>
      </c>
      <c r="L389" s="32">
        <f t="shared" si="2534"/>
        <v>15508</v>
      </c>
      <c r="M389" s="32">
        <f t="shared" ref="M389:O389" si="2563">SUM(M390:M392)</f>
        <v>8080</v>
      </c>
      <c r="N389" s="32">
        <f t="shared" si="2563"/>
        <v>7428</v>
      </c>
      <c r="O389" s="32">
        <f t="shared" si="2563"/>
        <v>0</v>
      </c>
      <c r="P389" s="32">
        <f t="shared" si="2536"/>
        <v>35913</v>
      </c>
      <c r="Q389" s="32">
        <f>SUM(Q390:Q392)</f>
        <v>17737</v>
      </c>
      <c r="R389" s="32">
        <f>SUM(R390:R392)</f>
        <v>18176</v>
      </c>
      <c r="S389" s="32">
        <f>SUM(S390:S392)</f>
        <v>0</v>
      </c>
      <c r="T389" s="32">
        <f t="shared" si="2537"/>
        <v>22835</v>
      </c>
      <c r="U389" s="32">
        <f t="shared" ref="U389:W389" si="2564">SUM(U390:U392)</f>
        <v>11792</v>
      </c>
      <c r="V389" s="32">
        <f t="shared" si="2564"/>
        <v>11043</v>
      </c>
      <c r="W389" s="32">
        <f t="shared" si="2564"/>
        <v>0</v>
      </c>
      <c r="X389" s="32">
        <f t="shared" si="2539"/>
        <v>38925</v>
      </c>
      <c r="Y389" s="32">
        <f t="shared" ref="Y389:AA389" si="2565">SUM(Y390:Y392)</f>
        <v>21470</v>
      </c>
      <c r="Z389" s="32">
        <f t="shared" si="2565"/>
        <v>17455</v>
      </c>
      <c r="AA389" s="32">
        <f t="shared" si="2565"/>
        <v>0</v>
      </c>
      <c r="AB389" s="32">
        <f t="shared" si="2541"/>
        <v>36196</v>
      </c>
      <c r="AC389" s="32">
        <f t="shared" ref="AC389:AE389" si="2566">SUM(AC390:AC392)</f>
        <v>19267</v>
      </c>
      <c r="AD389" s="32">
        <f t="shared" si="2566"/>
        <v>16929</v>
      </c>
      <c r="AE389" s="32">
        <f t="shared" si="2566"/>
        <v>0</v>
      </c>
      <c r="AF389" s="32">
        <f t="shared" si="2543"/>
        <v>97956</v>
      </c>
      <c r="AG389" s="32">
        <f t="shared" ref="AG389:AI389" si="2567">SUM(AG390:AG392)</f>
        <v>52529</v>
      </c>
      <c r="AH389" s="32">
        <f t="shared" si="2567"/>
        <v>45427</v>
      </c>
      <c r="AI389" s="32">
        <f t="shared" si="2567"/>
        <v>0</v>
      </c>
      <c r="AJ389" s="32">
        <f t="shared" si="2545"/>
        <v>34489</v>
      </c>
      <c r="AK389" s="32">
        <f t="shared" ref="AK389:AM389" si="2568">SUM(AK390:AK392)</f>
        <v>17548</v>
      </c>
      <c r="AL389" s="32">
        <f t="shared" si="2568"/>
        <v>16941</v>
      </c>
      <c r="AM389" s="32">
        <f t="shared" si="2568"/>
        <v>0</v>
      </c>
      <c r="AN389" s="32">
        <f t="shared" si="2547"/>
        <v>36255</v>
      </c>
      <c r="AO389" s="32">
        <f t="shared" ref="AO389:AQ389" si="2569">SUM(AO390:AO392)</f>
        <v>18757</v>
      </c>
      <c r="AP389" s="32">
        <f t="shared" si="2569"/>
        <v>17498</v>
      </c>
      <c r="AQ389" s="32">
        <f t="shared" si="2569"/>
        <v>0</v>
      </c>
      <c r="AR389" s="32">
        <f t="shared" si="2549"/>
        <v>23206</v>
      </c>
      <c r="AS389" s="32">
        <f t="shared" ref="AS389:AU389" si="2570">SUM(AS390:AS392)</f>
        <v>11704</v>
      </c>
      <c r="AT389" s="32">
        <f t="shared" si="2570"/>
        <v>11502</v>
      </c>
      <c r="AU389" s="32">
        <f t="shared" si="2570"/>
        <v>0</v>
      </c>
      <c r="AV389" s="32">
        <f t="shared" si="2551"/>
        <v>93950</v>
      </c>
      <c r="AW389" s="32">
        <f t="shared" ref="AW389:AY389" si="2571">SUM(AW390:AW392)</f>
        <v>48009</v>
      </c>
      <c r="AX389" s="32">
        <f t="shared" si="2571"/>
        <v>45941</v>
      </c>
      <c r="AY389" s="32">
        <f t="shared" si="2571"/>
        <v>0</v>
      </c>
      <c r="AZ389" s="32">
        <f t="shared" si="2553"/>
        <v>22600</v>
      </c>
      <c r="BA389" s="32">
        <f t="shared" ref="BA389:BC389" si="2572">SUM(BA390:BA392)</f>
        <v>11099</v>
      </c>
      <c r="BB389" s="32">
        <f t="shared" si="2572"/>
        <v>11501</v>
      </c>
      <c r="BC389" s="32">
        <f t="shared" si="2572"/>
        <v>0</v>
      </c>
      <c r="BD389" s="32">
        <f t="shared" si="2555"/>
        <v>21804</v>
      </c>
      <c r="BE389" s="32">
        <f t="shared" ref="BE389:BG389" si="2573">SUM(BE390:BE392)</f>
        <v>11061</v>
      </c>
      <c r="BF389" s="32">
        <f t="shared" si="2573"/>
        <v>10743</v>
      </c>
      <c r="BG389" s="32">
        <f t="shared" si="2573"/>
        <v>0</v>
      </c>
      <c r="BH389" s="32">
        <f t="shared" si="2557"/>
        <v>35834</v>
      </c>
      <c r="BI389" s="32">
        <f t="shared" ref="BI389:BK389" si="2574">SUM(BI390:BI392)</f>
        <v>21254</v>
      </c>
      <c r="BJ389" s="32">
        <f t="shared" si="2574"/>
        <v>14580</v>
      </c>
      <c r="BK389" s="32">
        <f t="shared" si="2574"/>
        <v>0</v>
      </c>
      <c r="BL389" s="32">
        <f t="shared" si="2559"/>
        <v>80238</v>
      </c>
      <c r="BM389" s="32">
        <f t="shared" ref="BM389:BO389" si="2575">SUM(BM390:BM392)</f>
        <v>43414</v>
      </c>
      <c r="BN389" s="32">
        <f t="shared" si="2575"/>
        <v>36824</v>
      </c>
      <c r="BO389" s="32">
        <f t="shared" si="2575"/>
        <v>0</v>
      </c>
      <c r="BP389" s="32">
        <f t="shared" si="2561"/>
        <v>308057</v>
      </c>
      <c r="BQ389" s="32">
        <f>SUM(BQ390:BQ392)</f>
        <v>161689</v>
      </c>
      <c r="BR389" s="32">
        <f>SUM(BR390:BR392)</f>
        <v>146368</v>
      </c>
      <c r="BS389" s="32">
        <f>SUM(BS390:BS392)</f>
        <v>0</v>
      </c>
    </row>
    <row r="390" spans="1:71" s="3" customFormat="1" ht="15" customHeight="1" x14ac:dyDescent="0.3">
      <c r="A390" s="36"/>
      <c r="B390" s="34"/>
      <c r="C390" s="38" t="s">
        <v>330</v>
      </c>
      <c r="D390" s="32">
        <f>SUM(E390:G390)</f>
        <v>11084</v>
      </c>
      <c r="E390" s="32">
        <v>4976</v>
      </c>
      <c r="F390" s="54">
        <v>6108</v>
      </c>
      <c r="G390" s="54">
        <v>0</v>
      </c>
      <c r="H390" s="32">
        <f>SUM(I390:K390)</f>
        <v>9321</v>
      </c>
      <c r="I390" s="32">
        <v>4681</v>
      </c>
      <c r="J390" s="54">
        <v>4640</v>
      </c>
      <c r="K390" s="54">
        <v>0</v>
      </c>
      <c r="L390" s="32">
        <f>SUM(M390:O390)</f>
        <v>15508</v>
      </c>
      <c r="M390" s="32">
        <v>8080</v>
      </c>
      <c r="N390" s="54">
        <v>7428</v>
      </c>
      <c r="O390" s="54">
        <v>0</v>
      </c>
      <c r="P390" s="32">
        <f>SUM(Q390:S390)</f>
        <v>35913</v>
      </c>
      <c r="Q390" s="32">
        <f t="shared" ref="Q390:S393" si="2576">+E390+I390+M390</f>
        <v>17737</v>
      </c>
      <c r="R390" s="32">
        <f t="shared" si="2576"/>
        <v>18176</v>
      </c>
      <c r="S390" s="32">
        <f t="shared" si="2576"/>
        <v>0</v>
      </c>
      <c r="T390" s="32">
        <f>SUM(U390:W390)</f>
        <v>22835</v>
      </c>
      <c r="U390" s="32">
        <v>11792</v>
      </c>
      <c r="V390" s="54">
        <v>11043</v>
      </c>
      <c r="W390" s="54">
        <v>0</v>
      </c>
      <c r="X390" s="32">
        <f>SUM(Y390:AA390)</f>
        <v>38925</v>
      </c>
      <c r="Y390" s="32">
        <v>21470</v>
      </c>
      <c r="Z390" s="54">
        <v>17455</v>
      </c>
      <c r="AA390" s="54">
        <v>0</v>
      </c>
      <c r="AB390" s="32">
        <f>SUM(AC390:AE390)</f>
        <v>36196</v>
      </c>
      <c r="AC390" s="32">
        <v>19267</v>
      </c>
      <c r="AD390" s="54">
        <v>16929</v>
      </c>
      <c r="AE390" s="54">
        <v>0</v>
      </c>
      <c r="AF390" s="32">
        <f>SUM(AG390:AI390)</f>
        <v>97956</v>
      </c>
      <c r="AG390" s="32">
        <f t="shared" ref="AG390:AI393" si="2577">+U390+Y390+AC390</f>
        <v>52529</v>
      </c>
      <c r="AH390" s="32">
        <f t="shared" si="2577"/>
        <v>45427</v>
      </c>
      <c r="AI390" s="32">
        <f t="shared" si="2577"/>
        <v>0</v>
      </c>
      <c r="AJ390" s="32">
        <f>SUM(AK390:AM390)</f>
        <v>34489</v>
      </c>
      <c r="AK390" s="32">
        <v>17548</v>
      </c>
      <c r="AL390" s="54">
        <v>16941</v>
      </c>
      <c r="AM390" s="54">
        <v>0</v>
      </c>
      <c r="AN390" s="32">
        <f>SUM(AO390:AQ390)</f>
        <v>36255</v>
      </c>
      <c r="AO390" s="32">
        <v>18757</v>
      </c>
      <c r="AP390" s="54">
        <v>17498</v>
      </c>
      <c r="AQ390" s="54">
        <v>0</v>
      </c>
      <c r="AR390" s="32">
        <f>SUM(AS390:AU390)</f>
        <v>23206</v>
      </c>
      <c r="AS390" s="32">
        <v>11704</v>
      </c>
      <c r="AT390" s="54">
        <v>11502</v>
      </c>
      <c r="AU390" s="54">
        <v>0</v>
      </c>
      <c r="AV390" s="32">
        <f>SUM(AW390:AY390)</f>
        <v>93950</v>
      </c>
      <c r="AW390" s="32">
        <f t="shared" ref="AW390:AY393" si="2578">+AK390+AO390+AS390</f>
        <v>48009</v>
      </c>
      <c r="AX390" s="32">
        <f t="shared" si="2578"/>
        <v>45941</v>
      </c>
      <c r="AY390" s="32">
        <f t="shared" si="2578"/>
        <v>0</v>
      </c>
      <c r="AZ390" s="32">
        <f>SUM(BA390:BC390)</f>
        <v>22600</v>
      </c>
      <c r="BA390" s="32">
        <v>11099</v>
      </c>
      <c r="BB390" s="54">
        <v>11501</v>
      </c>
      <c r="BC390" s="54">
        <v>0</v>
      </c>
      <c r="BD390" s="32">
        <f>SUM(BE390:BG390)</f>
        <v>21804</v>
      </c>
      <c r="BE390" s="32">
        <v>11061</v>
      </c>
      <c r="BF390" s="54">
        <v>10743</v>
      </c>
      <c r="BG390" s="54">
        <v>0</v>
      </c>
      <c r="BH390" s="32">
        <f>SUM(BI390:BK390)</f>
        <v>35834</v>
      </c>
      <c r="BI390" s="32">
        <v>21254</v>
      </c>
      <c r="BJ390" s="54">
        <v>14580</v>
      </c>
      <c r="BK390" s="54">
        <v>0</v>
      </c>
      <c r="BL390" s="32">
        <f>SUM(BM390:BO390)</f>
        <v>80238</v>
      </c>
      <c r="BM390" s="32">
        <f t="shared" ref="BM390:BO393" si="2579">+BA390+BE390+BI390</f>
        <v>43414</v>
      </c>
      <c r="BN390" s="32">
        <f t="shared" si="2579"/>
        <v>36824</v>
      </c>
      <c r="BO390" s="32">
        <f t="shared" si="2579"/>
        <v>0</v>
      </c>
      <c r="BP390" s="32">
        <f>SUM(BQ390:BS390)</f>
        <v>308057</v>
      </c>
      <c r="BQ390" s="32">
        <f t="shared" ref="BQ390:BS393" si="2580">+Q390+AG390+AW390+BM390</f>
        <v>161689</v>
      </c>
      <c r="BR390" s="32">
        <f t="shared" si="2580"/>
        <v>146368</v>
      </c>
      <c r="BS390" s="32">
        <f t="shared" si="2580"/>
        <v>0</v>
      </c>
    </row>
    <row r="391" spans="1:71" s="3" customFormat="1" ht="15" customHeight="1" x14ac:dyDescent="0.3">
      <c r="A391" s="36"/>
      <c r="B391" s="34"/>
      <c r="C391" s="38" t="s">
        <v>329</v>
      </c>
      <c r="D391" s="32">
        <f>SUM(E391:G391)</f>
        <v>0</v>
      </c>
      <c r="E391" s="32">
        <v>0</v>
      </c>
      <c r="F391" s="54">
        <v>0</v>
      </c>
      <c r="G391" s="54">
        <v>0</v>
      </c>
      <c r="H391" s="32">
        <f>SUM(I391:K391)</f>
        <v>0</v>
      </c>
      <c r="I391" s="32">
        <v>0</v>
      </c>
      <c r="J391" s="54">
        <v>0</v>
      </c>
      <c r="K391" s="54">
        <v>0</v>
      </c>
      <c r="L391" s="32">
        <f>SUM(M391:O391)</f>
        <v>0</v>
      </c>
      <c r="M391" s="32">
        <v>0</v>
      </c>
      <c r="N391" s="54">
        <v>0</v>
      </c>
      <c r="O391" s="54">
        <v>0</v>
      </c>
      <c r="P391" s="32">
        <f>SUM(Q391:S391)</f>
        <v>0</v>
      </c>
      <c r="Q391" s="32">
        <f t="shared" si="2576"/>
        <v>0</v>
      </c>
      <c r="R391" s="32">
        <f t="shared" si="2576"/>
        <v>0</v>
      </c>
      <c r="S391" s="32">
        <f t="shared" si="2576"/>
        <v>0</v>
      </c>
      <c r="T391" s="32">
        <f>SUM(U391:W391)</f>
        <v>0</v>
      </c>
      <c r="U391" s="32">
        <v>0</v>
      </c>
      <c r="V391" s="54">
        <v>0</v>
      </c>
      <c r="W391" s="54">
        <v>0</v>
      </c>
      <c r="X391" s="32">
        <f>SUM(Y391:AA391)</f>
        <v>0</v>
      </c>
      <c r="Y391" s="32">
        <v>0</v>
      </c>
      <c r="Z391" s="54">
        <v>0</v>
      </c>
      <c r="AA391" s="54">
        <v>0</v>
      </c>
      <c r="AB391" s="32">
        <f>SUM(AC391:AE391)</f>
        <v>0</v>
      </c>
      <c r="AC391" s="32">
        <v>0</v>
      </c>
      <c r="AD391" s="54">
        <v>0</v>
      </c>
      <c r="AE391" s="54">
        <v>0</v>
      </c>
      <c r="AF391" s="32">
        <f>SUM(AG391:AI391)</f>
        <v>0</v>
      </c>
      <c r="AG391" s="32">
        <f t="shared" si="2577"/>
        <v>0</v>
      </c>
      <c r="AH391" s="32">
        <f t="shared" si="2577"/>
        <v>0</v>
      </c>
      <c r="AI391" s="32">
        <f t="shared" si="2577"/>
        <v>0</v>
      </c>
      <c r="AJ391" s="32">
        <f>SUM(AK391:AM391)</f>
        <v>0</v>
      </c>
      <c r="AK391" s="32">
        <v>0</v>
      </c>
      <c r="AL391" s="54">
        <v>0</v>
      </c>
      <c r="AM391" s="54">
        <v>0</v>
      </c>
      <c r="AN391" s="32">
        <f>SUM(AO391:AQ391)</f>
        <v>0</v>
      </c>
      <c r="AO391" s="32">
        <v>0</v>
      </c>
      <c r="AP391" s="54">
        <v>0</v>
      </c>
      <c r="AQ391" s="54">
        <v>0</v>
      </c>
      <c r="AR391" s="32">
        <f>SUM(AS391:AU391)</f>
        <v>0</v>
      </c>
      <c r="AS391" s="32">
        <v>0</v>
      </c>
      <c r="AT391" s="54">
        <v>0</v>
      </c>
      <c r="AU391" s="54">
        <v>0</v>
      </c>
      <c r="AV391" s="32">
        <f>SUM(AW391:AY391)</f>
        <v>0</v>
      </c>
      <c r="AW391" s="32">
        <f t="shared" si="2578"/>
        <v>0</v>
      </c>
      <c r="AX391" s="32">
        <f t="shared" si="2578"/>
        <v>0</v>
      </c>
      <c r="AY391" s="32">
        <f t="shared" si="2578"/>
        <v>0</v>
      </c>
      <c r="AZ391" s="32">
        <f>SUM(BA391:BC391)</f>
        <v>0</v>
      </c>
      <c r="BA391" s="32">
        <v>0</v>
      </c>
      <c r="BB391" s="54">
        <v>0</v>
      </c>
      <c r="BC391" s="54">
        <v>0</v>
      </c>
      <c r="BD391" s="32">
        <f>SUM(BE391:BG391)</f>
        <v>0</v>
      </c>
      <c r="BE391" s="32">
        <v>0</v>
      </c>
      <c r="BF391" s="54">
        <v>0</v>
      </c>
      <c r="BG391" s="54">
        <v>0</v>
      </c>
      <c r="BH391" s="32">
        <f>SUM(BI391:BK391)</f>
        <v>0</v>
      </c>
      <c r="BI391" s="32">
        <v>0</v>
      </c>
      <c r="BJ391" s="54">
        <v>0</v>
      </c>
      <c r="BK391" s="54">
        <v>0</v>
      </c>
      <c r="BL391" s="32">
        <f>SUM(BM391:BO391)</f>
        <v>0</v>
      </c>
      <c r="BM391" s="32">
        <f t="shared" si="2579"/>
        <v>0</v>
      </c>
      <c r="BN391" s="32">
        <f t="shared" si="2579"/>
        <v>0</v>
      </c>
      <c r="BO391" s="32">
        <f t="shared" si="2579"/>
        <v>0</v>
      </c>
      <c r="BP391" s="32">
        <f>SUM(BQ391:BS391)</f>
        <v>0</v>
      </c>
      <c r="BQ391" s="32">
        <f t="shared" si="2580"/>
        <v>0</v>
      </c>
      <c r="BR391" s="32">
        <f t="shared" si="2580"/>
        <v>0</v>
      </c>
      <c r="BS391" s="32">
        <f t="shared" si="2580"/>
        <v>0</v>
      </c>
    </row>
    <row r="392" spans="1:71" s="3" customFormat="1" ht="15" customHeight="1" x14ac:dyDescent="0.3">
      <c r="A392" s="36"/>
      <c r="B392" s="34"/>
      <c r="C392" s="38" t="s">
        <v>331</v>
      </c>
      <c r="D392" s="32">
        <f>SUM(E392:G392)</f>
        <v>0</v>
      </c>
      <c r="E392" s="32">
        <v>0</v>
      </c>
      <c r="F392" s="54">
        <v>0</v>
      </c>
      <c r="G392" s="54">
        <v>0</v>
      </c>
      <c r="H392" s="32">
        <f>SUM(I392:K392)</f>
        <v>0</v>
      </c>
      <c r="I392" s="32">
        <v>0</v>
      </c>
      <c r="J392" s="54">
        <v>0</v>
      </c>
      <c r="K392" s="54">
        <v>0</v>
      </c>
      <c r="L392" s="32">
        <f>SUM(M392:O392)</f>
        <v>0</v>
      </c>
      <c r="M392" s="32">
        <v>0</v>
      </c>
      <c r="N392" s="54">
        <v>0</v>
      </c>
      <c r="O392" s="54">
        <v>0</v>
      </c>
      <c r="P392" s="32">
        <f>SUM(Q392:S392)</f>
        <v>0</v>
      </c>
      <c r="Q392" s="32">
        <f t="shared" si="2576"/>
        <v>0</v>
      </c>
      <c r="R392" s="32">
        <f t="shared" si="2576"/>
        <v>0</v>
      </c>
      <c r="S392" s="32">
        <f t="shared" si="2576"/>
        <v>0</v>
      </c>
      <c r="T392" s="32">
        <f>SUM(U392:W392)</f>
        <v>0</v>
      </c>
      <c r="U392" s="32">
        <v>0</v>
      </c>
      <c r="V392" s="54">
        <v>0</v>
      </c>
      <c r="W392" s="54">
        <v>0</v>
      </c>
      <c r="X392" s="32">
        <f>SUM(Y392:AA392)</f>
        <v>0</v>
      </c>
      <c r="Y392" s="32">
        <v>0</v>
      </c>
      <c r="Z392" s="54">
        <v>0</v>
      </c>
      <c r="AA392" s="54">
        <v>0</v>
      </c>
      <c r="AB392" s="32">
        <f>SUM(AC392:AE392)</f>
        <v>0</v>
      </c>
      <c r="AC392" s="32">
        <v>0</v>
      </c>
      <c r="AD392" s="54">
        <v>0</v>
      </c>
      <c r="AE392" s="54">
        <v>0</v>
      </c>
      <c r="AF392" s="32">
        <f>SUM(AG392:AI392)</f>
        <v>0</v>
      </c>
      <c r="AG392" s="32">
        <f t="shared" si="2577"/>
        <v>0</v>
      </c>
      <c r="AH392" s="32">
        <f t="shared" si="2577"/>
        <v>0</v>
      </c>
      <c r="AI392" s="32">
        <f t="shared" si="2577"/>
        <v>0</v>
      </c>
      <c r="AJ392" s="32">
        <f>SUM(AK392:AM392)</f>
        <v>0</v>
      </c>
      <c r="AK392" s="32">
        <v>0</v>
      </c>
      <c r="AL392" s="54">
        <v>0</v>
      </c>
      <c r="AM392" s="54">
        <v>0</v>
      </c>
      <c r="AN392" s="32">
        <f>SUM(AO392:AQ392)</f>
        <v>0</v>
      </c>
      <c r="AO392" s="32">
        <v>0</v>
      </c>
      <c r="AP392" s="54">
        <v>0</v>
      </c>
      <c r="AQ392" s="54">
        <v>0</v>
      </c>
      <c r="AR392" s="32">
        <f>SUM(AS392:AU392)</f>
        <v>0</v>
      </c>
      <c r="AS392" s="32">
        <v>0</v>
      </c>
      <c r="AT392" s="54">
        <v>0</v>
      </c>
      <c r="AU392" s="54">
        <v>0</v>
      </c>
      <c r="AV392" s="32">
        <f>SUM(AW392:AY392)</f>
        <v>0</v>
      </c>
      <c r="AW392" s="32">
        <f t="shared" si="2578"/>
        <v>0</v>
      </c>
      <c r="AX392" s="32">
        <f t="shared" si="2578"/>
        <v>0</v>
      </c>
      <c r="AY392" s="32">
        <f t="shared" si="2578"/>
        <v>0</v>
      </c>
      <c r="AZ392" s="32">
        <f>SUM(BA392:BC392)</f>
        <v>0</v>
      </c>
      <c r="BA392" s="32">
        <v>0</v>
      </c>
      <c r="BB392" s="54">
        <v>0</v>
      </c>
      <c r="BC392" s="54">
        <v>0</v>
      </c>
      <c r="BD392" s="32">
        <f>SUM(BE392:BG392)</f>
        <v>0</v>
      </c>
      <c r="BE392" s="32">
        <v>0</v>
      </c>
      <c r="BF392" s="54">
        <v>0</v>
      </c>
      <c r="BG392" s="54">
        <v>0</v>
      </c>
      <c r="BH392" s="32">
        <f>SUM(BI392:BK392)</f>
        <v>0</v>
      </c>
      <c r="BI392" s="32">
        <v>0</v>
      </c>
      <c r="BJ392" s="54">
        <v>0</v>
      </c>
      <c r="BK392" s="54">
        <v>0</v>
      </c>
      <c r="BL392" s="32">
        <f>SUM(BM392:BO392)</f>
        <v>0</v>
      </c>
      <c r="BM392" s="32">
        <f t="shared" si="2579"/>
        <v>0</v>
      </c>
      <c r="BN392" s="32">
        <f t="shared" si="2579"/>
        <v>0</v>
      </c>
      <c r="BO392" s="32">
        <f t="shared" si="2579"/>
        <v>0</v>
      </c>
      <c r="BP392" s="32">
        <f>SUM(BQ392:BS392)</f>
        <v>0</v>
      </c>
      <c r="BQ392" s="32">
        <f t="shared" si="2580"/>
        <v>0</v>
      </c>
      <c r="BR392" s="32">
        <f t="shared" si="2580"/>
        <v>0</v>
      </c>
      <c r="BS392" s="32">
        <f t="shared" si="2580"/>
        <v>0</v>
      </c>
    </row>
    <row r="393" spans="1:71" s="3" customFormat="1" ht="15" customHeight="1" x14ac:dyDescent="0.3">
      <c r="A393" s="36"/>
      <c r="B393" s="34"/>
      <c r="C393" s="35" t="s">
        <v>332</v>
      </c>
      <c r="D393" s="32">
        <f>SUM(E393:G393)</f>
        <v>0</v>
      </c>
      <c r="E393" s="32">
        <v>0</v>
      </c>
      <c r="F393" s="54">
        <v>0</v>
      </c>
      <c r="G393" s="54">
        <v>0</v>
      </c>
      <c r="H393" s="32">
        <f t="shared" si="2532"/>
        <v>0</v>
      </c>
      <c r="I393" s="32">
        <v>0</v>
      </c>
      <c r="J393" s="54">
        <v>0</v>
      </c>
      <c r="K393" s="54">
        <v>0</v>
      </c>
      <c r="L393" s="32">
        <f t="shared" si="2534"/>
        <v>0</v>
      </c>
      <c r="M393" s="32">
        <v>0</v>
      </c>
      <c r="N393" s="54">
        <v>0</v>
      </c>
      <c r="O393" s="54">
        <v>0</v>
      </c>
      <c r="P393" s="32">
        <f>SUM(Q393:S393)</f>
        <v>0</v>
      </c>
      <c r="Q393" s="32">
        <f t="shared" si="2576"/>
        <v>0</v>
      </c>
      <c r="R393" s="32">
        <f t="shared" si="2576"/>
        <v>0</v>
      </c>
      <c r="S393" s="32">
        <f t="shared" si="2576"/>
        <v>0</v>
      </c>
      <c r="T393" s="32">
        <f t="shared" si="2537"/>
        <v>0</v>
      </c>
      <c r="U393" s="32">
        <v>0</v>
      </c>
      <c r="V393" s="54">
        <v>0</v>
      </c>
      <c r="W393" s="54">
        <v>0</v>
      </c>
      <c r="X393" s="32">
        <f t="shared" si="2539"/>
        <v>0</v>
      </c>
      <c r="Y393" s="32">
        <v>0</v>
      </c>
      <c r="Z393" s="54">
        <v>0</v>
      </c>
      <c r="AA393" s="54">
        <v>0</v>
      </c>
      <c r="AB393" s="32">
        <f t="shared" si="2541"/>
        <v>0</v>
      </c>
      <c r="AC393" s="32">
        <v>0</v>
      </c>
      <c r="AD393" s="54">
        <v>0</v>
      </c>
      <c r="AE393" s="54">
        <v>0</v>
      </c>
      <c r="AF393" s="32">
        <f t="shared" si="2543"/>
        <v>0</v>
      </c>
      <c r="AG393" s="32">
        <f t="shared" si="2577"/>
        <v>0</v>
      </c>
      <c r="AH393" s="32">
        <f t="shared" si="2577"/>
        <v>0</v>
      </c>
      <c r="AI393" s="32">
        <f t="shared" si="2577"/>
        <v>0</v>
      </c>
      <c r="AJ393" s="32">
        <f t="shared" si="2545"/>
        <v>0</v>
      </c>
      <c r="AK393" s="32">
        <v>0</v>
      </c>
      <c r="AL393" s="54">
        <v>0</v>
      </c>
      <c r="AM393" s="54">
        <v>0</v>
      </c>
      <c r="AN393" s="32">
        <f t="shared" si="2547"/>
        <v>0</v>
      </c>
      <c r="AO393" s="32">
        <v>0</v>
      </c>
      <c r="AP393" s="54">
        <v>0</v>
      </c>
      <c r="AQ393" s="54">
        <v>0</v>
      </c>
      <c r="AR393" s="32">
        <f t="shared" si="2549"/>
        <v>0</v>
      </c>
      <c r="AS393" s="32">
        <v>0</v>
      </c>
      <c r="AT393" s="54">
        <v>0</v>
      </c>
      <c r="AU393" s="54">
        <v>0</v>
      </c>
      <c r="AV393" s="32">
        <f t="shared" si="2551"/>
        <v>0</v>
      </c>
      <c r="AW393" s="32">
        <f t="shared" si="2578"/>
        <v>0</v>
      </c>
      <c r="AX393" s="32">
        <f t="shared" si="2578"/>
        <v>0</v>
      </c>
      <c r="AY393" s="32">
        <f t="shared" si="2578"/>
        <v>0</v>
      </c>
      <c r="AZ393" s="32">
        <f t="shared" si="2553"/>
        <v>0</v>
      </c>
      <c r="BA393" s="32">
        <v>0</v>
      </c>
      <c r="BB393" s="54">
        <v>0</v>
      </c>
      <c r="BC393" s="54">
        <v>0</v>
      </c>
      <c r="BD393" s="32">
        <f t="shared" si="2555"/>
        <v>0</v>
      </c>
      <c r="BE393" s="32">
        <v>0</v>
      </c>
      <c r="BF393" s="54">
        <v>0</v>
      </c>
      <c r="BG393" s="54">
        <v>0</v>
      </c>
      <c r="BH393" s="32">
        <f t="shared" si="2557"/>
        <v>0</v>
      </c>
      <c r="BI393" s="32">
        <v>0</v>
      </c>
      <c r="BJ393" s="54">
        <v>0</v>
      </c>
      <c r="BK393" s="54">
        <v>0</v>
      </c>
      <c r="BL393" s="32">
        <f t="shared" si="2559"/>
        <v>0</v>
      </c>
      <c r="BM393" s="32">
        <f t="shared" si="2579"/>
        <v>0</v>
      </c>
      <c r="BN393" s="32">
        <f t="shared" si="2579"/>
        <v>0</v>
      </c>
      <c r="BO393" s="32">
        <f t="shared" si="2579"/>
        <v>0</v>
      </c>
      <c r="BP393" s="32">
        <f>SUM(BQ393:BS393)</f>
        <v>0</v>
      </c>
      <c r="BQ393" s="32">
        <f t="shared" si="2580"/>
        <v>0</v>
      </c>
      <c r="BR393" s="32">
        <f t="shared" si="2580"/>
        <v>0</v>
      </c>
      <c r="BS393" s="32">
        <f t="shared" si="2580"/>
        <v>0</v>
      </c>
    </row>
    <row r="394" spans="1:71" s="3" customFormat="1" ht="15" customHeight="1" x14ac:dyDescent="0.3">
      <c r="A394" s="36"/>
      <c r="B394" s="34"/>
      <c r="C394" s="35" t="s">
        <v>333</v>
      </c>
      <c r="D394" s="32">
        <f t="shared" ref="D394" si="2581">SUM(E394:G394)</f>
        <v>0</v>
      </c>
      <c r="E394" s="32">
        <f>+E396+E397+E395</f>
        <v>0</v>
      </c>
      <c r="F394" s="32">
        <f t="shared" ref="F394:G394" si="2582">+F396+F397+F395</f>
        <v>0</v>
      </c>
      <c r="G394" s="32">
        <f t="shared" si="2582"/>
        <v>0</v>
      </c>
      <c r="H394" s="32">
        <f t="shared" ref="H394:H397" si="2583">SUM(I394:K394)</f>
        <v>0</v>
      </c>
      <c r="I394" s="32">
        <f t="shared" ref="I394:K394" si="2584">+I396+I397+I395</f>
        <v>0</v>
      </c>
      <c r="J394" s="32">
        <f t="shared" si="2584"/>
        <v>0</v>
      </c>
      <c r="K394" s="32">
        <f t="shared" si="2584"/>
        <v>0</v>
      </c>
      <c r="L394" s="32">
        <f t="shared" ref="L394:L397" si="2585">SUM(M394:O394)</f>
        <v>0</v>
      </c>
      <c r="M394" s="32">
        <f t="shared" ref="M394:O394" si="2586">+M396+M397+M395</f>
        <v>0</v>
      </c>
      <c r="N394" s="32">
        <f t="shared" si="2586"/>
        <v>0</v>
      </c>
      <c r="O394" s="32">
        <f t="shared" si="2586"/>
        <v>0</v>
      </c>
      <c r="P394" s="32">
        <f t="shared" ref="P394" si="2587">SUM(Q394:S394)</f>
        <v>0</v>
      </c>
      <c r="Q394" s="32">
        <f t="shared" ref="Q394:S394" si="2588">+Q396+Q397+Q395</f>
        <v>0</v>
      </c>
      <c r="R394" s="32">
        <f t="shared" si="2588"/>
        <v>0</v>
      </c>
      <c r="S394" s="32">
        <f t="shared" si="2588"/>
        <v>0</v>
      </c>
      <c r="T394" s="32">
        <f t="shared" ref="T394:T397" si="2589">SUM(U394:W394)</f>
        <v>0</v>
      </c>
      <c r="U394" s="32">
        <f t="shared" ref="U394:W394" si="2590">+U396+U397+U395</f>
        <v>0</v>
      </c>
      <c r="V394" s="32">
        <f t="shared" si="2590"/>
        <v>0</v>
      </c>
      <c r="W394" s="32">
        <f t="shared" si="2590"/>
        <v>0</v>
      </c>
      <c r="X394" s="32">
        <f t="shared" ref="X394:X397" si="2591">SUM(Y394:AA394)</f>
        <v>0</v>
      </c>
      <c r="Y394" s="32">
        <f t="shared" ref="Y394:AA394" si="2592">+Y396+Y397+Y395</f>
        <v>0</v>
      </c>
      <c r="Z394" s="32">
        <f t="shared" si="2592"/>
        <v>0</v>
      </c>
      <c r="AA394" s="32">
        <f t="shared" si="2592"/>
        <v>0</v>
      </c>
      <c r="AB394" s="32">
        <f t="shared" ref="AB394:AB397" si="2593">SUM(AC394:AE394)</f>
        <v>0</v>
      </c>
      <c r="AC394" s="32">
        <f t="shared" ref="AC394:AE394" si="2594">+AC396+AC397+AC395</f>
        <v>0</v>
      </c>
      <c r="AD394" s="32">
        <f t="shared" si="2594"/>
        <v>0</v>
      </c>
      <c r="AE394" s="32">
        <f t="shared" si="2594"/>
        <v>0</v>
      </c>
      <c r="AF394" s="32">
        <f t="shared" ref="AF394:AF397" si="2595">SUM(AG394:AI394)</f>
        <v>0</v>
      </c>
      <c r="AG394" s="32">
        <f t="shared" ref="AG394:BO394" si="2596">+AG396+AG397+AG395</f>
        <v>0</v>
      </c>
      <c r="AH394" s="32">
        <f t="shared" si="2596"/>
        <v>0</v>
      </c>
      <c r="AI394" s="32">
        <f t="shared" si="2596"/>
        <v>0</v>
      </c>
      <c r="AJ394" s="32">
        <f t="shared" ref="AJ394:AJ397" si="2597">SUM(AK394:AM394)</f>
        <v>3610</v>
      </c>
      <c r="AK394" s="32">
        <f t="shared" ref="AK394:AM394" si="2598">+AK396+AK397+AK395</f>
        <v>1792</v>
      </c>
      <c r="AL394" s="32">
        <f t="shared" si="2598"/>
        <v>1818</v>
      </c>
      <c r="AM394" s="32">
        <f t="shared" si="2598"/>
        <v>0</v>
      </c>
      <c r="AN394" s="32">
        <f t="shared" ref="AN394:AN397" si="2599">SUM(AO394:AQ394)</f>
        <v>848</v>
      </c>
      <c r="AO394" s="32">
        <f t="shared" ref="AO394:AQ394" si="2600">+AO396+AO397+AO395</f>
        <v>447</v>
      </c>
      <c r="AP394" s="32">
        <f t="shared" si="2600"/>
        <v>401</v>
      </c>
      <c r="AQ394" s="32">
        <f t="shared" si="2600"/>
        <v>0</v>
      </c>
      <c r="AR394" s="32">
        <f t="shared" ref="AR394:AR397" si="2601">SUM(AS394:AU394)</f>
        <v>692</v>
      </c>
      <c r="AS394" s="32">
        <f t="shared" ref="AS394:AU394" si="2602">+AS396+AS397+AS395</f>
        <v>388</v>
      </c>
      <c r="AT394" s="32">
        <f t="shared" si="2602"/>
        <v>304</v>
      </c>
      <c r="AU394" s="32">
        <f t="shared" si="2602"/>
        <v>0</v>
      </c>
      <c r="AV394" s="32">
        <f t="shared" ref="AV394:AV397" si="2603">SUM(AW394:AY394)</f>
        <v>5150</v>
      </c>
      <c r="AW394" s="32">
        <f t="shared" si="2596"/>
        <v>2627</v>
      </c>
      <c r="AX394" s="32">
        <f t="shared" si="2596"/>
        <v>2523</v>
      </c>
      <c r="AY394" s="32">
        <f t="shared" si="2596"/>
        <v>0</v>
      </c>
      <c r="AZ394" s="32">
        <f t="shared" ref="AZ394:AZ397" si="2604">SUM(BA394:BC394)</f>
        <v>1440</v>
      </c>
      <c r="BA394" s="32">
        <f t="shared" ref="BA394:BC394" si="2605">+BA396+BA397+BA395</f>
        <v>931</v>
      </c>
      <c r="BB394" s="32">
        <f t="shared" si="2605"/>
        <v>509</v>
      </c>
      <c r="BC394" s="32">
        <f t="shared" si="2605"/>
        <v>0</v>
      </c>
      <c r="BD394" s="32">
        <f t="shared" ref="BD394:BD397" si="2606">SUM(BE394:BG394)</f>
        <v>1807</v>
      </c>
      <c r="BE394" s="32">
        <f t="shared" ref="BE394:BG394" si="2607">+BE396+BE397+BE395</f>
        <v>890</v>
      </c>
      <c r="BF394" s="32">
        <f t="shared" si="2607"/>
        <v>917</v>
      </c>
      <c r="BG394" s="32">
        <f t="shared" si="2607"/>
        <v>0</v>
      </c>
      <c r="BH394" s="32">
        <f t="shared" ref="BH394:BH397" si="2608">SUM(BI394:BK394)</f>
        <v>2992</v>
      </c>
      <c r="BI394" s="32">
        <f t="shared" ref="BI394:BK394" si="2609">+BI396+BI397+BI395</f>
        <v>2112</v>
      </c>
      <c r="BJ394" s="32">
        <f t="shared" si="2609"/>
        <v>880</v>
      </c>
      <c r="BK394" s="32">
        <f t="shared" si="2609"/>
        <v>0</v>
      </c>
      <c r="BL394" s="32">
        <f t="shared" ref="BL394:BL397" si="2610">SUM(BM394:BO394)</f>
        <v>6239</v>
      </c>
      <c r="BM394" s="32">
        <f t="shared" si="2596"/>
        <v>3933</v>
      </c>
      <c r="BN394" s="32">
        <f t="shared" si="2596"/>
        <v>2306</v>
      </c>
      <c r="BO394" s="32">
        <f t="shared" si="2596"/>
        <v>0</v>
      </c>
      <c r="BP394" s="32">
        <f t="shared" ref="BP394" si="2611">SUM(BQ394:BS394)</f>
        <v>11389</v>
      </c>
      <c r="BQ394" s="32">
        <f>+BQ396+BQ397+BQ395</f>
        <v>6560</v>
      </c>
      <c r="BR394" s="32">
        <f t="shared" ref="BR394:BS394" si="2612">+BR396+BR397+BR395</f>
        <v>4829</v>
      </c>
      <c r="BS394" s="32">
        <f t="shared" si="2612"/>
        <v>0</v>
      </c>
    </row>
    <row r="395" spans="1:71" s="3" customFormat="1" ht="15" customHeight="1" x14ac:dyDescent="0.3">
      <c r="A395" s="36"/>
      <c r="B395" s="34"/>
      <c r="C395" s="38" t="s">
        <v>334</v>
      </c>
      <c r="D395" s="32">
        <f>SUM(E395:G395)</f>
        <v>0</v>
      </c>
      <c r="E395" s="32">
        <v>0</v>
      </c>
      <c r="F395" s="54">
        <v>0</v>
      </c>
      <c r="G395" s="54">
        <v>0</v>
      </c>
      <c r="H395" s="32">
        <f>SUM(I395:K395)</f>
        <v>0</v>
      </c>
      <c r="I395" s="32">
        <v>0</v>
      </c>
      <c r="J395" s="54">
        <v>0</v>
      </c>
      <c r="K395" s="54">
        <v>0</v>
      </c>
      <c r="L395" s="32">
        <f>SUM(M395:O395)</f>
        <v>0</v>
      </c>
      <c r="M395" s="32">
        <v>0</v>
      </c>
      <c r="N395" s="54">
        <v>0</v>
      </c>
      <c r="O395" s="54">
        <v>0</v>
      </c>
      <c r="P395" s="32">
        <f>SUM(Q395:S395)</f>
        <v>0</v>
      </c>
      <c r="Q395" s="32">
        <f t="shared" ref="Q395:S399" si="2613">+E395+I395+M395</f>
        <v>0</v>
      </c>
      <c r="R395" s="32">
        <f t="shared" si="2613"/>
        <v>0</v>
      </c>
      <c r="S395" s="32">
        <f t="shared" si="2613"/>
        <v>0</v>
      </c>
      <c r="T395" s="32">
        <f>SUM(U395:W395)</f>
        <v>0</v>
      </c>
      <c r="U395" s="32">
        <v>0</v>
      </c>
      <c r="V395" s="54">
        <v>0</v>
      </c>
      <c r="W395" s="54">
        <v>0</v>
      </c>
      <c r="X395" s="32">
        <f>SUM(Y395:AA395)</f>
        <v>0</v>
      </c>
      <c r="Y395" s="32">
        <v>0</v>
      </c>
      <c r="Z395" s="54">
        <v>0</v>
      </c>
      <c r="AA395" s="54">
        <v>0</v>
      </c>
      <c r="AB395" s="32">
        <f>SUM(AC395:AE395)</f>
        <v>0</v>
      </c>
      <c r="AC395" s="32">
        <v>0</v>
      </c>
      <c r="AD395" s="54">
        <v>0</v>
      </c>
      <c r="AE395" s="54">
        <v>0</v>
      </c>
      <c r="AF395" s="32">
        <f>SUM(AG395:AI395)</f>
        <v>0</v>
      </c>
      <c r="AG395" s="32">
        <f t="shared" ref="AG395:AI399" si="2614">+U395+Y395+AC395</f>
        <v>0</v>
      </c>
      <c r="AH395" s="32">
        <f t="shared" si="2614"/>
        <v>0</v>
      </c>
      <c r="AI395" s="32">
        <f t="shared" si="2614"/>
        <v>0</v>
      </c>
      <c r="AJ395" s="32">
        <f>SUM(AK395:AM395)</f>
        <v>3610</v>
      </c>
      <c r="AK395" s="32">
        <v>1792</v>
      </c>
      <c r="AL395" s="54">
        <v>1818</v>
      </c>
      <c r="AM395" s="54">
        <v>0</v>
      </c>
      <c r="AN395" s="32">
        <f>SUM(AO395:AQ395)</f>
        <v>848</v>
      </c>
      <c r="AO395" s="32">
        <v>447</v>
      </c>
      <c r="AP395" s="54">
        <v>401</v>
      </c>
      <c r="AQ395" s="54">
        <v>0</v>
      </c>
      <c r="AR395" s="32">
        <f>SUM(AS395:AU395)</f>
        <v>692</v>
      </c>
      <c r="AS395" s="32">
        <v>388</v>
      </c>
      <c r="AT395" s="54">
        <v>304</v>
      </c>
      <c r="AU395" s="54">
        <v>0</v>
      </c>
      <c r="AV395" s="32">
        <f>SUM(AW395:AY395)</f>
        <v>5150</v>
      </c>
      <c r="AW395" s="32">
        <f t="shared" ref="AW395:AY399" si="2615">+AK395+AO395+AS395</f>
        <v>2627</v>
      </c>
      <c r="AX395" s="32">
        <f t="shared" si="2615"/>
        <v>2523</v>
      </c>
      <c r="AY395" s="32">
        <f t="shared" si="2615"/>
        <v>0</v>
      </c>
      <c r="AZ395" s="32">
        <f>SUM(BA395:BC395)</f>
        <v>1440</v>
      </c>
      <c r="BA395" s="32">
        <v>931</v>
      </c>
      <c r="BB395" s="54">
        <v>509</v>
      </c>
      <c r="BC395" s="54">
        <v>0</v>
      </c>
      <c r="BD395" s="32">
        <f>SUM(BE395:BG395)</f>
        <v>1807</v>
      </c>
      <c r="BE395" s="32">
        <v>890</v>
      </c>
      <c r="BF395" s="54">
        <v>917</v>
      </c>
      <c r="BG395" s="54">
        <v>0</v>
      </c>
      <c r="BH395" s="32">
        <f>SUM(BI395:BK395)</f>
        <v>2992</v>
      </c>
      <c r="BI395" s="32">
        <v>2112</v>
      </c>
      <c r="BJ395" s="54">
        <v>880</v>
      </c>
      <c r="BK395" s="54">
        <v>0</v>
      </c>
      <c r="BL395" s="32">
        <f>SUM(BM395:BO395)</f>
        <v>6239</v>
      </c>
      <c r="BM395" s="32">
        <f t="shared" ref="BM395:BO399" si="2616">+BA395+BE395+BI395</f>
        <v>3933</v>
      </c>
      <c r="BN395" s="32">
        <f t="shared" si="2616"/>
        <v>2306</v>
      </c>
      <c r="BO395" s="32">
        <f t="shared" si="2616"/>
        <v>0</v>
      </c>
      <c r="BP395" s="32">
        <f>SUM(BQ395:BS395)</f>
        <v>11389</v>
      </c>
      <c r="BQ395" s="32">
        <f t="shared" ref="BQ395:BS399" si="2617">+Q395+AG395+AW395+BM395</f>
        <v>6560</v>
      </c>
      <c r="BR395" s="32">
        <f t="shared" si="2617"/>
        <v>4829</v>
      </c>
      <c r="BS395" s="32">
        <f t="shared" si="2617"/>
        <v>0</v>
      </c>
    </row>
    <row r="396" spans="1:71" s="3" customFormat="1" ht="15" customHeight="1" x14ac:dyDescent="0.3">
      <c r="A396" s="36"/>
      <c r="B396" s="34"/>
      <c r="C396" s="38" t="s">
        <v>335</v>
      </c>
      <c r="D396" s="32">
        <f>SUM(E396:G396)</f>
        <v>0</v>
      </c>
      <c r="E396" s="32">
        <v>0</v>
      </c>
      <c r="F396" s="54">
        <v>0</v>
      </c>
      <c r="G396" s="54">
        <v>0</v>
      </c>
      <c r="H396" s="32">
        <f>SUM(I396:K396)</f>
        <v>0</v>
      </c>
      <c r="I396" s="32">
        <v>0</v>
      </c>
      <c r="J396" s="54">
        <v>0</v>
      </c>
      <c r="K396" s="54">
        <v>0</v>
      </c>
      <c r="L396" s="32">
        <f>SUM(M396:O396)</f>
        <v>0</v>
      </c>
      <c r="M396" s="32">
        <v>0</v>
      </c>
      <c r="N396" s="54">
        <v>0</v>
      </c>
      <c r="O396" s="54">
        <v>0</v>
      </c>
      <c r="P396" s="32">
        <f>SUM(Q396:S396)</f>
        <v>0</v>
      </c>
      <c r="Q396" s="32">
        <f t="shared" si="2613"/>
        <v>0</v>
      </c>
      <c r="R396" s="32">
        <f t="shared" si="2613"/>
        <v>0</v>
      </c>
      <c r="S396" s="32">
        <f t="shared" si="2613"/>
        <v>0</v>
      </c>
      <c r="T396" s="32">
        <f>SUM(U396:W396)</f>
        <v>0</v>
      </c>
      <c r="U396" s="32">
        <v>0</v>
      </c>
      <c r="V396" s="54">
        <v>0</v>
      </c>
      <c r="W396" s="54">
        <v>0</v>
      </c>
      <c r="X396" s="32">
        <f>SUM(Y396:AA396)</f>
        <v>0</v>
      </c>
      <c r="Y396" s="32">
        <v>0</v>
      </c>
      <c r="Z396" s="54">
        <v>0</v>
      </c>
      <c r="AA396" s="54">
        <v>0</v>
      </c>
      <c r="AB396" s="32">
        <f>SUM(AC396:AE396)</f>
        <v>0</v>
      </c>
      <c r="AC396" s="32">
        <v>0</v>
      </c>
      <c r="AD396" s="54">
        <v>0</v>
      </c>
      <c r="AE396" s="54">
        <v>0</v>
      </c>
      <c r="AF396" s="32">
        <f>SUM(AG396:AI396)</f>
        <v>0</v>
      </c>
      <c r="AG396" s="32">
        <f t="shared" si="2614"/>
        <v>0</v>
      </c>
      <c r="AH396" s="32">
        <f t="shared" si="2614"/>
        <v>0</v>
      </c>
      <c r="AI396" s="32">
        <f t="shared" si="2614"/>
        <v>0</v>
      </c>
      <c r="AJ396" s="32">
        <f>SUM(AK396:AM396)</f>
        <v>0</v>
      </c>
      <c r="AK396" s="32">
        <v>0</v>
      </c>
      <c r="AL396" s="54">
        <v>0</v>
      </c>
      <c r="AM396" s="54">
        <v>0</v>
      </c>
      <c r="AN396" s="32">
        <f>SUM(AO396:AQ396)</f>
        <v>0</v>
      </c>
      <c r="AO396" s="32">
        <v>0</v>
      </c>
      <c r="AP396" s="54">
        <v>0</v>
      </c>
      <c r="AQ396" s="54">
        <v>0</v>
      </c>
      <c r="AR396" s="32">
        <f>SUM(AS396:AU396)</f>
        <v>0</v>
      </c>
      <c r="AS396" s="32">
        <v>0</v>
      </c>
      <c r="AT396" s="54">
        <v>0</v>
      </c>
      <c r="AU396" s="54">
        <v>0</v>
      </c>
      <c r="AV396" s="32">
        <f>SUM(AW396:AY396)</f>
        <v>0</v>
      </c>
      <c r="AW396" s="32">
        <f t="shared" si="2615"/>
        <v>0</v>
      </c>
      <c r="AX396" s="32">
        <f t="shared" si="2615"/>
        <v>0</v>
      </c>
      <c r="AY396" s="32">
        <f t="shared" si="2615"/>
        <v>0</v>
      </c>
      <c r="AZ396" s="32">
        <f>SUM(BA396:BC396)</f>
        <v>0</v>
      </c>
      <c r="BA396" s="32">
        <v>0</v>
      </c>
      <c r="BB396" s="54">
        <v>0</v>
      </c>
      <c r="BC396" s="54">
        <v>0</v>
      </c>
      <c r="BD396" s="32">
        <f>SUM(BE396:BG396)</f>
        <v>0</v>
      </c>
      <c r="BE396" s="32">
        <v>0</v>
      </c>
      <c r="BF396" s="54">
        <v>0</v>
      </c>
      <c r="BG396" s="54">
        <v>0</v>
      </c>
      <c r="BH396" s="32">
        <f>SUM(BI396:BK396)</f>
        <v>0</v>
      </c>
      <c r="BI396" s="32">
        <v>0</v>
      </c>
      <c r="BJ396" s="54">
        <v>0</v>
      </c>
      <c r="BK396" s="54">
        <v>0</v>
      </c>
      <c r="BL396" s="32">
        <f>SUM(BM396:BO396)</f>
        <v>0</v>
      </c>
      <c r="BM396" s="32">
        <f t="shared" si="2616"/>
        <v>0</v>
      </c>
      <c r="BN396" s="32">
        <f t="shared" si="2616"/>
        <v>0</v>
      </c>
      <c r="BO396" s="32">
        <f t="shared" si="2616"/>
        <v>0</v>
      </c>
      <c r="BP396" s="32">
        <f>SUM(BQ396:BS396)</f>
        <v>0</v>
      </c>
      <c r="BQ396" s="32">
        <f t="shared" si="2617"/>
        <v>0</v>
      </c>
      <c r="BR396" s="32">
        <f t="shared" si="2617"/>
        <v>0</v>
      </c>
      <c r="BS396" s="32">
        <f t="shared" si="2617"/>
        <v>0</v>
      </c>
    </row>
    <row r="397" spans="1:71" s="3" customFormat="1" ht="15" customHeight="1" x14ac:dyDescent="0.3">
      <c r="A397" s="36"/>
      <c r="B397" s="34"/>
      <c r="C397" s="38" t="s">
        <v>336</v>
      </c>
      <c r="D397" s="32">
        <f>SUM(E397:G397)</f>
        <v>0</v>
      </c>
      <c r="E397" s="32">
        <v>0</v>
      </c>
      <c r="F397" s="54">
        <v>0</v>
      </c>
      <c r="G397" s="54">
        <v>0</v>
      </c>
      <c r="H397" s="32">
        <f t="shared" si="2583"/>
        <v>0</v>
      </c>
      <c r="I397" s="32">
        <v>0</v>
      </c>
      <c r="J397" s="54">
        <v>0</v>
      </c>
      <c r="K397" s="54">
        <v>0</v>
      </c>
      <c r="L397" s="32">
        <f t="shared" si="2585"/>
        <v>0</v>
      </c>
      <c r="M397" s="32">
        <v>0</v>
      </c>
      <c r="N397" s="54">
        <v>0</v>
      </c>
      <c r="O397" s="54">
        <v>0</v>
      </c>
      <c r="P397" s="32">
        <f>SUM(Q397:S397)</f>
        <v>0</v>
      </c>
      <c r="Q397" s="32">
        <f t="shared" si="2613"/>
        <v>0</v>
      </c>
      <c r="R397" s="32">
        <f t="shared" si="2613"/>
        <v>0</v>
      </c>
      <c r="S397" s="32">
        <f t="shared" si="2613"/>
        <v>0</v>
      </c>
      <c r="T397" s="32">
        <f t="shared" si="2589"/>
        <v>0</v>
      </c>
      <c r="U397" s="32">
        <v>0</v>
      </c>
      <c r="V397" s="54">
        <v>0</v>
      </c>
      <c r="W397" s="54">
        <v>0</v>
      </c>
      <c r="X397" s="32">
        <f t="shared" si="2591"/>
        <v>0</v>
      </c>
      <c r="Y397" s="32">
        <v>0</v>
      </c>
      <c r="Z397" s="54">
        <v>0</v>
      </c>
      <c r="AA397" s="54">
        <v>0</v>
      </c>
      <c r="AB397" s="32">
        <f t="shared" si="2593"/>
        <v>0</v>
      </c>
      <c r="AC397" s="32">
        <v>0</v>
      </c>
      <c r="AD397" s="54">
        <v>0</v>
      </c>
      <c r="AE397" s="54">
        <v>0</v>
      </c>
      <c r="AF397" s="32">
        <f t="shared" si="2595"/>
        <v>0</v>
      </c>
      <c r="AG397" s="32">
        <f t="shared" si="2614"/>
        <v>0</v>
      </c>
      <c r="AH397" s="32">
        <f t="shared" si="2614"/>
        <v>0</v>
      </c>
      <c r="AI397" s="32">
        <f t="shared" si="2614"/>
        <v>0</v>
      </c>
      <c r="AJ397" s="32">
        <f t="shared" si="2597"/>
        <v>0</v>
      </c>
      <c r="AK397" s="32">
        <v>0</v>
      </c>
      <c r="AL397" s="54">
        <v>0</v>
      </c>
      <c r="AM397" s="54">
        <v>0</v>
      </c>
      <c r="AN397" s="32">
        <f t="shared" si="2599"/>
        <v>0</v>
      </c>
      <c r="AO397" s="32">
        <v>0</v>
      </c>
      <c r="AP397" s="54">
        <v>0</v>
      </c>
      <c r="AQ397" s="54">
        <v>0</v>
      </c>
      <c r="AR397" s="32">
        <f t="shared" si="2601"/>
        <v>0</v>
      </c>
      <c r="AS397" s="32">
        <v>0</v>
      </c>
      <c r="AT397" s="54">
        <v>0</v>
      </c>
      <c r="AU397" s="54">
        <v>0</v>
      </c>
      <c r="AV397" s="32">
        <f t="shared" si="2603"/>
        <v>0</v>
      </c>
      <c r="AW397" s="32">
        <f t="shared" si="2615"/>
        <v>0</v>
      </c>
      <c r="AX397" s="32">
        <f t="shared" si="2615"/>
        <v>0</v>
      </c>
      <c r="AY397" s="32">
        <f t="shared" si="2615"/>
        <v>0</v>
      </c>
      <c r="AZ397" s="32">
        <f t="shared" si="2604"/>
        <v>0</v>
      </c>
      <c r="BA397" s="32">
        <v>0</v>
      </c>
      <c r="BB397" s="54">
        <v>0</v>
      </c>
      <c r="BC397" s="54">
        <v>0</v>
      </c>
      <c r="BD397" s="32">
        <f t="shared" si="2606"/>
        <v>0</v>
      </c>
      <c r="BE397" s="32">
        <v>0</v>
      </c>
      <c r="BF397" s="54">
        <v>0</v>
      </c>
      <c r="BG397" s="54">
        <v>0</v>
      </c>
      <c r="BH397" s="32">
        <f t="shared" si="2608"/>
        <v>0</v>
      </c>
      <c r="BI397" s="32">
        <v>0</v>
      </c>
      <c r="BJ397" s="54">
        <v>0</v>
      </c>
      <c r="BK397" s="54">
        <v>0</v>
      </c>
      <c r="BL397" s="32">
        <f t="shared" si="2610"/>
        <v>0</v>
      </c>
      <c r="BM397" s="32">
        <f t="shared" si="2616"/>
        <v>0</v>
      </c>
      <c r="BN397" s="32">
        <f t="shared" si="2616"/>
        <v>0</v>
      </c>
      <c r="BO397" s="32">
        <f t="shared" si="2616"/>
        <v>0</v>
      </c>
      <c r="BP397" s="32">
        <f>SUM(BQ397:BS397)</f>
        <v>0</v>
      </c>
      <c r="BQ397" s="32">
        <f t="shared" si="2617"/>
        <v>0</v>
      </c>
      <c r="BR397" s="32">
        <f t="shared" si="2617"/>
        <v>0</v>
      </c>
      <c r="BS397" s="32">
        <f t="shared" si="2617"/>
        <v>0</v>
      </c>
    </row>
    <row r="398" spans="1:71" s="3" customFormat="1" ht="15" customHeight="1" x14ac:dyDescent="0.3">
      <c r="A398" s="36"/>
      <c r="B398" s="34"/>
      <c r="C398" s="35" t="s">
        <v>66</v>
      </c>
      <c r="D398" s="32">
        <f>SUM(E398:G398)</f>
        <v>0</v>
      </c>
      <c r="E398" s="32">
        <v>0</v>
      </c>
      <c r="F398" s="54">
        <v>0</v>
      </c>
      <c r="G398" s="54">
        <v>0</v>
      </c>
      <c r="H398" s="32">
        <f>SUM(I398:K398)</f>
        <v>0</v>
      </c>
      <c r="I398" s="32">
        <v>0</v>
      </c>
      <c r="J398" s="54">
        <v>0</v>
      </c>
      <c r="K398" s="54">
        <v>0</v>
      </c>
      <c r="L398" s="32">
        <f>SUM(M398:O398)</f>
        <v>0</v>
      </c>
      <c r="M398" s="32">
        <v>0</v>
      </c>
      <c r="N398" s="54">
        <v>0</v>
      </c>
      <c r="O398" s="54">
        <v>0</v>
      </c>
      <c r="P398" s="32">
        <f>SUM(Q398:S398)</f>
        <v>0</v>
      </c>
      <c r="Q398" s="32">
        <f t="shared" si="2613"/>
        <v>0</v>
      </c>
      <c r="R398" s="32">
        <f t="shared" si="2613"/>
        <v>0</v>
      </c>
      <c r="S398" s="32">
        <f t="shared" si="2613"/>
        <v>0</v>
      </c>
      <c r="T398" s="32">
        <f>SUM(U398:W398)</f>
        <v>0</v>
      </c>
      <c r="U398" s="32">
        <v>0</v>
      </c>
      <c r="V398" s="54">
        <v>0</v>
      </c>
      <c r="W398" s="54">
        <v>0</v>
      </c>
      <c r="X398" s="32">
        <f>SUM(Y398:AA398)</f>
        <v>0</v>
      </c>
      <c r="Y398" s="32">
        <v>0</v>
      </c>
      <c r="Z398" s="54">
        <v>0</v>
      </c>
      <c r="AA398" s="54">
        <v>0</v>
      </c>
      <c r="AB398" s="32">
        <f>SUM(AC398:AE398)</f>
        <v>0</v>
      </c>
      <c r="AC398" s="32">
        <v>0</v>
      </c>
      <c r="AD398" s="54">
        <v>0</v>
      </c>
      <c r="AE398" s="54">
        <v>0</v>
      </c>
      <c r="AF398" s="32">
        <f>SUM(AG398:AI398)</f>
        <v>0</v>
      </c>
      <c r="AG398" s="32">
        <f t="shared" si="2614"/>
        <v>0</v>
      </c>
      <c r="AH398" s="32">
        <f t="shared" si="2614"/>
        <v>0</v>
      </c>
      <c r="AI398" s="32">
        <f t="shared" si="2614"/>
        <v>0</v>
      </c>
      <c r="AJ398" s="32">
        <f>SUM(AK398:AM398)</f>
        <v>0</v>
      </c>
      <c r="AK398" s="32">
        <v>0</v>
      </c>
      <c r="AL398" s="54">
        <v>0</v>
      </c>
      <c r="AM398" s="54">
        <v>0</v>
      </c>
      <c r="AN398" s="32">
        <f>SUM(AO398:AQ398)</f>
        <v>0</v>
      </c>
      <c r="AO398" s="32">
        <v>0</v>
      </c>
      <c r="AP398" s="54">
        <v>0</v>
      </c>
      <c r="AQ398" s="54">
        <v>0</v>
      </c>
      <c r="AR398" s="32">
        <f>SUM(AS398:AU398)</f>
        <v>0</v>
      </c>
      <c r="AS398" s="32">
        <v>0</v>
      </c>
      <c r="AT398" s="54">
        <v>0</v>
      </c>
      <c r="AU398" s="54">
        <v>0</v>
      </c>
      <c r="AV398" s="32">
        <f>SUM(AW398:AY398)</f>
        <v>0</v>
      </c>
      <c r="AW398" s="32">
        <f t="shared" si="2615"/>
        <v>0</v>
      </c>
      <c r="AX398" s="32">
        <f t="shared" si="2615"/>
        <v>0</v>
      </c>
      <c r="AY398" s="32">
        <f t="shared" si="2615"/>
        <v>0</v>
      </c>
      <c r="AZ398" s="32">
        <f>SUM(BA398:BC398)</f>
        <v>0</v>
      </c>
      <c r="BA398" s="32">
        <v>0</v>
      </c>
      <c r="BB398" s="54">
        <v>0</v>
      </c>
      <c r="BC398" s="54">
        <v>0</v>
      </c>
      <c r="BD398" s="32">
        <f>SUM(BE398:BG398)</f>
        <v>0</v>
      </c>
      <c r="BE398" s="32">
        <v>0</v>
      </c>
      <c r="BF398" s="54">
        <v>0</v>
      </c>
      <c r="BG398" s="54">
        <v>0</v>
      </c>
      <c r="BH398" s="32">
        <f>SUM(BI398:BK398)</f>
        <v>0</v>
      </c>
      <c r="BI398" s="32">
        <v>0</v>
      </c>
      <c r="BJ398" s="54">
        <v>0</v>
      </c>
      <c r="BK398" s="54">
        <v>0</v>
      </c>
      <c r="BL398" s="32">
        <f>SUM(BM398:BO398)</f>
        <v>0</v>
      </c>
      <c r="BM398" s="32">
        <f t="shared" si="2616"/>
        <v>0</v>
      </c>
      <c r="BN398" s="32">
        <f t="shared" si="2616"/>
        <v>0</v>
      </c>
      <c r="BO398" s="32">
        <f t="shared" si="2616"/>
        <v>0</v>
      </c>
      <c r="BP398" s="32">
        <f>SUM(BQ398:BS398)</f>
        <v>0</v>
      </c>
      <c r="BQ398" s="32">
        <f t="shared" si="2617"/>
        <v>0</v>
      </c>
      <c r="BR398" s="32">
        <f t="shared" si="2617"/>
        <v>0</v>
      </c>
      <c r="BS398" s="32">
        <f t="shared" si="2617"/>
        <v>0</v>
      </c>
    </row>
    <row r="399" spans="1:71" s="3" customFormat="1" ht="15" customHeight="1" x14ac:dyDescent="0.3">
      <c r="A399" s="36"/>
      <c r="B399" s="34"/>
      <c r="C399" s="35" t="s">
        <v>28</v>
      </c>
      <c r="D399" s="32">
        <f>SUM(E399:G399)</f>
        <v>0</v>
      </c>
      <c r="E399" s="32">
        <v>0</v>
      </c>
      <c r="F399" s="54">
        <v>0</v>
      </c>
      <c r="G399" s="54">
        <v>0</v>
      </c>
      <c r="H399" s="32">
        <f>SUM(I399:K399)</f>
        <v>0</v>
      </c>
      <c r="I399" s="32">
        <v>0</v>
      </c>
      <c r="J399" s="54">
        <v>0</v>
      </c>
      <c r="K399" s="54">
        <v>0</v>
      </c>
      <c r="L399" s="32">
        <f>SUM(M399:O399)</f>
        <v>0</v>
      </c>
      <c r="M399" s="32">
        <v>0</v>
      </c>
      <c r="N399" s="54">
        <v>0</v>
      </c>
      <c r="O399" s="54">
        <v>0</v>
      </c>
      <c r="P399" s="32">
        <f>SUM(Q399:S399)</f>
        <v>0</v>
      </c>
      <c r="Q399" s="32">
        <f t="shared" si="2613"/>
        <v>0</v>
      </c>
      <c r="R399" s="32">
        <f t="shared" si="2613"/>
        <v>0</v>
      </c>
      <c r="S399" s="32">
        <f t="shared" si="2613"/>
        <v>0</v>
      </c>
      <c r="T399" s="32">
        <f>SUM(U399:W399)</f>
        <v>0</v>
      </c>
      <c r="U399" s="32">
        <v>0</v>
      </c>
      <c r="V399" s="54">
        <v>0</v>
      </c>
      <c r="W399" s="54">
        <v>0</v>
      </c>
      <c r="X399" s="32">
        <f>SUM(Y399:AA399)</f>
        <v>0</v>
      </c>
      <c r="Y399" s="32">
        <v>0</v>
      </c>
      <c r="Z399" s="54">
        <v>0</v>
      </c>
      <c r="AA399" s="54">
        <v>0</v>
      </c>
      <c r="AB399" s="32">
        <f>SUM(AC399:AE399)</f>
        <v>0</v>
      </c>
      <c r="AC399" s="32">
        <v>0</v>
      </c>
      <c r="AD399" s="54">
        <v>0</v>
      </c>
      <c r="AE399" s="54">
        <v>0</v>
      </c>
      <c r="AF399" s="32">
        <f>SUM(AG399:AI399)</f>
        <v>0</v>
      </c>
      <c r="AG399" s="32">
        <f t="shared" si="2614"/>
        <v>0</v>
      </c>
      <c r="AH399" s="32">
        <f t="shared" si="2614"/>
        <v>0</v>
      </c>
      <c r="AI399" s="32">
        <f t="shared" si="2614"/>
        <v>0</v>
      </c>
      <c r="AJ399" s="32">
        <f>SUM(AK399:AM399)</f>
        <v>0</v>
      </c>
      <c r="AK399" s="32">
        <v>0</v>
      </c>
      <c r="AL399" s="54">
        <v>0</v>
      </c>
      <c r="AM399" s="54">
        <v>0</v>
      </c>
      <c r="AN399" s="32">
        <f>SUM(AO399:AQ399)</f>
        <v>0</v>
      </c>
      <c r="AO399" s="32">
        <v>0</v>
      </c>
      <c r="AP399" s="54">
        <v>0</v>
      </c>
      <c r="AQ399" s="54">
        <v>0</v>
      </c>
      <c r="AR399" s="32">
        <f>SUM(AS399:AU399)</f>
        <v>0</v>
      </c>
      <c r="AS399" s="32">
        <v>0</v>
      </c>
      <c r="AT399" s="54">
        <v>0</v>
      </c>
      <c r="AU399" s="54">
        <v>0</v>
      </c>
      <c r="AV399" s="32">
        <f>SUM(AW399:AY399)</f>
        <v>0</v>
      </c>
      <c r="AW399" s="32">
        <f t="shared" si="2615"/>
        <v>0</v>
      </c>
      <c r="AX399" s="32">
        <f t="shared" si="2615"/>
        <v>0</v>
      </c>
      <c r="AY399" s="32">
        <f t="shared" si="2615"/>
        <v>0</v>
      </c>
      <c r="AZ399" s="32">
        <f>SUM(BA399:BC399)</f>
        <v>0</v>
      </c>
      <c r="BA399" s="32">
        <v>0</v>
      </c>
      <c r="BB399" s="54">
        <v>0</v>
      </c>
      <c r="BC399" s="54">
        <v>0</v>
      </c>
      <c r="BD399" s="32">
        <f>SUM(BE399:BG399)</f>
        <v>0</v>
      </c>
      <c r="BE399" s="32">
        <v>0</v>
      </c>
      <c r="BF399" s="54">
        <v>0</v>
      </c>
      <c r="BG399" s="54">
        <v>0</v>
      </c>
      <c r="BH399" s="32">
        <f>SUM(BI399:BK399)</f>
        <v>0</v>
      </c>
      <c r="BI399" s="32">
        <v>0</v>
      </c>
      <c r="BJ399" s="54">
        <v>0</v>
      </c>
      <c r="BK399" s="54">
        <v>0</v>
      </c>
      <c r="BL399" s="32">
        <f>SUM(BM399:BO399)</f>
        <v>0</v>
      </c>
      <c r="BM399" s="32">
        <f t="shared" si="2616"/>
        <v>0</v>
      </c>
      <c r="BN399" s="32">
        <f t="shared" si="2616"/>
        <v>0</v>
      </c>
      <c r="BO399" s="32">
        <f t="shared" si="2616"/>
        <v>0</v>
      </c>
      <c r="BP399" s="32">
        <f>SUM(BQ399:BS399)</f>
        <v>0</v>
      </c>
      <c r="BQ399" s="32">
        <f t="shared" si="2617"/>
        <v>0</v>
      </c>
      <c r="BR399" s="32">
        <f t="shared" si="2617"/>
        <v>0</v>
      </c>
      <c r="BS399" s="32">
        <f t="shared" si="2617"/>
        <v>0</v>
      </c>
    </row>
    <row r="400" spans="1:71" s="3" customFormat="1" ht="15" customHeight="1" x14ac:dyDescent="0.3">
      <c r="A400" s="36"/>
      <c r="B400" s="34"/>
      <c r="C400" s="38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</row>
    <row r="401" spans="1:71" s="3" customFormat="1" ht="15" customHeight="1" x14ac:dyDescent="0.3">
      <c r="A401" s="33"/>
      <c r="B401" s="34" t="s">
        <v>337</v>
      </c>
      <c r="C401" s="35"/>
      <c r="D401" s="32">
        <f t="shared" ref="D401:D412" si="2618">SUM(E401:G401)</f>
        <v>213208</v>
      </c>
      <c r="E401" s="32">
        <f t="shared" ref="E401:F401" si="2619">E402+E406+E409+E412+E416+E417+E418</f>
        <v>109435</v>
      </c>
      <c r="F401" s="32">
        <f t="shared" si="2619"/>
        <v>103773</v>
      </c>
      <c r="G401" s="32">
        <f>G402+G406+G409+G412+G416+G417+G418</f>
        <v>0</v>
      </c>
      <c r="H401" s="32">
        <f t="shared" ref="H401:H416" si="2620">SUM(I401:K401)</f>
        <v>214239</v>
      </c>
      <c r="I401" s="32">
        <f t="shared" ref="I401:K401" si="2621">I402+I406+I409+I412+I416+I417+I418</f>
        <v>110764</v>
      </c>
      <c r="J401" s="32">
        <f t="shared" si="2621"/>
        <v>103475</v>
      </c>
      <c r="K401" s="32">
        <f t="shared" si="2621"/>
        <v>0</v>
      </c>
      <c r="L401" s="32">
        <f t="shared" ref="L401:L416" si="2622">SUM(M401:O401)</f>
        <v>255592</v>
      </c>
      <c r="M401" s="32">
        <f t="shared" ref="M401:O401" si="2623">M402+M406+M409+M412+M416+M417+M418</f>
        <v>135283</v>
      </c>
      <c r="N401" s="32">
        <f t="shared" si="2623"/>
        <v>120309</v>
      </c>
      <c r="O401" s="32">
        <f t="shared" si="2623"/>
        <v>0</v>
      </c>
      <c r="P401" s="32">
        <f t="shared" ref="P401:P412" si="2624">SUM(Q401:S401)</f>
        <v>683039</v>
      </c>
      <c r="Q401" s="32">
        <f>Q402+Q406+Q409+Q412+Q416+Q417+Q418</f>
        <v>355482</v>
      </c>
      <c r="R401" s="32">
        <f>R402+R406+R409+R412+R416+R417+R418</f>
        <v>327557</v>
      </c>
      <c r="S401" s="32">
        <f>S402+S406+S409+S412+S416+S417+S418</f>
        <v>0</v>
      </c>
      <c r="T401" s="32">
        <f t="shared" ref="T401:T416" si="2625">SUM(U401:W401)</f>
        <v>253003</v>
      </c>
      <c r="U401" s="32">
        <f t="shared" ref="U401:W401" si="2626">U402+U406+U409+U412+U416+U417+U418</f>
        <v>133251</v>
      </c>
      <c r="V401" s="32">
        <f t="shared" si="2626"/>
        <v>119752</v>
      </c>
      <c r="W401" s="32">
        <f t="shared" si="2626"/>
        <v>0</v>
      </c>
      <c r="X401" s="32">
        <f t="shared" ref="X401:X416" si="2627">SUM(Y401:AA401)</f>
        <v>385160</v>
      </c>
      <c r="Y401" s="32">
        <f t="shared" ref="Y401:AA401" si="2628">Y402+Y406+Y409+Y412+Y416+Y417+Y418</f>
        <v>197601</v>
      </c>
      <c r="Z401" s="32">
        <f t="shared" si="2628"/>
        <v>187559</v>
      </c>
      <c r="AA401" s="32">
        <f t="shared" si="2628"/>
        <v>0</v>
      </c>
      <c r="AB401" s="32">
        <f t="shared" ref="AB401:AB416" si="2629">SUM(AC401:AE401)</f>
        <v>342829</v>
      </c>
      <c r="AC401" s="32">
        <f t="shared" ref="AC401:AE401" si="2630">AC402+AC406+AC409+AC412+AC416+AC417+AC418</f>
        <v>178981</v>
      </c>
      <c r="AD401" s="32">
        <f t="shared" si="2630"/>
        <v>163848</v>
      </c>
      <c r="AE401" s="32">
        <f t="shared" si="2630"/>
        <v>0</v>
      </c>
      <c r="AF401" s="32">
        <f t="shared" ref="AF401:AF412" si="2631">SUM(AG401:AI401)</f>
        <v>980992</v>
      </c>
      <c r="AG401" s="32">
        <f t="shared" ref="AG401:AI401" si="2632">AG402+AG406+AG409+AG412+AG416+AG417+AG418</f>
        <v>509833</v>
      </c>
      <c r="AH401" s="32">
        <f t="shared" si="2632"/>
        <v>471159</v>
      </c>
      <c r="AI401" s="32">
        <f t="shared" si="2632"/>
        <v>0</v>
      </c>
      <c r="AJ401" s="32">
        <f t="shared" ref="AJ401:AJ416" si="2633">SUM(AK401:AM401)</f>
        <v>313433</v>
      </c>
      <c r="AK401" s="32">
        <f t="shared" ref="AK401:AM401" si="2634">AK402+AK406+AK409+AK412+AK416+AK417+AK418</f>
        <v>163513</v>
      </c>
      <c r="AL401" s="32">
        <f t="shared" si="2634"/>
        <v>149920</v>
      </c>
      <c r="AM401" s="32">
        <f t="shared" si="2634"/>
        <v>0</v>
      </c>
      <c r="AN401" s="32">
        <f t="shared" ref="AN401:AN416" si="2635">SUM(AO401:AQ401)</f>
        <v>258710</v>
      </c>
      <c r="AO401" s="32">
        <f t="shared" ref="AO401:AQ401" si="2636">AO402+AO406+AO409+AO412+AO416+AO417+AO418</f>
        <v>136343</v>
      </c>
      <c r="AP401" s="32">
        <f t="shared" si="2636"/>
        <v>122367</v>
      </c>
      <c r="AQ401" s="32">
        <f t="shared" si="2636"/>
        <v>0</v>
      </c>
      <c r="AR401" s="32">
        <f t="shared" ref="AR401:AR416" si="2637">SUM(AS401:AU401)</f>
        <v>215729</v>
      </c>
      <c r="AS401" s="32">
        <f t="shared" ref="AS401:AU401" si="2638">AS402+AS406+AS409+AS412+AS416+AS417+AS418</f>
        <v>114223</v>
      </c>
      <c r="AT401" s="32">
        <f t="shared" si="2638"/>
        <v>101506</v>
      </c>
      <c r="AU401" s="32">
        <f t="shared" si="2638"/>
        <v>0</v>
      </c>
      <c r="AV401" s="32">
        <f t="shared" ref="AV401:AV412" si="2639">SUM(AW401:AY401)</f>
        <v>787872</v>
      </c>
      <c r="AW401" s="32">
        <f t="shared" ref="AW401:AY401" si="2640">AW402+AW406+AW409+AW412+AW416+AW417+AW418</f>
        <v>414079</v>
      </c>
      <c r="AX401" s="32">
        <f t="shared" si="2640"/>
        <v>373793</v>
      </c>
      <c r="AY401" s="32">
        <f t="shared" si="2640"/>
        <v>0</v>
      </c>
      <c r="AZ401" s="32">
        <f t="shared" ref="AZ401:AZ416" si="2641">SUM(BA401:BC401)</f>
        <v>199501</v>
      </c>
      <c r="BA401" s="32">
        <f t="shared" ref="BA401:BC401" si="2642">BA402+BA406+BA409+BA412+BA416+BA417+BA418</f>
        <v>105555</v>
      </c>
      <c r="BB401" s="32">
        <f t="shared" si="2642"/>
        <v>93946</v>
      </c>
      <c r="BC401" s="32">
        <f t="shared" si="2642"/>
        <v>0</v>
      </c>
      <c r="BD401" s="32">
        <f t="shared" ref="BD401:BD416" si="2643">SUM(BE401:BG401)</f>
        <v>193394</v>
      </c>
      <c r="BE401" s="32">
        <f t="shared" ref="BE401:BG401" si="2644">BE402+BE406+BE409+BE412+BE416+BE417+BE418</f>
        <v>101650</v>
      </c>
      <c r="BF401" s="32">
        <f t="shared" si="2644"/>
        <v>91744</v>
      </c>
      <c r="BG401" s="32">
        <f t="shared" si="2644"/>
        <v>0</v>
      </c>
      <c r="BH401" s="32">
        <f t="shared" ref="BH401:BH416" si="2645">SUM(BI401:BK401)</f>
        <v>242072</v>
      </c>
      <c r="BI401" s="32">
        <f t="shared" ref="BI401:BK401" si="2646">BI402+BI406+BI409+BI412+BI416+BI417+BI418</f>
        <v>128960</v>
      </c>
      <c r="BJ401" s="32">
        <f t="shared" si="2646"/>
        <v>113112</v>
      </c>
      <c r="BK401" s="32">
        <f t="shared" si="2646"/>
        <v>0</v>
      </c>
      <c r="BL401" s="32">
        <f t="shared" ref="BL401:BL412" si="2647">SUM(BM401:BO401)</f>
        <v>634967</v>
      </c>
      <c r="BM401" s="32">
        <f t="shared" ref="BM401:BO401" si="2648">BM402+BM406+BM409+BM412+BM416+BM417+BM418</f>
        <v>336165</v>
      </c>
      <c r="BN401" s="32">
        <f t="shared" si="2648"/>
        <v>298802</v>
      </c>
      <c r="BO401" s="32">
        <f t="shared" si="2648"/>
        <v>0</v>
      </c>
      <c r="BP401" s="32">
        <f t="shared" ref="BP401:BP412" si="2649">SUM(BQ401:BS401)</f>
        <v>3086870</v>
      </c>
      <c r="BQ401" s="32">
        <f>BQ402+BQ406+BQ409+BQ412+BQ416+BQ417+BQ418</f>
        <v>1615559</v>
      </c>
      <c r="BR401" s="32">
        <f>BR402+BR406+BR409+BR412+BR416+BR417+BR418</f>
        <v>1471311</v>
      </c>
      <c r="BS401" s="32">
        <f>BS402+BS406+BS409+BS412+BS416+BS417+BS418</f>
        <v>0</v>
      </c>
    </row>
    <row r="402" spans="1:71" s="3" customFormat="1" ht="15" customHeight="1" x14ac:dyDescent="0.3">
      <c r="A402" s="36"/>
      <c r="B402" s="34"/>
      <c r="C402" s="35" t="s">
        <v>338</v>
      </c>
      <c r="D402" s="32">
        <f t="shared" si="2618"/>
        <v>87835</v>
      </c>
      <c r="E402" s="32">
        <f t="shared" ref="E402:F402" si="2650">E403+E404+E405</f>
        <v>44893</v>
      </c>
      <c r="F402" s="32">
        <f t="shared" si="2650"/>
        <v>42942</v>
      </c>
      <c r="G402" s="32">
        <f>G403+G404+G405</f>
        <v>0</v>
      </c>
      <c r="H402" s="32">
        <f t="shared" si="2620"/>
        <v>88515</v>
      </c>
      <c r="I402" s="32">
        <f t="shared" ref="I402:K402" si="2651">I403+I404+I405</f>
        <v>45798</v>
      </c>
      <c r="J402" s="32">
        <f t="shared" si="2651"/>
        <v>42717</v>
      </c>
      <c r="K402" s="32">
        <f t="shared" si="2651"/>
        <v>0</v>
      </c>
      <c r="L402" s="32">
        <f t="shared" si="2622"/>
        <v>103369</v>
      </c>
      <c r="M402" s="32">
        <f t="shared" ref="M402:O402" si="2652">M403+M404+M405</f>
        <v>54577</v>
      </c>
      <c r="N402" s="32">
        <f t="shared" si="2652"/>
        <v>48792</v>
      </c>
      <c r="O402" s="32">
        <f t="shared" si="2652"/>
        <v>0</v>
      </c>
      <c r="P402" s="32">
        <f t="shared" si="2624"/>
        <v>279719</v>
      </c>
      <c r="Q402" s="32">
        <f>Q403+Q404+Q405</f>
        <v>145268</v>
      </c>
      <c r="R402" s="32">
        <f>R403+R404+R405</f>
        <v>134451</v>
      </c>
      <c r="S402" s="32">
        <f>S403+S404+S405</f>
        <v>0</v>
      </c>
      <c r="T402" s="32">
        <f t="shared" si="2625"/>
        <v>105833</v>
      </c>
      <c r="U402" s="32">
        <f t="shared" ref="U402:W402" si="2653">U403+U404+U405</f>
        <v>55346</v>
      </c>
      <c r="V402" s="32">
        <f t="shared" si="2653"/>
        <v>50487</v>
      </c>
      <c r="W402" s="32">
        <f t="shared" si="2653"/>
        <v>0</v>
      </c>
      <c r="X402" s="32">
        <f t="shared" si="2627"/>
        <v>160450</v>
      </c>
      <c r="Y402" s="32">
        <f t="shared" ref="Y402:AA402" si="2654">Y403+Y404+Y405</f>
        <v>85370</v>
      </c>
      <c r="Z402" s="32">
        <f t="shared" si="2654"/>
        <v>75080</v>
      </c>
      <c r="AA402" s="32">
        <f t="shared" si="2654"/>
        <v>0</v>
      </c>
      <c r="AB402" s="32">
        <f t="shared" si="2629"/>
        <v>141951</v>
      </c>
      <c r="AC402" s="32">
        <f t="shared" ref="AC402:AE402" si="2655">AC403+AC404+AC405</f>
        <v>78223</v>
      </c>
      <c r="AD402" s="32">
        <f t="shared" si="2655"/>
        <v>63728</v>
      </c>
      <c r="AE402" s="32">
        <f t="shared" si="2655"/>
        <v>0</v>
      </c>
      <c r="AF402" s="32">
        <f t="shared" si="2631"/>
        <v>408234</v>
      </c>
      <c r="AG402" s="32">
        <f t="shared" ref="AG402:AI402" si="2656">AG403+AG404+AG405</f>
        <v>218939</v>
      </c>
      <c r="AH402" s="32">
        <f t="shared" si="2656"/>
        <v>189295</v>
      </c>
      <c r="AI402" s="32">
        <f t="shared" si="2656"/>
        <v>0</v>
      </c>
      <c r="AJ402" s="32">
        <f t="shared" si="2633"/>
        <v>110534</v>
      </c>
      <c r="AK402" s="32">
        <f t="shared" ref="AK402:AM402" si="2657">AK403+AK404+AK405</f>
        <v>59954</v>
      </c>
      <c r="AL402" s="32">
        <f t="shared" si="2657"/>
        <v>50580</v>
      </c>
      <c r="AM402" s="32">
        <f t="shared" si="2657"/>
        <v>0</v>
      </c>
      <c r="AN402" s="32">
        <f t="shared" si="2635"/>
        <v>85445</v>
      </c>
      <c r="AO402" s="32">
        <f t="shared" ref="AO402:AQ402" si="2658">AO403+AO404+AO405</f>
        <v>48013</v>
      </c>
      <c r="AP402" s="32">
        <f t="shared" si="2658"/>
        <v>37432</v>
      </c>
      <c r="AQ402" s="32">
        <f t="shared" si="2658"/>
        <v>0</v>
      </c>
      <c r="AR402" s="32">
        <f t="shared" si="2637"/>
        <v>76144</v>
      </c>
      <c r="AS402" s="32">
        <f t="shared" ref="AS402:AU402" si="2659">AS403+AS404+AS405</f>
        <v>41326</v>
      </c>
      <c r="AT402" s="32">
        <f t="shared" si="2659"/>
        <v>34818</v>
      </c>
      <c r="AU402" s="32">
        <f t="shared" si="2659"/>
        <v>0</v>
      </c>
      <c r="AV402" s="32">
        <f t="shared" si="2639"/>
        <v>272123</v>
      </c>
      <c r="AW402" s="32">
        <f t="shared" ref="AW402:AY402" si="2660">AW403+AW404+AW405</f>
        <v>149293</v>
      </c>
      <c r="AX402" s="32">
        <f t="shared" si="2660"/>
        <v>122830</v>
      </c>
      <c r="AY402" s="32">
        <f t="shared" si="2660"/>
        <v>0</v>
      </c>
      <c r="AZ402" s="32">
        <f t="shared" si="2641"/>
        <v>71428</v>
      </c>
      <c r="BA402" s="32">
        <f t="shared" ref="BA402:BC402" si="2661">BA403+BA404+BA405</f>
        <v>38263</v>
      </c>
      <c r="BB402" s="32">
        <f t="shared" si="2661"/>
        <v>33165</v>
      </c>
      <c r="BC402" s="32">
        <f t="shared" si="2661"/>
        <v>0</v>
      </c>
      <c r="BD402" s="32">
        <f t="shared" si="2643"/>
        <v>75396</v>
      </c>
      <c r="BE402" s="32">
        <f t="shared" ref="BE402:BG402" si="2662">BE403+BE404+BE405</f>
        <v>41743</v>
      </c>
      <c r="BF402" s="32">
        <f t="shared" si="2662"/>
        <v>33653</v>
      </c>
      <c r="BG402" s="32">
        <f t="shared" si="2662"/>
        <v>0</v>
      </c>
      <c r="BH402" s="32">
        <f t="shared" si="2645"/>
        <v>98114</v>
      </c>
      <c r="BI402" s="32">
        <f t="shared" ref="BI402:BK402" si="2663">BI403+BI404+BI405</f>
        <v>53766</v>
      </c>
      <c r="BJ402" s="32">
        <f t="shared" si="2663"/>
        <v>44348</v>
      </c>
      <c r="BK402" s="32">
        <f t="shared" si="2663"/>
        <v>0</v>
      </c>
      <c r="BL402" s="32">
        <f t="shared" si="2647"/>
        <v>244938</v>
      </c>
      <c r="BM402" s="32">
        <f t="shared" ref="BM402:BO402" si="2664">BM403+BM404+BM405</f>
        <v>133772</v>
      </c>
      <c r="BN402" s="32">
        <f t="shared" si="2664"/>
        <v>111166</v>
      </c>
      <c r="BO402" s="32">
        <f t="shared" si="2664"/>
        <v>0</v>
      </c>
      <c r="BP402" s="32">
        <f t="shared" si="2649"/>
        <v>1205014</v>
      </c>
      <c r="BQ402" s="32">
        <f>BQ403+BQ404+BQ405</f>
        <v>647272</v>
      </c>
      <c r="BR402" s="32">
        <f>BR403+BR404+BR405</f>
        <v>557742</v>
      </c>
      <c r="BS402" s="32">
        <f>BS403+BS404+BS405</f>
        <v>0</v>
      </c>
    </row>
    <row r="403" spans="1:71" s="3" customFormat="1" ht="15" customHeight="1" x14ac:dyDescent="0.3">
      <c r="A403" s="36"/>
      <c r="B403" s="34"/>
      <c r="C403" s="38" t="s">
        <v>339</v>
      </c>
      <c r="D403" s="32">
        <f>SUM(E403:G403)</f>
        <v>12047</v>
      </c>
      <c r="E403" s="32">
        <v>6013</v>
      </c>
      <c r="F403" s="54">
        <v>6034</v>
      </c>
      <c r="G403" s="54">
        <v>0</v>
      </c>
      <c r="H403" s="32">
        <f>SUM(I403:K403)</f>
        <v>12166</v>
      </c>
      <c r="I403" s="32">
        <v>6836</v>
      </c>
      <c r="J403" s="54">
        <v>5330</v>
      </c>
      <c r="K403" s="54">
        <v>0</v>
      </c>
      <c r="L403" s="32">
        <f>SUM(M403:O403)</f>
        <v>13009</v>
      </c>
      <c r="M403" s="32">
        <v>7269</v>
      </c>
      <c r="N403" s="54">
        <v>5740</v>
      </c>
      <c r="O403" s="54">
        <v>0</v>
      </c>
      <c r="P403" s="32">
        <f>SUM(Q403:S403)</f>
        <v>37222</v>
      </c>
      <c r="Q403" s="32">
        <f t="shared" ref="Q403:S405" si="2665">+E403+I403+M403</f>
        <v>20118</v>
      </c>
      <c r="R403" s="32">
        <f t="shared" si="2665"/>
        <v>17104</v>
      </c>
      <c r="S403" s="32">
        <f t="shared" si="2665"/>
        <v>0</v>
      </c>
      <c r="T403" s="32">
        <f>SUM(U403:W403)</f>
        <v>9018</v>
      </c>
      <c r="U403" s="32">
        <v>4787</v>
      </c>
      <c r="V403" s="54">
        <v>4231</v>
      </c>
      <c r="W403" s="54">
        <v>0</v>
      </c>
      <c r="X403" s="32">
        <f>SUM(Y403:AA403)</f>
        <v>11486</v>
      </c>
      <c r="Y403" s="32">
        <v>6245</v>
      </c>
      <c r="Z403" s="54">
        <v>5241</v>
      </c>
      <c r="AA403" s="54">
        <v>0</v>
      </c>
      <c r="AB403" s="32">
        <f>SUM(AC403:AE403)</f>
        <v>10990</v>
      </c>
      <c r="AC403" s="32">
        <v>6367</v>
      </c>
      <c r="AD403" s="54">
        <v>4623</v>
      </c>
      <c r="AE403" s="54">
        <v>0</v>
      </c>
      <c r="AF403" s="32">
        <f>SUM(AG403:AI403)</f>
        <v>31494</v>
      </c>
      <c r="AG403" s="32">
        <f t="shared" ref="AG403:AI405" si="2666">+U403+Y403+AC403</f>
        <v>17399</v>
      </c>
      <c r="AH403" s="32">
        <f t="shared" si="2666"/>
        <v>14095</v>
      </c>
      <c r="AI403" s="32">
        <f t="shared" si="2666"/>
        <v>0</v>
      </c>
      <c r="AJ403" s="32">
        <f>SUM(AK403:AM403)</f>
        <v>12361</v>
      </c>
      <c r="AK403" s="32">
        <v>6845</v>
      </c>
      <c r="AL403" s="54">
        <v>5516</v>
      </c>
      <c r="AM403" s="54">
        <v>0</v>
      </c>
      <c r="AN403" s="32">
        <f>SUM(AO403:AQ403)</f>
        <v>24884</v>
      </c>
      <c r="AO403" s="32">
        <v>14345</v>
      </c>
      <c r="AP403" s="54">
        <v>10539</v>
      </c>
      <c r="AQ403" s="54">
        <v>0</v>
      </c>
      <c r="AR403" s="32">
        <f>SUM(AS403:AU403)</f>
        <v>21679</v>
      </c>
      <c r="AS403" s="32">
        <v>12307</v>
      </c>
      <c r="AT403" s="54">
        <v>9372</v>
      </c>
      <c r="AU403" s="54">
        <v>0</v>
      </c>
      <c r="AV403" s="32">
        <f>SUM(AW403:AY403)</f>
        <v>58924</v>
      </c>
      <c r="AW403" s="32">
        <f t="shared" ref="AW403:AY405" si="2667">+AK403+AO403+AS403</f>
        <v>33497</v>
      </c>
      <c r="AX403" s="32">
        <f t="shared" si="2667"/>
        <v>25427</v>
      </c>
      <c r="AY403" s="32">
        <f t="shared" si="2667"/>
        <v>0</v>
      </c>
      <c r="AZ403" s="32">
        <f>SUM(BA403:BC403)</f>
        <v>24033</v>
      </c>
      <c r="BA403" s="32">
        <v>13608</v>
      </c>
      <c r="BB403" s="54">
        <v>10425</v>
      </c>
      <c r="BC403" s="54">
        <v>0</v>
      </c>
      <c r="BD403" s="32">
        <f>SUM(BE403:BG403)</f>
        <v>28636</v>
      </c>
      <c r="BE403" s="32">
        <v>16130</v>
      </c>
      <c r="BF403" s="54">
        <v>12506</v>
      </c>
      <c r="BG403" s="54">
        <v>0</v>
      </c>
      <c r="BH403" s="32">
        <f>SUM(BI403:BK403)</f>
        <v>42187</v>
      </c>
      <c r="BI403" s="32">
        <v>23637</v>
      </c>
      <c r="BJ403" s="54">
        <v>18550</v>
      </c>
      <c r="BK403" s="54">
        <v>0</v>
      </c>
      <c r="BL403" s="32">
        <f>SUM(BM403:BO403)</f>
        <v>94856</v>
      </c>
      <c r="BM403" s="32">
        <f t="shared" ref="BM403:BO405" si="2668">+BA403+BE403+BI403</f>
        <v>53375</v>
      </c>
      <c r="BN403" s="32">
        <f t="shared" si="2668"/>
        <v>41481</v>
      </c>
      <c r="BO403" s="32">
        <f t="shared" si="2668"/>
        <v>0</v>
      </c>
      <c r="BP403" s="32">
        <f>SUM(BQ403:BS403)</f>
        <v>222496</v>
      </c>
      <c r="BQ403" s="32">
        <f t="shared" ref="BQ403:BS405" si="2669">+Q403+AG403+AW403+BM403</f>
        <v>124389</v>
      </c>
      <c r="BR403" s="32">
        <f t="shared" si="2669"/>
        <v>98107</v>
      </c>
      <c r="BS403" s="32">
        <f t="shared" si="2669"/>
        <v>0</v>
      </c>
    </row>
    <row r="404" spans="1:71" s="3" customFormat="1" ht="15" customHeight="1" x14ac:dyDescent="0.3">
      <c r="A404" s="36"/>
      <c r="B404" s="34"/>
      <c r="C404" s="38" t="s">
        <v>338</v>
      </c>
      <c r="D404" s="32">
        <f>SUM(E404:G404)</f>
        <v>75788</v>
      </c>
      <c r="E404" s="32">
        <v>38880</v>
      </c>
      <c r="F404" s="54">
        <v>36908</v>
      </c>
      <c r="G404" s="54">
        <v>0</v>
      </c>
      <c r="H404" s="32">
        <f>SUM(I404:K404)</f>
        <v>76349</v>
      </c>
      <c r="I404" s="32">
        <v>38962</v>
      </c>
      <c r="J404" s="54">
        <v>37387</v>
      </c>
      <c r="K404" s="54">
        <v>0</v>
      </c>
      <c r="L404" s="32">
        <f>SUM(M404:O404)</f>
        <v>90360</v>
      </c>
      <c r="M404" s="32">
        <v>47308</v>
      </c>
      <c r="N404" s="54">
        <v>43052</v>
      </c>
      <c r="O404" s="54">
        <v>0</v>
      </c>
      <c r="P404" s="32">
        <f>SUM(Q404:S404)</f>
        <v>242497</v>
      </c>
      <c r="Q404" s="32">
        <f t="shared" si="2665"/>
        <v>125150</v>
      </c>
      <c r="R404" s="32">
        <f t="shared" si="2665"/>
        <v>117347</v>
      </c>
      <c r="S404" s="32">
        <f t="shared" si="2665"/>
        <v>0</v>
      </c>
      <c r="T404" s="32">
        <f>SUM(U404:W404)</f>
        <v>96815</v>
      </c>
      <c r="U404" s="32">
        <v>50559</v>
      </c>
      <c r="V404" s="54">
        <v>46256</v>
      </c>
      <c r="W404" s="54">
        <v>0</v>
      </c>
      <c r="X404" s="32">
        <f>SUM(Y404:AA404)</f>
        <v>148964</v>
      </c>
      <c r="Y404" s="32">
        <v>79125</v>
      </c>
      <c r="Z404" s="54">
        <v>69839</v>
      </c>
      <c r="AA404" s="54">
        <v>0</v>
      </c>
      <c r="AB404" s="32">
        <f>SUM(AC404:AE404)</f>
        <v>130961</v>
      </c>
      <c r="AC404" s="32">
        <v>71856</v>
      </c>
      <c r="AD404" s="54">
        <v>59105</v>
      </c>
      <c r="AE404" s="54">
        <v>0</v>
      </c>
      <c r="AF404" s="32">
        <f>SUM(AG404:AI404)</f>
        <v>376740</v>
      </c>
      <c r="AG404" s="32">
        <f t="shared" si="2666"/>
        <v>201540</v>
      </c>
      <c r="AH404" s="32">
        <f t="shared" si="2666"/>
        <v>175200</v>
      </c>
      <c r="AI404" s="32">
        <f t="shared" si="2666"/>
        <v>0</v>
      </c>
      <c r="AJ404" s="32">
        <f>SUM(AK404:AM404)</f>
        <v>98173</v>
      </c>
      <c r="AK404" s="32">
        <v>53109</v>
      </c>
      <c r="AL404" s="54">
        <v>45064</v>
      </c>
      <c r="AM404" s="54">
        <v>0</v>
      </c>
      <c r="AN404" s="32">
        <f>SUM(AO404:AQ404)</f>
        <v>60561</v>
      </c>
      <c r="AO404" s="32">
        <v>33668</v>
      </c>
      <c r="AP404" s="54">
        <v>26893</v>
      </c>
      <c r="AQ404" s="54">
        <v>0</v>
      </c>
      <c r="AR404" s="32">
        <f>SUM(AS404:AU404)</f>
        <v>54465</v>
      </c>
      <c r="AS404" s="32">
        <v>29019</v>
      </c>
      <c r="AT404" s="54">
        <v>25446</v>
      </c>
      <c r="AU404" s="54">
        <v>0</v>
      </c>
      <c r="AV404" s="32">
        <f>SUM(AW404:AY404)</f>
        <v>213199</v>
      </c>
      <c r="AW404" s="32">
        <f t="shared" si="2667"/>
        <v>115796</v>
      </c>
      <c r="AX404" s="32">
        <f t="shared" si="2667"/>
        <v>97403</v>
      </c>
      <c r="AY404" s="32">
        <f t="shared" si="2667"/>
        <v>0</v>
      </c>
      <c r="AZ404" s="32">
        <f>SUM(BA404:BC404)</f>
        <v>47380</v>
      </c>
      <c r="BA404" s="32">
        <v>24645</v>
      </c>
      <c r="BB404" s="54">
        <v>22735</v>
      </c>
      <c r="BC404" s="54">
        <v>0</v>
      </c>
      <c r="BD404" s="32">
        <f>SUM(BE404:BG404)</f>
        <v>46760</v>
      </c>
      <c r="BE404" s="32">
        <v>25613</v>
      </c>
      <c r="BF404" s="54">
        <v>21147</v>
      </c>
      <c r="BG404" s="54">
        <v>0</v>
      </c>
      <c r="BH404" s="32">
        <f>SUM(BI404:BK404)</f>
        <v>55927</v>
      </c>
      <c r="BI404" s="32">
        <v>30129</v>
      </c>
      <c r="BJ404" s="54">
        <v>25798</v>
      </c>
      <c r="BK404" s="54">
        <v>0</v>
      </c>
      <c r="BL404" s="32">
        <f>SUM(BM404:BO404)</f>
        <v>150067</v>
      </c>
      <c r="BM404" s="32">
        <f t="shared" si="2668"/>
        <v>80387</v>
      </c>
      <c r="BN404" s="32">
        <f t="shared" si="2668"/>
        <v>69680</v>
      </c>
      <c r="BO404" s="32">
        <f t="shared" si="2668"/>
        <v>0</v>
      </c>
      <c r="BP404" s="32">
        <f>SUM(BQ404:BS404)</f>
        <v>982503</v>
      </c>
      <c r="BQ404" s="32">
        <f t="shared" si="2669"/>
        <v>522873</v>
      </c>
      <c r="BR404" s="32">
        <f t="shared" si="2669"/>
        <v>459630</v>
      </c>
      <c r="BS404" s="32">
        <f t="shared" si="2669"/>
        <v>0</v>
      </c>
    </row>
    <row r="405" spans="1:71" s="3" customFormat="1" ht="15" customHeight="1" x14ac:dyDescent="0.3">
      <c r="A405" s="36"/>
      <c r="B405" s="34"/>
      <c r="C405" s="38" t="s">
        <v>340</v>
      </c>
      <c r="D405" s="32">
        <f>SUM(E405:G405)</f>
        <v>0</v>
      </c>
      <c r="E405" s="32">
        <v>0</v>
      </c>
      <c r="F405" s="54">
        <v>0</v>
      </c>
      <c r="G405" s="54">
        <v>0</v>
      </c>
      <c r="H405" s="32">
        <f>SUM(I405:K405)</f>
        <v>0</v>
      </c>
      <c r="I405" s="32">
        <v>0</v>
      </c>
      <c r="J405" s="54">
        <v>0</v>
      </c>
      <c r="K405" s="54">
        <v>0</v>
      </c>
      <c r="L405" s="32">
        <f>SUM(M405:O405)</f>
        <v>0</v>
      </c>
      <c r="M405" s="32">
        <v>0</v>
      </c>
      <c r="N405" s="54">
        <v>0</v>
      </c>
      <c r="O405" s="54">
        <v>0</v>
      </c>
      <c r="P405" s="32">
        <f>SUM(Q405:S405)</f>
        <v>0</v>
      </c>
      <c r="Q405" s="32">
        <f t="shared" si="2665"/>
        <v>0</v>
      </c>
      <c r="R405" s="32">
        <f t="shared" si="2665"/>
        <v>0</v>
      </c>
      <c r="S405" s="32">
        <f t="shared" si="2665"/>
        <v>0</v>
      </c>
      <c r="T405" s="32">
        <f>SUM(U405:W405)</f>
        <v>0</v>
      </c>
      <c r="U405" s="32">
        <v>0</v>
      </c>
      <c r="V405" s="54">
        <v>0</v>
      </c>
      <c r="W405" s="54">
        <v>0</v>
      </c>
      <c r="X405" s="32">
        <f>SUM(Y405:AA405)</f>
        <v>0</v>
      </c>
      <c r="Y405" s="32">
        <v>0</v>
      </c>
      <c r="Z405" s="54">
        <v>0</v>
      </c>
      <c r="AA405" s="54">
        <v>0</v>
      </c>
      <c r="AB405" s="32">
        <f>SUM(AC405:AE405)</f>
        <v>0</v>
      </c>
      <c r="AC405" s="32">
        <v>0</v>
      </c>
      <c r="AD405" s="54">
        <v>0</v>
      </c>
      <c r="AE405" s="54">
        <v>0</v>
      </c>
      <c r="AF405" s="32">
        <f>SUM(AG405:AI405)</f>
        <v>0</v>
      </c>
      <c r="AG405" s="32">
        <f t="shared" si="2666"/>
        <v>0</v>
      </c>
      <c r="AH405" s="32">
        <f t="shared" si="2666"/>
        <v>0</v>
      </c>
      <c r="AI405" s="32">
        <f t="shared" si="2666"/>
        <v>0</v>
      </c>
      <c r="AJ405" s="32">
        <f>SUM(AK405:AM405)</f>
        <v>0</v>
      </c>
      <c r="AK405" s="32">
        <v>0</v>
      </c>
      <c r="AL405" s="54">
        <v>0</v>
      </c>
      <c r="AM405" s="54">
        <v>0</v>
      </c>
      <c r="AN405" s="32">
        <f>SUM(AO405:AQ405)</f>
        <v>0</v>
      </c>
      <c r="AO405" s="32">
        <v>0</v>
      </c>
      <c r="AP405" s="54">
        <v>0</v>
      </c>
      <c r="AQ405" s="54">
        <v>0</v>
      </c>
      <c r="AR405" s="32">
        <f>SUM(AS405:AU405)</f>
        <v>0</v>
      </c>
      <c r="AS405" s="32">
        <v>0</v>
      </c>
      <c r="AT405" s="54">
        <v>0</v>
      </c>
      <c r="AU405" s="54">
        <v>0</v>
      </c>
      <c r="AV405" s="32">
        <f>SUM(AW405:AY405)</f>
        <v>0</v>
      </c>
      <c r="AW405" s="32">
        <f t="shared" si="2667"/>
        <v>0</v>
      </c>
      <c r="AX405" s="32">
        <f t="shared" si="2667"/>
        <v>0</v>
      </c>
      <c r="AY405" s="32">
        <f t="shared" si="2667"/>
        <v>0</v>
      </c>
      <c r="AZ405" s="32">
        <f>SUM(BA405:BC405)</f>
        <v>15</v>
      </c>
      <c r="BA405" s="32">
        <v>10</v>
      </c>
      <c r="BB405" s="54">
        <v>5</v>
      </c>
      <c r="BC405" s="54">
        <v>0</v>
      </c>
      <c r="BD405" s="32">
        <f>SUM(BE405:BG405)</f>
        <v>0</v>
      </c>
      <c r="BE405" s="32">
        <v>0</v>
      </c>
      <c r="BF405" s="54">
        <v>0</v>
      </c>
      <c r="BG405" s="54">
        <v>0</v>
      </c>
      <c r="BH405" s="32">
        <f>SUM(BI405:BK405)</f>
        <v>0</v>
      </c>
      <c r="BI405" s="32">
        <v>0</v>
      </c>
      <c r="BJ405" s="54">
        <v>0</v>
      </c>
      <c r="BK405" s="54">
        <v>0</v>
      </c>
      <c r="BL405" s="32">
        <f>SUM(BM405:BO405)</f>
        <v>15</v>
      </c>
      <c r="BM405" s="32">
        <f t="shared" si="2668"/>
        <v>10</v>
      </c>
      <c r="BN405" s="32">
        <f t="shared" si="2668"/>
        <v>5</v>
      </c>
      <c r="BO405" s="32">
        <f t="shared" si="2668"/>
        <v>0</v>
      </c>
      <c r="BP405" s="32">
        <f>SUM(BQ405:BS405)</f>
        <v>15</v>
      </c>
      <c r="BQ405" s="32">
        <f t="shared" si="2669"/>
        <v>10</v>
      </c>
      <c r="BR405" s="32">
        <f t="shared" si="2669"/>
        <v>5</v>
      </c>
      <c r="BS405" s="32">
        <f t="shared" si="2669"/>
        <v>0</v>
      </c>
    </row>
    <row r="406" spans="1:71" s="3" customFormat="1" ht="15" customHeight="1" x14ac:dyDescent="0.3">
      <c r="A406" s="36"/>
      <c r="B406" s="34"/>
      <c r="C406" s="35" t="s">
        <v>341</v>
      </c>
      <c r="D406" s="32">
        <f t="shared" si="2618"/>
        <v>40966</v>
      </c>
      <c r="E406" s="32">
        <f t="shared" ref="E406:F406" si="2670">SUM(E407:E408)</f>
        <v>20480</v>
      </c>
      <c r="F406" s="32">
        <f t="shared" si="2670"/>
        <v>20486</v>
      </c>
      <c r="G406" s="32">
        <f>SUM(G407:G408)</f>
        <v>0</v>
      </c>
      <c r="H406" s="32">
        <f t="shared" si="2620"/>
        <v>31571</v>
      </c>
      <c r="I406" s="32">
        <f t="shared" ref="I406:K406" si="2671">SUM(I407:I408)</f>
        <v>15558</v>
      </c>
      <c r="J406" s="32">
        <f t="shared" si="2671"/>
        <v>16013</v>
      </c>
      <c r="K406" s="32">
        <f t="shared" si="2671"/>
        <v>0</v>
      </c>
      <c r="L406" s="32">
        <f t="shared" si="2622"/>
        <v>33853</v>
      </c>
      <c r="M406" s="32">
        <f t="shared" ref="M406:O406" si="2672">SUM(M407:M408)</f>
        <v>17060</v>
      </c>
      <c r="N406" s="32">
        <f t="shared" si="2672"/>
        <v>16793</v>
      </c>
      <c r="O406" s="32">
        <f t="shared" si="2672"/>
        <v>0</v>
      </c>
      <c r="P406" s="32">
        <f t="shared" si="2624"/>
        <v>106390</v>
      </c>
      <c r="Q406" s="32">
        <f>SUM(Q407:Q408)</f>
        <v>53098</v>
      </c>
      <c r="R406" s="32">
        <f>SUM(R407:R408)</f>
        <v>53292</v>
      </c>
      <c r="S406" s="32">
        <f>SUM(S407:S408)</f>
        <v>0</v>
      </c>
      <c r="T406" s="32">
        <f t="shared" si="2625"/>
        <v>32110</v>
      </c>
      <c r="U406" s="32">
        <f t="shared" ref="U406:W406" si="2673">SUM(U407:U408)</f>
        <v>16392</v>
      </c>
      <c r="V406" s="32">
        <f t="shared" si="2673"/>
        <v>15718</v>
      </c>
      <c r="W406" s="32">
        <f t="shared" si="2673"/>
        <v>0</v>
      </c>
      <c r="X406" s="32">
        <f t="shared" si="2627"/>
        <v>44170</v>
      </c>
      <c r="Y406" s="32">
        <f t="shared" ref="Y406:AA406" si="2674">SUM(Y407:Y408)</f>
        <v>22527</v>
      </c>
      <c r="Z406" s="32">
        <f t="shared" si="2674"/>
        <v>21643</v>
      </c>
      <c r="AA406" s="32">
        <f t="shared" si="2674"/>
        <v>0</v>
      </c>
      <c r="AB406" s="32">
        <f t="shared" si="2629"/>
        <v>40186</v>
      </c>
      <c r="AC406" s="32">
        <f t="shared" ref="AC406:AE406" si="2675">SUM(AC407:AC408)</f>
        <v>19895</v>
      </c>
      <c r="AD406" s="32">
        <f t="shared" si="2675"/>
        <v>20291</v>
      </c>
      <c r="AE406" s="32">
        <f t="shared" si="2675"/>
        <v>0</v>
      </c>
      <c r="AF406" s="32">
        <f t="shared" si="2631"/>
        <v>116466</v>
      </c>
      <c r="AG406" s="32">
        <f t="shared" ref="AG406:AI406" si="2676">SUM(AG407:AG408)</f>
        <v>58814</v>
      </c>
      <c r="AH406" s="32">
        <f t="shared" si="2676"/>
        <v>57652</v>
      </c>
      <c r="AI406" s="32">
        <f t="shared" si="2676"/>
        <v>0</v>
      </c>
      <c r="AJ406" s="32">
        <f t="shared" si="2633"/>
        <v>43186</v>
      </c>
      <c r="AK406" s="32">
        <f t="shared" ref="AK406:AM406" si="2677">SUM(AK407:AK408)</f>
        <v>22351</v>
      </c>
      <c r="AL406" s="32">
        <f t="shared" si="2677"/>
        <v>20835</v>
      </c>
      <c r="AM406" s="32">
        <f t="shared" si="2677"/>
        <v>0</v>
      </c>
      <c r="AN406" s="32">
        <f t="shared" si="2635"/>
        <v>42728</v>
      </c>
      <c r="AO406" s="32">
        <f t="shared" ref="AO406:AQ406" si="2678">SUM(AO407:AO408)</f>
        <v>22579</v>
      </c>
      <c r="AP406" s="32">
        <f t="shared" si="2678"/>
        <v>20149</v>
      </c>
      <c r="AQ406" s="32">
        <f t="shared" si="2678"/>
        <v>0</v>
      </c>
      <c r="AR406" s="32">
        <f t="shared" si="2637"/>
        <v>33078</v>
      </c>
      <c r="AS406" s="32">
        <f t="shared" ref="AS406:AU406" si="2679">SUM(AS407:AS408)</f>
        <v>17683</v>
      </c>
      <c r="AT406" s="32">
        <f t="shared" si="2679"/>
        <v>15395</v>
      </c>
      <c r="AU406" s="32">
        <f t="shared" si="2679"/>
        <v>0</v>
      </c>
      <c r="AV406" s="32">
        <f t="shared" si="2639"/>
        <v>118992</v>
      </c>
      <c r="AW406" s="32">
        <f t="shared" ref="AW406:AY406" si="2680">SUM(AW407:AW408)</f>
        <v>62613</v>
      </c>
      <c r="AX406" s="32">
        <f t="shared" si="2680"/>
        <v>56379</v>
      </c>
      <c r="AY406" s="32">
        <f t="shared" si="2680"/>
        <v>0</v>
      </c>
      <c r="AZ406" s="32">
        <f t="shared" si="2641"/>
        <v>33504</v>
      </c>
      <c r="BA406" s="32">
        <f t="shared" ref="BA406:BC406" si="2681">SUM(BA407:BA408)</f>
        <v>17583</v>
      </c>
      <c r="BB406" s="32">
        <f t="shared" si="2681"/>
        <v>15921</v>
      </c>
      <c r="BC406" s="32">
        <f t="shared" si="2681"/>
        <v>0</v>
      </c>
      <c r="BD406" s="32">
        <f t="shared" si="2643"/>
        <v>34595</v>
      </c>
      <c r="BE406" s="32">
        <f t="shared" ref="BE406:BG406" si="2682">SUM(BE407:BE408)</f>
        <v>17574</v>
      </c>
      <c r="BF406" s="32">
        <f t="shared" si="2682"/>
        <v>17021</v>
      </c>
      <c r="BG406" s="32">
        <f t="shared" si="2682"/>
        <v>0</v>
      </c>
      <c r="BH406" s="32">
        <f t="shared" si="2645"/>
        <v>45279</v>
      </c>
      <c r="BI406" s="32">
        <f t="shared" ref="BI406:BK406" si="2683">SUM(BI407:BI408)</f>
        <v>24181</v>
      </c>
      <c r="BJ406" s="32">
        <f t="shared" si="2683"/>
        <v>21098</v>
      </c>
      <c r="BK406" s="32">
        <f t="shared" si="2683"/>
        <v>0</v>
      </c>
      <c r="BL406" s="32">
        <f t="shared" si="2647"/>
        <v>113378</v>
      </c>
      <c r="BM406" s="32">
        <f t="shared" ref="BM406:BO406" si="2684">SUM(BM407:BM408)</f>
        <v>59338</v>
      </c>
      <c r="BN406" s="32">
        <f t="shared" si="2684"/>
        <v>54040</v>
      </c>
      <c r="BO406" s="32">
        <f t="shared" si="2684"/>
        <v>0</v>
      </c>
      <c r="BP406" s="32">
        <f t="shared" si="2649"/>
        <v>455226</v>
      </c>
      <c r="BQ406" s="32">
        <f>SUM(BQ407:BQ408)</f>
        <v>233863</v>
      </c>
      <c r="BR406" s="32">
        <f>SUM(BR407:BR408)</f>
        <v>221363</v>
      </c>
      <c r="BS406" s="32">
        <f>SUM(BS407:BS408)</f>
        <v>0</v>
      </c>
    </row>
    <row r="407" spans="1:71" s="3" customFormat="1" ht="15" customHeight="1" x14ac:dyDescent="0.3">
      <c r="A407" s="36"/>
      <c r="B407" s="34"/>
      <c r="C407" s="38" t="s">
        <v>160</v>
      </c>
      <c r="D407" s="32">
        <f>SUM(E407:G407)</f>
        <v>5266</v>
      </c>
      <c r="E407" s="32">
        <v>2694</v>
      </c>
      <c r="F407" s="54">
        <v>2572</v>
      </c>
      <c r="G407" s="54">
        <v>0</v>
      </c>
      <c r="H407" s="32">
        <f>SUM(I407:K407)</f>
        <v>5324</v>
      </c>
      <c r="I407" s="32">
        <v>2367</v>
      </c>
      <c r="J407" s="54">
        <v>2957</v>
      </c>
      <c r="K407" s="54">
        <v>0</v>
      </c>
      <c r="L407" s="32">
        <f>SUM(M407:O407)</f>
        <v>4364</v>
      </c>
      <c r="M407" s="32">
        <v>2157</v>
      </c>
      <c r="N407" s="54">
        <v>2207</v>
      </c>
      <c r="O407" s="54">
        <v>0</v>
      </c>
      <c r="P407" s="32">
        <f>SUM(Q407:S407)</f>
        <v>14954</v>
      </c>
      <c r="Q407" s="32">
        <f t="shared" ref="Q407:S408" si="2685">+E407+I407+M407</f>
        <v>7218</v>
      </c>
      <c r="R407" s="32">
        <f t="shared" si="2685"/>
        <v>7736</v>
      </c>
      <c r="S407" s="32">
        <f t="shared" si="2685"/>
        <v>0</v>
      </c>
      <c r="T407" s="32">
        <f>SUM(U407:W407)</f>
        <v>2553</v>
      </c>
      <c r="U407" s="32">
        <v>1294</v>
      </c>
      <c r="V407" s="54">
        <v>1259</v>
      </c>
      <c r="W407" s="54">
        <v>0</v>
      </c>
      <c r="X407" s="32">
        <f>SUM(Y407:AA407)</f>
        <v>1942</v>
      </c>
      <c r="Y407" s="32">
        <v>1012</v>
      </c>
      <c r="Z407" s="54">
        <v>930</v>
      </c>
      <c r="AA407" s="54">
        <v>0</v>
      </c>
      <c r="AB407" s="32">
        <f>SUM(AC407:AE407)</f>
        <v>0</v>
      </c>
      <c r="AC407" s="32">
        <v>0</v>
      </c>
      <c r="AD407" s="54">
        <v>0</v>
      </c>
      <c r="AE407" s="54">
        <v>0</v>
      </c>
      <c r="AF407" s="32">
        <f>SUM(AG407:AI407)</f>
        <v>4495</v>
      </c>
      <c r="AG407" s="32">
        <f t="shared" ref="AG407:AI408" si="2686">+U407+Y407+AC407</f>
        <v>2306</v>
      </c>
      <c r="AH407" s="32">
        <f t="shared" si="2686"/>
        <v>2189</v>
      </c>
      <c r="AI407" s="32">
        <f t="shared" si="2686"/>
        <v>0</v>
      </c>
      <c r="AJ407" s="32">
        <f>SUM(AK407:AM407)</f>
        <v>0</v>
      </c>
      <c r="AK407" s="32">
        <v>0</v>
      </c>
      <c r="AL407" s="54">
        <v>0</v>
      </c>
      <c r="AM407" s="54">
        <v>0</v>
      </c>
      <c r="AN407" s="32">
        <f>SUM(AO407:AQ407)</f>
        <v>0</v>
      </c>
      <c r="AO407" s="32">
        <v>0</v>
      </c>
      <c r="AP407" s="54">
        <v>0</v>
      </c>
      <c r="AQ407" s="54">
        <v>0</v>
      </c>
      <c r="AR407" s="32">
        <f>SUM(AS407:AU407)</f>
        <v>0</v>
      </c>
      <c r="AS407" s="32">
        <v>0</v>
      </c>
      <c r="AT407" s="54">
        <v>0</v>
      </c>
      <c r="AU407" s="54">
        <v>0</v>
      </c>
      <c r="AV407" s="32">
        <f>SUM(AW407:AY407)</f>
        <v>0</v>
      </c>
      <c r="AW407" s="32">
        <f t="shared" ref="AW407:AY408" si="2687">+AK407+AO407+AS407</f>
        <v>0</v>
      </c>
      <c r="AX407" s="32">
        <f t="shared" si="2687"/>
        <v>0</v>
      </c>
      <c r="AY407" s="32">
        <f t="shared" si="2687"/>
        <v>0</v>
      </c>
      <c r="AZ407" s="32">
        <f>SUM(BA407:BC407)</f>
        <v>0</v>
      </c>
      <c r="BA407" s="32">
        <v>0</v>
      </c>
      <c r="BB407" s="54">
        <v>0</v>
      </c>
      <c r="BC407" s="54">
        <v>0</v>
      </c>
      <c r="BD407" s="32">
        <f>SUM(BE407:BG407)</f>
        <v>0</v>
      </c>
      <c r="BE407" s="32">
        <v>0</v>
      </c>
      <c r="BF407" s="54">
        <v>0</v>
      </c>
      <c r="BG407" s="54">
        <v>0</v>
      </c>
      <c r="BH407" s="32">
        <f>SUM(BI407:BK407)</f>
        <v>0</v>
      </c>
      <c r="BI407" s="32">
        <v>0</v>
      </c>
      <c r="BJ407" s="54">
        <v>0</v>
      </c>
      <c r="BK407" s="54">
        <v>0</v>
      </c>
      <c r="BL407" s="32">
        <f>SUM(BM407:BO407)</f>
        <v>0</v>
      </c>
      <c r="BM407" s="32">
        <f t="shared" ref="BM407:BO408" si="2688">+BA407+BE407+BI407</f>
        <v>0</v>
      </c>
      <c r="BN407" s="32">
        <f t="shared" si="2688"/>
        <v>0</v>
      </c>
      <c r="BO407" s="32">
        <f t="shared" si="2688"/>
        <v>0</v>
      </c>
      <c r="BP407" s="32">
        <f>SUM(BQ407:BS407)</f>
        <v>19449</v>
      </c>
      <c r="BQ407" s="32">
        <f t="shared" ref="BQ407:BS408" si="2689">+Q407+AG407+AW407+BM407</f>
        <v>9524</v>
      </c>
      <c r="BR407" s="32">
        <f t="shared" si="2689"/>
        <v>9925</v>
      </c>
      <c r="BS407" s="32">
        <f t="shared" si="2689"/>
        <v>0</v>
      </c>
    </row>
    <row r="408" spans="1:71" s="3" customFormat="1" ht="15" customHeight="1" x14ac:dyDescent="0.3">
      <c r="A408" s="36"/>
      <c r="B408" s="34"/>
      <c r="C408" s="38" t="s">
        <v>161</v>
      </c>
      <c r="D408" s="32">
        <f>SUM(E408:G408)</f>
        <v>35700</v>
      </c>
      <c r="E408" s="32">
        <v>17786</v>
      </c>
      <c r="F408" s="54">
        <v>17914</v>
      </c>
      <c r="G408" s="54">
        <v>0</v>
      </c>
      <c r="H408" s="32">
        <f>SUM(I408:K408)</f>
        <v>26247</v>
      </c>
      <c r="I408" s="32">
        <v>13191</v>
      </c>
      <c r="J408" s="54">
        <v>13056</v>
      </c>
      <c r="K408" s="54">
        <v>0</v>
      </c>
      <c r="L408" s="32">
        <f>SUM(M408:O408)</f>
        <v>29489</v>
      </c>
      <c r="M408" s="32">
        <v>14903</v>
      </c>
      <c r="N408" s="54">
        <v>14586</v>
      </c>
      <c r="O408" s="54">
        <v>0</v>
      </c>
      <c r="P408" s="32">
        <f>SUM(Q408:S408)</f>
        <v>91436</v>
      </c>
      <c r="Q408" s="32">
        <f t="shared" si="2685"/>
        <v>45880</v>
      </c>
      <c r="R408" s="32">
        <f t="shared" si="2685"/>
        <v>45556</v>
      </c>
      <c r="S408" s="32">
        <f t="shared" si="2685"/>
        <v>0</v>
      </c>
      <c r="T408" s="32">
        <f>SUM(U408:W408)</f>
        <v>29557</v>
      </c>
      <c r="U408" s="32">
        <v>15098</v>
      </c>
      <c r="V408" s="54">
        <v>14459</v>
      </c>
      <c r="W408" s="54">
        <v>0</v>
      </c>
      <c r="X408" s="32">
        <f>SUM(Y408:AA408)</f>
        <v>42228</v>
      </c>
      <c r="Y408" s="32">
        <v>21515</v>
      </c>
      <c r="Z408" s="54">
        <v>20713</v>
      </c>
      <c r="AA408" s="54">
        <v>0</v>
      </c>
      <c r="AB408" s="32">
        <f>SUM(AC408:AE408)</f>
        <v>40186</v>
      </c>
      <c r="AC408" s="32">
        <v>19895</v>
      </c>
      <c r="AD408" s="54">
        <v>20291</v>
      </c>
      <c r="AE408" s="54">
        <v>0</v>
      </c>
      <c r="AF408" s="32">
        <f>SUM(AG408:AI408)</f>
        <v>111971</v>
      </c>
      <c r="AG408" s="32">
        <f t="shared" si="2686"/>
        <v>56508</v>
      </c>
      <c r="AH408" s="32">
        <f t="shared" si="2686"/>
        <v>55463</v>
      </c>
      <c r="AI408" s="32">
        <f t="shared" si="2686"/>
        <v>0</v>
      </c>
      <c r="AJ408" s="32">
        <f>SUM(AK408:AM408)</f>
        <v>43186</v>
      </c>
      <c r="AK408" s="32">
        <v>22351</v>
      </c>
      <c r="AL408" s="54">
        <v>20835</v>
      </c>
      <c r="AM408" s="54">
        <v>0</v>
      </c>
      <c r="AN408" s="32">
        <f>SUM(AO408:AQ408)</f>
        <v>42728</v>
      </c>
      <c r="AO408" s="32">
        <v>22579</v>
      </c>
      <c r="AP408" s="54">
        <v>20149</v>
      </c>
      <c r="AQ408" s="54">
        <v>0</v>
      </c>
      <c r="AR408" s="32">
        <f>SUM(AS408:AU408)</f>
        <v>33078</v>
      </c>
      <c r="AS408" s="32">
        <v>17683</v>
      </c>
      <c r="AT408" s="54">
        <v>15395</v>
      </c>
      <c r="AU408" s="54">
        <v>0</v>
      </c>
      <c r="AV408" s="32">
        <f>SUM(AW408:AY408)</f>
        <v>118992</v>
      </c>
      <c r="AW408" s="32">
        <f t="shared" si="2687"/>
        <v>62613</v>
      </c>
      <c r="AX408" s="32">
        <f t="shared" si="2687"/>
        <v>56379</v>
      </c>
      <c r="AY408" s="32">
        <f t="shared" si="2687"/>
        <v>0</v>
      </c>
      <c r="AZ408" s="32">
        <f>SUM(BA408:BC408)</f>
        <v>33504</v>
      </c>
      <c r="BA408" s="32">
        <v>17583</v>
      </c>
      <c r="BB408" s="54">
        <v>15921</v>
      </c>
      <c r="BC408" s="54">
        <v>0</v>
      </c>
      <c r="BD408" s="32">
        <f>SUM(BE408:BG408)</f>
        <v>34595</v>
      </c>
      <c r="BE408" s="32">
        <v>17574</v>
      </c>
      <c r="BF408" s="54">
        <v>17021</v>
      </c>
      <c r="BG408" s="54">
        <v>0</v>
      </c>
      <c r="BH408" s="32">
        <f>SUM(BI408:BK408)</f>
        <v>45279</v>
      </c>
      <c r="BI408" s="32">
        <v>24181</v>
      </c>
      <c r="BJ408" s="54">
        <v>21098</v>
      </c>
      <c r="BK408" s="54">
        <v>0</v>
      </c>
      <c r="BL408" s="32">
        <f>SUM(BM408:BO408)</f>
        <v>113378</v>
      </c>
      <c r="BM408" s="32">
        <f t="shared" si="2688"/>
        <v>59338</v>
      </c>
      <c r="BN408" s="32">
        <f t="shared" si="2688"/>
        <v>54040</v>
      </c>
      <c r="BO408" s="32">
        <f t="shared" si="2688"/>
        <v>0</v>
      </c>
      <c r="BP408" s="32">
        <f>SUM(BQ408:BS408)</f>
        <v>435777</v>
      </c>
      <c r="BQ408" s="32">
        <f t="shared" si="2689"/>
        <v>224339</v>
      </c>
      <c r="BR408" s="32">
        <f t="shared" si="2689"/>
        <v>211438</v>
      </c>
      <c r="BS408" s="32">
        <f t="shared" si="2689"/>
        <v>0</v>
      </c>
    </row>
    <row r="409" spans="1:71" s="3" customFormat="1" ht="15" customHeight="1" x14ac:dyDescent="0.3">
      <c r="A409" s="36"/>
      <c r="B409" s="34"/>
      <c r="C409" s="35" t="s">
        <v>342</v>
      </c>
      <c r="D409" s="32">
        <f>SUM(E409:G409)</f>
        <v>47725</v>
      </c>
      <c r="E409" s="32">
        <f t="shared" ref="E409:G409" si="2690">SUM(E410:E411)</f>
        <v>24781</v>
      </c>
      <c r="F409" s="32">
        <f t="shared" si="2690"/>
        <v>22944</v>
      </c>
      <c r="G409" s="32">
        <f t="shared" si="2690"/>
        <v>0</v>
      </c>
      <c r="H409" s="32">
        <f t="shared" si="2620"/>
        <v>44126</v>
      </c>
      <c r="I409" s="32">
        <f t="shared" ref="I409:O409" si="2691">SUM(I410:I411)</f>
        <v>23005</v>
      </c>
      <c r="J409" s="32">
        <f t="shared" si="2691"/>
        <v>21121</v>
      </c>
      <c r="K409" s="32">
        <f t="shared" si="2691"/>
        <v>0</v>
      </c>
      <c r="L409" s="32">
        <f t="shared" si="2622"/>
        <v>49522</v>
      </c>
      <c r="M409" s="32">
        <f t="shared" ref="M409:N409" si="2692">SUM(M410:M411)</f>
        <v>27010</v>
      </c>
      <c r="N409" s="32">
        <f t="shared" si="2692"/>
        <v>22512</v>
      </c>
      <c r="O409" s="32">
        <f t="shared" si="2691"/>
        <v>0</v>
      </c>
      <c r="P409" s="32">
        <f t="shared" si="2624"/>
        <v>141373</v>
      </c>
      <c r="Q409" s="32">
        <f t="shared" ref="Q409:S409" si="2693">SUM(Q410:Q411)</f>
        <v>74796</v>
      </c>
      <c r="R409" s="32">
        <f t="shared" si="2693"/>
        <v>66577</v>
      </c>
      <c r="S409" s="32">
        <f t="shared" si="2693"/>
        <v>0</v>
      </c>
      <c r="T409" s="32">
        <f t="shared" si="2625"/>
        <v>46071</v>
      </c>
      <c r="U409" s="32">
        <f t="shared" ref="U409:BC409" si="2694">SUM(U410:U411)</f>
        <v>24961</v>
      </c>
      <c r="V409" s="32">
        <f t="shared" si="2694"/>
        <v>21110</v>
      </c>
      <c r="W409" s="32">
        <f t="shared" si="2694"/>
        <v>0</v>
      </c>
      <c r="X409" s="32">
        <f t="shared" si="2627"/>
        <v>70731</v>
      </c>
      <c r="Y409" s="32">
        <f t="shared" ref="Y409:AA409" si="2695">SUM(Y410:Y411)</f>
        <v>33810</v>
      </c>
      <c r="Z409" s="32">
        <f t="shared" si="2695"/>
        <v>36921</v>
      </c>
      <c r="AA409" s="32">
        <f t="shared" si="2695"/>
        <v>0</v>
      </c>
      <c r="AB409" s="32">
        <f t="shared" si="2629"/>
        <v>61448</v>
      </c>
      <c r="AC409" s="32">
        <f t="shared" ref="AC409:AE409" si="2696">SUM(AC410:AC411)</f>
        <v>30990</v>
      </c>
      <c r="AD409" s="32">
        <f t="shared" si="2696"/>
        <v>30458</v>
      </c>
      <c r="AE409" s="32">
        <f t="shared" si="2696"/>
        <v>0</v>
      </c>
      <c r="AF409" s="32">
        <f t="shared" si="2631"/>
        <v>178250</v>
      </c>
      <c r="AG409" s="32">
        <f t="shared" ref="AG409:BO409" si="2697">SUM(AG410:AG411)</f>
        <v>89761</v>
      </c>
      <c r="AH409" s="32">
        <f t="shared" si="2697"/>
        <v>88489</v>
      </c>
      <c r="AI409" s="32">
        <f t="shared" si="2697"/>
        <v>0</v>
      </c>
      <c r="AJ409" s="32">
        <f t="shared" si="2633"/>
        <v>63851</v>
      </c>
      <c r="AK409" s="32">
        <f t="shared" ref="AK409:AL409" si="2698">SUM(AK410:AK411)</f>
        <v>31999</v>
      </c>
      <c r="AL409" s="32">
        <f t="shared" si="2698"/>
        <v>31852</v>
      </c>
      <c r="AM409" s="32">
        <f t="shared" si="2694"/>
        <v>0</v>
      </c>
      <c r="AN409" s="32">
        <f t="shared" si="2635"/>
        <v>47454</v>
      </c>
      <c r="AO409" s="32">
        <f t="shared" ref="AO409:AQ409" si="2699">SUM(AO410:AO411)</f>
        <v>23382</v>
      </c>
      <c r="AP409" s="32">
        <f t="shared" si="2699"/>
        <v>24072</v>
      </c>
      <c r="AQ409" s="32">
        <f t="shared" si="2699"/>
        <v>0</v>
      </c>
      <c r="AR409" s="32">
        <f t="shared" si="2637"/>
        <v>38872</v>
      </c>
      <c r="AS409" s="32">
        <f t="shared" ref="AS409:AU409" si="2700">SUM(AS410:AS411)</f>
        <v>19399</v>
      </c>
      <c r="AT409" s="32">
        <f t="shared" si="2700"/>
        <v>19473</v>
      </c>
      <c r="AU409" s="32">
        <f t="shared" si="2700"/>
        <v>0</v>
      </c>
      <c r="AV409" s="32">
        <f t="shared" si="2639"/>
        <v>150177</v>
      </c>
      <c r="AW409" s="32">
        <f t="shared" si="2697"/>
        <v>74780</v>
      </c>
      <c r="AX409" s="32">
        <f t="shared" si="2697"/>
        <v>75397</v>
      </c>
      <c r="AY409" s="32">
        <f t="shared" si="2697"/>
        <v>0</v>
      </c>
      <c r="AZ409" s="32">
        <f t="shared" si="2641"/>
        <v>35683</v>
      </c>
      <c r="BA409" s="32">
        <f t="shared" ref="BA409:BB409" si="2701">SUM(BA410:BA411)</f>
        <v>17165</v>
      </c>
      <c r="BB409" s="32">
        <f t="shared" si="2701"/>
        <v>18518</v>
      </c>
      <c r="BC409" s="32">
        <f t="shared" si="2694"/>
        <v>0</v>
      </c>
      <c r="BD409" s="32">
        <f t="shared" si="2643"/>
        <v>29601</v>
      </c>
      <c r="BE409" s="32">
        <f t="shared" ref="BE409:BG409" si="2702">SUM(BE410:BE411)</f>
        <v>15142</v>
      </c>
      <c r="BF409" s="32">
        <f t="shared" si="2702"/>
        <v>14459</v>
      </c>
      <c r="BG409" s="32">
        <f t="shared" si="2702"/>
        <v>0</v>
      </c>
      <c r="BH409" s="32">
        <f t="shared" si="2645"/>
        <v>40757</v>
      </c>
      <c r="BI409" s="32">
        <f t="shared" ref="BI409:BK409" si="2703">SUM(BI410:BI411)</f>
        <v>20593</v>
      </c>
      <c r="BJ409" s="32">
        <f t="shared" si="2703"/>
        <v>20164</v>
      </c>
      <c r="BK409" s="32">
        <f t="shared" si="2703"/>
        <v>0</v>
      </c>
      <c r="BL409" s="32">
        <f t="shared" si="2647"/>
        <v>106041</v>
      </c>
      <c r="BM409" s="32">
        <f t="shared" si="2697"/>
        <v>52900</v>
      </c>
      <c r="BN409" s="32">
        <f t="shared" si="2697"/>
        <v>53141</v>
      </c>
      <c r="BO409" s="32">
        <f t="shared" si="2697"/>
        <v>0</v>
      </c>
      <c r="BP409" s="32">
        <f t="shared" ref="BP409" si="2704">SUM(BQ409:BS409)</f>
        <v>575841</v>
      </c>
      <c r="BQ409" s="32">
        <f t="shared" ref="BQ409:BS409" si="2705">SUM(BQ410:BQ411)</f>
        <v>292237</v>
      </c>
      <c r="BR409" s="32">
        <f t="shared" si="2705"/>
        <v>283604</v>
      </c>
      <c r="BS409" s="32">
        <f t="shared" si="2705"/>
        <v>0</v>
      </c>
    </row>
    <row r="410" spans="1:71" s="3" customFormat="1" ht="15" customHeight="1" x14ac:dyDescent="0.3">
      <c r="A410" s="36"/>
      <c r="B410" s="34"/>
      <c r="C410" s="38" t="s">
        <v>343</v>
      </c>
      <c r="D410" s="32">
        <f>SUM(E410:G410)</f>
        <v>47725</v>
      </c>
      <c r="E410" s="32">
        <v>24781</v>
      </c>
      <c r="F410" s="54">
        <v>22944</v>
      </c>
      <c r="G410" s="54">
        <v>0</v>
      </c>
      <c r="H410" s="32">
        <f>SUM(I410:K410)</f>
        <v>44126</v>
      </c>
      <c r="I410" s="32">
        <v>23005</v>
      </c>
      <c r="J410" s="54">
        <v>21121</v>
      </c>
      <c r="K410" s="54">
        <v>0</v>
      </c>
      <c r="L410" s="32">
        <f>SUM(M410:O410)</f>
        <v>49522</v>
      </c>
      <c r="M410" s="32">
        <v>27010</v>
      </c>
      <c r="N410" s="54">
        <v>22512</v>
      </c>
      <c r="O410" s="54">
        <v>0</v>
      </c>
      <c r="P410" s="32">
        <f>SUM(Q410:S410)</f>
        <v>141373</v>
      </c>
      <c r="Q410" s="32">
        <f>+E410+I410+M410</f>
        <v>74796</v>
      </c>
      <c r="R410" s="32">
        <f>+F410+J410+N410</f>
        <v>66577</v>
      </c>
      <c r="S410" s="32">
        <f>+G410+K410+O410</f>
        <v>0</v>
      </c>
      <c r="T410" s="32">
        <f>SUM(U410:W410)</f>
        <v>46071</v>
      </c>
      <c r="U410" s="32">
        <v>24961</v>
      </c>
      <c r="V410" s="54">
        <v>21110</v>
      </c>
      <c r="W410" s="54">
        <v>0</v>
      </c>
      <c r="X410" s="32">
        <f>SUM(Y410:AA410)</f>
        <v>70731</v>
      </c>
      <c r="Y410" s="32">
        <v>33810</v>
      </c>
      <c r="Z410" s="54">
        <v>36921</v>
      </c>
      <c r="AA410" s="54">
        <v>0</v>
      </c>
      <c r="AB410" s="32">
        <f>SUM(AC410:AE410)</f>
        <v>61448</v>
      </c>
      <c r="AC410" s="32">
        <v>30990</v>
      </c>
      <c r="AD410" s="54">
        <v>30458</v>
      </c>
      <c r="AE410" s="54">
        <v>0</v>
      </c>
      <c r="AF410" s="32">
        <f>SUM(AG410:AI410)</f>
        <v>178250</v>
      </c>
      <c r="AG410" s="32">
        <f>+U410+Y410+AC410</f>
        <v>89761</v>
      </c>
      <c r="AH410" s="32">
        <f>+V410+Z410+AD410</f>
        <v>88489</v>
      </c>
      <c r="AI410" s="32">
        <f>+W410+AA410+AE410</f>
        <v>0</v>
      </c>
      <c r="AJ410" s="32">
        <f>SUM(AK410:AM410)</f>
        <v>63851</v>
      </c>
      <c r="AK410" s="32">
        <v>31999</v>
      </c>
      <c r="AL410" s="54">
        <v>31852</v>
      </c>
      <c r="AM410" s="54">
        <v>0</v>
      </c>
      <c r="AN410" s="32">
        <f>SUM(AO410:AQ410)</f>
        <v>47454</v>
      </c>
      <c r="AO410" s="32">
        <v>23382</v>
      </c>
      <c r="AP410" s="54">
        <v>24072</v>
      </c>
      <c r="AQ410" s="54">
        <v>0</v>
      </c>
      <c r="AR410" s="32">
        <f>SUM(AS410:AU410)</f>
        <v>38872</v>
      </c>
      <c r="AS410" s="32">
        <v>19399</v>
      </c>
      <c r="AT410" s="54">
        <v>19473</v>
      </c>
      <c r="AU410" s="54">
        <v>0</v>
      </c>
      <c r="AV410" s="32">
        <f>SUM(AW410:AY410)</f>
        <v>150177</v>
      </c>
      <c r="AW410" s="32">
        <f>+AK410+AO410+AS410</f>
        <v>74780</v>
      </c>
      <c r="AX410" s="32">
        <f>+AL410+AP410+AT410</f>
        <v>75397</v>
      </c>
      <c r="AY410" s="32">
        <f>+AM410+AQ410+AU410</f>
        <v>0</v>
      </c>
      <c r="AZ410" s="32">
        <f>SUM(BA410:BC410)</f>
        <v>35683</v>
      </c>
      <c r="BA410" s="32">
        <v>17165</v>
      </c>
      <c r="BB410" s="54">
        <v>18518</v>
      </c>
      <c r="BC410" s="54">
        <v>0</v>
      </c>
      <c r="BD410" s="32">
        <f>SUM(BE410:BG410)</f>
        <v>29601</v>
      </c>
      <c r="BE410" s="32">
        <v>15142</v>
      </c>
      <c r="BF410" s="54">
        <v>14459</v>
      </c>
      <c r="BG410" s="54">
        <v>0</v>
      </c>
      <c r="BH410" s="32">
        <f>SUM(BI410:BK410)</f>
        <v>40757</v>
      </c>
      <c r="BI410" s="32">
        <v>20593</v>
      </c>
      <c r="BJ410" s="54">
        <v>20164</v>
      </c>
      <c r="BK410" s="54">
        <v>0</v>
      </c>
      <c r="BL410" s="32">
        <f>SUM(BM410:BO410)</f>
        <v>106041</v>
      </c>
      <c r="BM410" s="32">
        <f>+BA410+BE410+BI410</f>
        <v>52900</v>
      </c>
      <c r="BN410" s="32">
        <f>+BB410+BF410+BJ410</f>
        <v>53141</v>
      </c>
      <c r="BO410" s="32">
        <f>+BC410+BG410+BK410</f>
        <v>0</v>
      </c>
      <c r="BP410" s="32">
        <f>SUM(BQ410:BS410)</f>
        <v>575841</v>
      </c>
      <c r="BQ410" s="32">
        <f>+Q410+AG410+AW410+BM410</f>
        <v>292237</v>
      </c>
      <c r="BR410" s="32">
        <f>+R410+AH410+AX410+BN410</f>
        <v>283604</v>
      </c>
      <c r="BS410" s="32">
        <f>+S410+AI410+AY410+BO410</f>
        <v>0</v>
      </c>
    </row>
    <row r="411" spans="1:71" s="3" customFormat="1" ht="15" customHeight="1" x14ac:dyDescent="0.3">
      <c r="A411" s="36"/>
      <c r="B411" s="34"/>
      <c r="C411" s="38" t="s">
        <v>344</v>
      </c>
      <c r="D411" s="32">
        <f>SUM(E411:G411)</f>
        <v>0</v>
      </c>
      <c r="E411" s="32">
        <v>0</v>
      </c>
      <c r="F411" s="54">
        <v>0</v>
      </c>
      <c r="G411" s="54">
        <v>0</v>
      </c>
      <c r="H411" s="32">
        <f t="shared" si="2620"/>
        <v>0</v>
      </c>
      <c r="I411" s="32">
        <v>0</v>
      </c>
      <c r="J411" s="54">
        <v>0</v>
      </c>
      <c r="K411" s="54">
        <v>0</v>
      </c>
      <c r="L411" s="32">
        <f t="shared" si="2622"/>
        <v>0</v>
      </c>
      <c r="M411" s="32">
        <v>0</v>
      </c>
      <c r="N411" s="54">
        <v>0</v>
      </c>
      <c r="O411" s="54">
        <v>0</v>
      </c>
      <c r="P411" s="32">
        <f>SUM(Q411:S411)</f>
        <v>0</v>
      </c>
      <c r="Q411" s="32">
        <f t="shared" ref="Q411:S411" si="2706">+E411+I411+M411</f>
        <v>0</v>
      </c>
      <c r="R411" s="32">
        <f t="shared" si="2706"/>
        <v>0</v>
      </c>
      <c r="S411" s="32">
        <f t="shared" si="2706"/>
        <v>0</v>
      </c>
      <c r="T411" s="32">
        <f t="shared" si="2625"/>
        <v>0</v>
      </c>
      <c r="U411" s="32">
        <v>0</v>
      </c>
      <c r="V411" s="54">
        <v>0</v>
      </c>
      <c r="W411" s="54">
        <v>0</v>
      </c>
      <c r="X411" s="32">
        <f t="shared" si="2627"/>
        <v>0</v>
      </c>
      <c r="Y411" s="32">
        <v>0</v>
      </c>
      <c r="Z411" s="54">
        <v>0</v>
      </c>
      <c r="AA411" s="54">
        <v>0</v>
      </c>
      <c r="AB411" s="32">
        <f t="shared" si="2629"/>
        <v>0</v>
      </c>
      <c r="AC411" s="32">
        <v>0</v>
      </c>
      <c r="AD411" s="54">
        <v>0</v>
      </c>
      <c r="AE411" s="54">
        <v>0</v>
      </c>
      <c r="AF411" s="32">
        <f t="shared" si="2631"/>
        <v>0</v>
      </c>
      <c r="AG411" s="32">
        <f t="shared" ref="AG411:AI411" si="2707">+U411+Y411+AC411</f>
        <v>0</v>
      </c>
      <c r="AH411" s="32">
        <f t="shared" si="2707"/>
        <v>0</v>
      </c>
      <c r="AI411" s="32">
        <f t="shared" si="2707"/>
        <v>0</v>
      </c>
      <c r="AJ411" s="32">
        <f t="shared" si="2633"/>
        <v>0</v>
      </c>
      <c r="AK411" s="32">
        <v>0</v>
      </c>
      <c r="AL411" s="54">
        <v>0</v>
      </c>
      <c r="AM411" s="54">
        <v>0</v>
      </c>
      <c r="AN411" s="32">
        <f t="shared" si="2635"/>
        <v>0</v>
      </c>
      <c r="AO411" s="32">
        <v>0</v>
      </c>
      <c r="AP411" s="54">
        <v>0</v>
      </c>
      <c r="AQ411" s="54">
        <v>0</v>
      </c>
      <c r="AR411" s="32">
        <f t="shared" si="2637"/>
        <v>0</v>
      </c>
      <c r="AS411" s="32">
        <v>0</v>
      </c>
      <c r="AT411" s="54">
        <v>0</v>
      </c>
      <c r="AU411" s="54">
        <v>0</v>
      </c>
      <c r="AV411" s="32">
        <f t="shared" si="2639"/>
        <v>0</v>
      </c>
      <c r="AW411" s="32">
        <f t="shared" ref="AW411:AY411" si="2708">+AK411+AO411+AS411</f>
        <v>0</v>
      </c>
      <c r="AX411" s="32">
        <f t="shared" si="2708"/>
        <v>0</v>
      </c>
      <c r="AY411" s="32">
        <f t="shared" si="2708"/>
        <v>0</v>
      </c>
      <c r="AZ411" s="32">
        <f t="shared" si="2641"/>
        <v>0</v>
      </c>
      <c r="BA411" s="32">
        <v>0</v>
      </c>
      <c r="BB411" s="54">
        <v>0</v>
      </c>
      <c r="BC411" s="54">
        <v>0</v>
      </c>
      <c r="BD411" s="32">
        <f t="shared" si="2643"/>
        <v>0</v>
      </c>
      <c r="BE411" s="32">
        <v>0</v>
      </c>
      <c r="BF411" s="54">
        <v>0</v>
      </c>
      <c r="BG411" s="54">
        <v>0</v>
      </c>
      <c r="BH411" s="32">
        <f t="shared" si="2645"/>
        <v>0</v>
      </c>
      <c r="BI411" s="32">
        <v>0</v>
      </c>
      <c r="BJ411" s="54">
        <v>0</v>
      </c>
      <c r="BK411" s="54">
        <v>0</v>
      </c>
      <c r="BL411" s="32">
        <f t="shared" si="2647"/>
        <v>0</v>
      </c>
      <c r="BM411" s="32">
        <f t="shared" ref="BM411:BO411" si="2709">+BA411+BE411+BI411</f>
        <v>0</v>
      </c>
      <c r="BN411" s="32">
        <f t="shared" si="2709"/>
        <v>0</v>
      </c>
      <c r="BO411" s="32">
        <f t="shared" si="2709"/>
        <v>0</v>
      </c>
      <c r="BP411" s="32">
        <f>SUM(BQ411:BS411)</f>
        <v>0</v>
      </c>
      <c r="BQ411" s="32">
        <f t="shared" ref="BQ411:BS411" si="2710">+Q411+AG411+AW411+BM411</f>
        <v>0</v>
      </c>
      <c r="BR411" s="32">
        <f t="shared" si="2710"/>
        <v>0</v>
      </c>
      <c r="BS411" s="32">
        <f t="shared" si="2710"/>
        <v>0</v>
      </c>
    </row>
    <row r="412" spans="1:71" s="3" customFormat="1" ht="15" customHeight="1" x14ac:dyDescent="0.3">
      <c r="A412" s="36"/>
      <c r="B412" s="34"/>
      <c r="C412" s="35" t="s">
        <v>345</v>
      </c>
      <c r="D412" s="32">
        <f t="shared" si="2618"/>
        <v>31713</v>
      </c>
      <c r="E412" s="32">
        <f t="shared" ref="E412:F412" si="2711">SUM(E413:E415)</f>
        <v>16420</v>
      </c>
      <c r="F412" s="32">
        <f t="shared" si="2711"/>
        <v>15293</v>
      </c>
      <c r="G412" s="32">
        <f>SUM(G413:G415)</f>
        <v>0</v>
      </c>
      <c r="H412" s="32">
        <f t="shared" si="2620"/>
        <v>38295</v>
      </c>
      <c r="I412" s="32">
        <f t="shared" ref="I412:K412" si="2712">SUM(I413:I415)</f>
        <v>20236</v>
      </c>
      <c r="J412" s="32">
        <f t="shared" si="2712"/>
        <v>18059</v>
      </c>
      <c r="K412" s="32">
        <f t="shared" si="2712"/>
        <v>0</v>
      </c>
      <c r="L412" s="32">
        <f t="shared" si="2622"/>
        <v>42443</v>
      </c>
      <c r="M412" s="32">
        <f t="shared" ref="M412:O412" si="2713">SUM(M413:M415)</f>
        <v>23230</v>
      </c>
      <c r="N412" s="32">
        <f t="shared" si="2713"/>
        <v>19213</v>
      </c>
      <c r="O412" s="32">
        <f t="shared" si="2713"/>
        <v>0</v>
      </c>
      <c r="P412" s="32">
        <f t="shared" si="2624"/>
        <v>112451</v>
      </c>
      <c r="Q412" s="32">
        <f>SUM(Q413:Q415)</f>
        <v>59886</v>
      </c>
      <c r="R412" s="32">
        <f>SUM(R413:R415)</f>
        <v>52565</v>
      </c>
      <c r="S412" s="32">
        <f>SUM(S413:S415)</f>
        <v>0</v>
      </c>
      <c r="T412" s="32">
        <f t="shared" si="2625"/>
        <v>45094</v>
      </c>
      <c r="U412" s="32">
        <f t="shared" ref="U412:W412" si="2714">SUM(U413:U415)</f>
        <v>24997</v>
      </c>
      <c r="V412" s="32">
        <f t="shared" si="2714"/>
        <v>20097</v>
      </c>
      <c r="W412" s="32">
        <f t="shared" si="2714"/>
        <v>0</v>
      </c>
      <c r="X412" s="32">
        <f t="shared" si="2627"/>
        <v>72901</v>
      </c>
      <c r="Y412" s="32">
        <f t="shared" ref="Y412:AA412" si="2715">SUM(Y413:Y415)</f>
        <v>38417</v>
      </c>
      <c r="Z412" s="32">
        <f t="shared" si="2715"/>
        <v>34484</v>
      </c>
      <c r="AA412" s="32">
        <f t="shared" si="2715"/>
        <v>0</v>
      </c>
      <c r="AB412" s="32">
        <f t="shared" si="2629"/>
        <v>65118</v>
      </c>
      <c r="AC412" s="32">
        <f t="shared" ref="AC412:AE412" si="2716">SUM(AC413:AC415)</f>
        <v>34054</v>
      </c>
      <c r="AD412" s="32">
        <f t="shared" si="2716"/>
        <v>31064</v>
      </c>
      <c r="AE412" s="32">
        <f t="shared" si="2716"/>
        <v>0</v>
      </c>
      <c r="AF412" s="32">
        <f t="shared" si="2631"/>
        <v>183113</v>
      </c>
      <c r="AG412" s="32">
        <f t="shared" ref="AG412:AI412" si="2717">SUM(AG413:AG415)</f>
        <v>97468</v>
      </c>
      <c r="AH412" s="32">
        <f t="shared" si="2717"/>
        <v>85645</v>
      </c>
      <c r="AI412" s="32">
        <f t="shared" si="2717"/>
        <v>0</v>
      </c>
      <c r="AJ412" s="32">
        <f t="shared" si="2633"/>
        <v>70966</v>
      </c>
      <c r="AK412" s="32">
        <f t="shared" ref="AK412:AM412" si="2718">SUM(AK413:AK415)</f>
        <v>37476</v>
      </c>
      <c r="AL412" s="32">
        <f t="shared" si="2718"/>
        <v>33490</v>
      </c>
      <c r="AM412" s="32">
        <f t="shared" si="2718"/>
        <v>0</v>
      </c>
      <c r="AN412" s="32">
        <f t="shared" si="2635"/>
        <v>63017</v>
      </c>
      <c r="AO412" s="32">
        <f t="shared" ref="AO412:AQ412" si="2719">SUM(AO413:AO415)</f>
        <v>32629</v>
      </c>
      <c r="AP412" s="32">
        <f t="shared" si="2719"/>
        <v>30388</v>
      </c>
      <c r="AQ412" s="32">
        <f t="shared" si="2719"/>
        <v>0</v>
      </c>
      <c r="AR412" s="32">
        <f t="shared" si="2637"/>
        <v>54659</v>
      </c>
      <c r="AS412" s="32">
        <f t="shared" ref="AS412:AU412" si="2720">SUM(AS413:AS415)</f>
        <v>29138</v>
      </c>
      <c r="AT412" s="32">
        <f t="shared" si="2720"/>
        <v>25521</v>
      </c>
      <c r="AU412" s="32">
        <f t="shared" si="2720"/>
        <v>0</v>
      </c>
      <c r="AV412" s="32">
        <f t="shared" si="2639"/>
        <v>188642</v>
      </c>
      <c r="AW412" s="32">
        <f t="shared" ref="AW412:AY412" si="2721">SUM(AW413:AW415)</f>
        <v>99243</v>
      </c>
      <c r="AX412" s="32">
        <f t="shared" si="2721"/>
        <v>89399</v>
      </c>
      <c r="AY412" s="32">
        <f t="shared" si="2721"/>
        <v>0</v>
      </c>
      <c r="AZ412" s="32">
        <f t="shared" si="2641"/>
        <v>48440</v>
      </c>
      <c r="BA412" s="32">
        <f t="shared" ref="BA412:BC412" si="2722">SUM(BA413:BA415)</f>
        <v>27004</v>
      </c>
      <c r="BB412" s="32">
        <f t="shared" si="2722"/>
        <v>21436</v>
      </c>
      <c r="BC412" s="32">
        <f t="shared" si="2722"/>
        <v>0</v>
      </c>
      <c r="BD412" s="32">
        <f t="shared" si="2643"/>
        <v>44060</v>
      </c>
      <c r="BE412" s="32">
        <f t="shared" ref="BE412:BG412" si="2723">SUM(BE413:BE415)</f>
        <v>22110</v>
      </c>
      <c r="BF412" s="32">
        <f t="shared" si="2723"/>
        <v>21950</v>
      </c>
      <c r="BG412" s="32">
        <f t="shared" si="2723"/>
        <v>0</v>
      </c>
      <c r="BH412" s="32">
        <f t="shared" si="2645"/>
        <v>47388</v>
      </c>
      <c r="BI412" s="32">
        <f t="shared" ref="BI412:BK412" si="2724">SUM(BI413:BI415)</f>
        <v>24707</v>
      </c>
      <c r="BJ412" s="32">
        <f t="shared" si="2724"/>
        <v>22681</v>
      </c>
      <c r="BK412" s="32">
        <f t="shared" si="2724"/>
        <v>0</v>
      </c>
      <c r="BL412" s="32">
        <f t="shared" si="2647"/>
        <v>139888</v>
      </c>
      <c r="BM412" s="32">
        <f t="shared" ref="BM412:BO412" si="2725">SUM(BM413:BM415)</f>
        <v>73821</v>
      </c>
      <c r="BN412" s="32">
        <f t="shared" si="2725"/>
        <v>66067</v>
      </c>
      <c r="BO412" s="32">
        <f t="shared" si="2725"/>
        <v>0</v>
      </c>
      <c r="BP412" s="32">
        <f t="shared" si="2649"/>
        <v>624094</v>
      </c>
      <c r="BQ412" s="32">
        <f>SUM(BQ413:BQ415)</f>
        <v>330418</v>
      </c>
      <c r="BR412" s="32">
        <f>SUM(BR413:BR415)</f>
        <v>293676</v>
      </c>
      <c r="BS412" s="32">
        <f>SUM(BS413:BS415)</f>
        <v>0</v>
      </c>
    </row>
    <row r="413" spans="1:71" s="3" customFormat="1" ht="15" customHeight="1" x14ac:dyDescent="0.3">
      <c r="A413" s="36"/>
      <c r="B413" s="34"/>
      <c r="C413" s="38" t="s">
        <v>346</v>
      </c>
      <c r="D413" s="32">
        <f>SUM(E413:G413)</f>
        <v>4473</v>
      </c>
      <c r="E413" s="32">
        <v>2283</v>
      </c>
      <c r="F413" s="54">
        <v>2190</v>
      </c>
      <c r="G413" s="54">
        <v>0</v>
      </c>
      <c r="H413" s="32">
        <f>SUM(I413:K413)</f>
        <v>3972</v>
      </c>
      <c r="I413" s="32">
        <v>1824</v>
      </c>
      <c r="J413" s="54">
        <v>2148</v>
      </c>
      <c r="K413" s="54">
        <v>0</v>
      </c>
      <c r="L413" s="32">
        <f>SUM(M413:O413)</f>
        <v>5332</v>
      </c>
      <c r="M413" s="32">
        <v>2572</v>
      </c>
      <c r="N413" s="54">
        <v>2760</v>
      </c>
      <c r="O413" s="54">
        <v>0</v>
      </c>
      <c r="P413" s="32">
        <f>SUM(Q413:S413)</f>
        <v>13777</v>
      </c>
      <c r="Q413" s="32">
        <f t="shared" ref="Q413:S418" si="2726">+E413+I413+M413</f>
        <v>6679</v>
      </c>
      <c r="R413" s="32">
        <f t="shared" si="2726"/>
        <v>7098</v>
      </c>
      <c r="S413" s="32">
        <f t="shared" si="2726"/>
        <v>0</v>
      </c>
      <c r="T413" s="32">
        <f>SUM(U413:W413)</f>
        <v>3617</v>
      </c>
      <c r="U413" s="32">
        <v>1892</v>
      </c>
      <c r="V413" s="54">
        <v>1725</v>
      </c>
      <c r="W413" s="54">
        <v>0</v>
      </c>
      <c r="X413" s="32">
        <f>SUM(Y413:AA413)</f>
        <v>4771</v>
      </c>
      <c r="Y413" s="32">
        <v>2449</v>
      </c>
      <c r="Z413" s="54">
        <v>2322</v>
      </c>
      <c r="AA413" s="54">
        <v>0</v>
      </c>
      <c r="AB413" s="32">
        <f>SUM(AC413:AE413)</f>
        <v>5398</v>
      </c>
      <c r="AC413" s="32">
        <v>2598</v>
      </c>
      <c r="AD413" s="54">
        <v>2800</v>
      </c>
      <c r="AE413" s="54">
        <v>0</v>
      </c>
      <c r="AF413" s="32">
        <f>SUM(AG413:AI413)</f>
        <v>13786</v>
      </c>
      <c r="AG413" s="32">
        <f t="shared" ref="AG413:AI418" si="2727">+U413+Y413+AC413</f>
        <v>6939</v>
      </c>
      <c r="AH413" s="32">
        <f t="shared" si="2727"/>
        <v>6847</v>
      </c>
      <c r="AI413" s="32">
        <f t="shared" si="2727"/>
        <v>0</v>
      </c>
      <c r="AJ413" s="32">
        <f>SUM(AK413:AM413)</f>
        <v>6964</v>
      </c>
      <c r="AK413" s="32">
        <v>3441</v>
      </c>
      <c r="AL413" s="54">
        <v>3523</v>
      </c>
      <c r="AM413" s="54">
        <v>0</v>
      </c>
      <c r="AN413" s="32">
        <f>SUM(AO413:AQ413)</f>
        <v>6151</v>
      </c>
      <c r="AO413" s="32">
        <v>2862</v>
      </c>
      <c r="AP413" s="54">
        <v>3289</v>
      </c>
      <c r="AQ413" s="54">
        <v>0</v>
      </c>
      <c r="AR413" s="32">
        <f>SUM(AS413:AU413)</f>
        <v>5124</v>
      </c>
      <c r="AS413" s="32">
        <v>2459</v>
      </c>
      <c r="AT413" s="54">
        <v>2665</v>
      </c>
      <c r="AU413" s="54">
        <v>0</v>
      </c>
      <c r="AV413" s="32">
        <f>SUM(AW413:AY413)</f>
        <v>18239</v>
      </c>
      <c r="AW413" s="32">
        <f t="shared" ref="AW413:AY418" si="2728">+AK413+AO413+AS413</f>
        <v>8762</v>
      </c>
      <c r="AX413" s="32">
        <f t="shared" si="2728"/>
        <v>9477</v>
      </c>
      <c r="AY413" s="32">
        <f t="shared" si="2728"/>
        <v>0</v>
      </c>
      <c r="AZ413" s="32">
        <f>SUM(BA413:BC413)</f>
        <v>5561</v>
      </c>
      <c r="BA413" s="32">
        <v>3035</v>
      </c>
      <c r="BB413" s="54">
        <v>2526</v>
      </c>
      <c r="BC413" s="54">
        <v>0</v>
      </c>
      <c r="BD413" s="32">
        <f>SUM(BE413:BG413)</f>
        <v>4736</v>
      </c>
      <c r="BE413" s="32">
        <v>2338</v>
      </c>
      <c r="BF413" s="54">
        <v>2398</v>
      </c>
      <c r="BG413" s="54">
        <v>0</v>
      </c>
      <c r="BH413" s="32">
        <f>SUM(BI413:BK413)</f>
        <v>6928</v>
      </c>
      <c r="BI413" s="32">
        <v>3605</v>
      </c>
      <c r="BJ413" s="54">
        <v>3323</v>
      </c>
      <c r="BK413" s="54">
        <v>0</v>
      </c>
      <c r="BL413" s="32">
        <f>SUM(BM413:BO413)</f>
        <v>17225</v>
      </c>
      <c r="BM413" s="32">
        <f t="shared" ref="BM413:BO418" si="2729">+BA413+BE413+BI413</f>
        <v>8978</v>
      </c>
      <c r="BN413" s="32">
        <f t="shared" si="2729"/>
        <v>8247</v>
      </c>
      <c r="BO413" s="32">
        <f t="shared" si="2729"/>
        <v>0</v>
      </c>
      <c r="BP413" s="32">
        <f>SUM(BQ413:BS413)</f>
        <v>63027</v>
      </c>
      <c r="BQ413" s="32">
        <f t="shared" ref="BQ413:BS418" si="2730">+Q413+AG413+AW413+BM413</f>
        <v>31358</v>
      </c>
      <c r="BR413" s="32">
        <f t="shared" si="2730"/>
        <v>31669</v>
      </c>
      <c r="BS413" s="32">
        <f t="shared" si="2730"/>
        <v>0</v>
      </c>
    </row>
    <row r="414" spans="1:71" s="3" customFormat="1" ht="15" customHeight="1" x14ac:dyDescent="0.3">
      <c r="A414" s="36"/>
      <c r="B414" s="34"/>
      <c r="C414" s="38" t="s">
        <v>347</v>
      </c>
      <c r="D414" s="32">
        <f>SUM(E414:G414)</f>
        <v>27240</v>
      </c>
      <c r="E414" s="32">
        <v>14137</v>
      </c>
      <c r="F414" s="54">
        <v>13103</v>
      </c>
      <c r="G414" s="54">
        <v>0</v>
      </c>
      <c r="H414" s="32">
        <f>SUM(I414:K414)</f>
        <v>34323</v>
      </c>
      <c r="I414" s="32">
        <v>18412</v>
      </c>
      <c r="J414" s="54">
        <v>15911</v>
      </c>
      <c r="K414" s="54">
        <v>0</v>
      </c>
      <c r="L414" s="32">
        <f>SUM(M414:O414)</f>
        <v>37111</v>
      </c>
      <c r="M414" s="32">
        <v>20658</v>
      </c>
      <c r="N414" s="54">
        <v>16453</v>
      </c>
      <c r="O414" s="54">
        <v>0</v>
      </c>
      <c r="P414" s="32">
        <f>SUM(Q414:S414)</f>
        <v>98674</v>
      </c>
      <c r="Q414" s="32">
        <f t="shared" si="2726"/>
        <v>53207</v>
      </c>
      <c r="R414" s="32">
        <f t="shared" si="2726"/>
        <v>45467</v>
      </c>
      <c r="S414" s="32">
        <f t="shared" si="2726"/>
        <v>0</v>
      </c>
      <c r="T414" s="32">
        <f>SUM(U414:W414)</f>
        <v>41477</v>
      </c>
      <c r="U414" s="32">
        <v>23105</v>
      </c>
      <c r="V414" s="54">
        <v>18372</v>
      </c>
      <c r="W414" s="54">
        <v>0</v>
      </c>
      <c r="X414" s="32">
        <f>SUM(Y414:AA414)</f>
        <v>68130</v>
      </c>
      <c r="Y414" s="32">
        <v>35968</v>
      </c>
      <c r="Z414" s="54">
        <v>32162</v>
      </c>
      <c r="AA414" s="54">
        <v>0</v>
      </c>
      <c r="AB414" s="32">
        <f>SUM(AC414:AE414)</f>
        <v>59720</v>
      </c>
      <c r="AC414" s="32">
        <v>31456</v>
      </c>
      <c r="AD414" s="54">
        <v>28264</v>
      </c>
      <c r="AE414" s="54">
        <v>0</v>
      </c>
      <c r="AF414" s="32">
        <f>SUM(AG414:AI414)</f>
        <v>169327</v>
      </c>
      <c r="AG414" s="32">
        <f t="shared" si="2727"/>
        <v>90529</v>
      </c>
      <c r="AH414" s="32">
        <f t="shared" si="2727"/>
        <v>78798</v>
      </c>
      <c r="AI414" s="32">
        <f t="shared" si="2727"/>
        <v>0</v>
      </c>
      <c r="AJ414" s="32">
        <f>SUM(AK414:AM414)</f>
        <v>64002</v>
      </c>
      <c r="AK414" s="32">
        <v>34035</v>
      </c>
      <c r="AL414" s="54">
        <v>29967</v>
      </c>
      <c r="AM414" s="54">
        <v>0</v>
      </c>
      <c r="AN414" s="32">
        <f>SUM(AO414:AQ414)</f>
        <v>56866</v>
      </c>
      <c r="AO414" s="32">
        <v>29767</v>
      </c>
      <c r="AP414" s="54">
        <v>27099</v>
      </c>
      <c r="AQ414" s="54">
        <v>0</v>
      </c>
      <c r="AR414" s="32">
        <f>SUM(AS414:AU414)</f>
        <v>49535</v>
      </c>
      <c r="AS414" s="32">
        <v>26679</v>
      </c>
      <c r="AT414" s="54">
        <v>22856</v>
      </c>
      <c r="AU414" s="54">
        <v>0</v>
      </c>
      <c r="AV414" s="32">
        <f>SUM(AW414:AY414)</f>
        <v>170403</v>
      </c>
      <c r="AW414" s="32">
        <f t="shared" si="2728"/>
        <v>90481</v>
      </c>
      <c r="AX414" s="32">
        <f t="shared" si="2728"/>
        <v>79922</v>
      </c>
      <c r="AY414" s="32">
        <f t="shared" si="2728"/>
        <v>0</v>
      </c>
      <c r="AZ414" s="32">
        <f>SUM(BA414:BC414)</f>
        <v>42879</v>
      </c>
      <c r="BA414" s="32">
        <v>23969</v>
      </c>
      <c r="BB414" s="54">
        <v>18910</v>
      </c>
      <c r="BC414" s="54">
        <v>0</v>
      </c>
      <c r="BD414" s="32">
        <f>SUM(BE414:BG414)</f>
        <v>39324</v>
      </c>
      <c r="BE414" s="32">
        <v>19772</v>
      </c>
      <c r="BF414" s="54">
        <v>19552</v>
      </c>
      <c r="BG414" s="54">
        <v>0</v>
      </c>
      <c r="BH414" s="32">
        <f>SUM(BI414:BK414)</f>
        <v>40460</v>
      </c>
      <c r="BI414" s="32">
        <v>21102</v>
      </c>
      <c r="BJ414" s="54">
        <v>19358</v>
      </c>
      <c r="BK414" s="54">
        <v>0</v>
      </c>
      <c r="BL414" s="32">
        <f>SUM(BM414:BO414)</f>
        <v>122663</v>
      </c>
      <c r="BM414" s="32">
        <f t="shared" si="2729"/>
        <v>64843</v>
      </c>
      <c r="BN414" s="32">
        <f t="shared" si="2729"/>
        <v>57820</v>
      </c>
      <c r="BO414" s="32">
        <f t="shared" si="2729"/>
        <v>0</v>
      </c>
      <c r="BP414" s="32">
        <f>SUM(BQ414:BS414)</f>
        <v>561067</v>
      </c>
      <c r="BQ414" s="32">
        <f t="shared" si="2730"/>
        <v>299060</v>
      </c>
      <c r="BR414" s="32">
        <f t="shared" si="2730"/>
        <v>262007</v>
      </c>
      <c r="BS414" s="32">
        <f t="shared" si="2730"/>
        <v>0</v>
      </c>
    </row>
    <row r="415" spans="1:71" s="3" customFormat="1" ht="15" customHeight="1" x14ac:dyDescent="0.3">
      <c r="A415" s="36"/>
      <c r="B415" s="34"/>
      <c r="C415" s="38" t="s">
        <v>348</v>
      </c>
      <c r="D415" s="32">
        <f>SUM(E415:G415)</f>
        <v>0</v>
      </c>
      <c r="E415" s="32">
        <v>0</v>
      </c>
      <c r="F415" s="54">
        <v>0</v>
      </c>
      <c r="G415" s="54">
        <v>0</v>
      </c>
      <c r="H415" s="32">
        <f>SUM(I415:K415)</f>
        <v>0</v>
      </c>
      <c r="I415" s="32">
        <v>0</v>
      </c>
      <c r="J415" s="54">
        <v>0</v>
      </c>
      <c r="K415" s="54">
        <v>0</v>
      </c>
      <c r="L415" s="32">
        <f>SUM(M415:O415)</f>
        <v>0</v>
      </c>
      <c r="M415" s="32">
        <v>0</v>
      </c>
      <c r="N415" s="54">
        <v>0</v>
      </c>
      <c r="O415" s="54">
        <v>0</v>
      </c>
      <c r="P415" s="32">
        <f>SUM(Q415:S415)</f>
        <v>0</v>
      </c>
      <c r="Q415" s="32">
        <f t="shared" si="2726"/>
        <v>0</v>
      </c>
      <c r="R415" s="32">
        <f t="shared" si="2726"/>
        <v>0</v>
      </c>
      <c r="S415" s="32">
        <f t="shared" si="2726"/>
        <v>0</v>
      </c>
      <c r="T415" s="32">
        <f>SUM(U415:W415)</f>
        <v>0</v>
      </c>
      <c r="U415" s="32">
        <v>0</v>
      </c>
      <c r="V415" s="54">
        <v>0</v>
      </c>
      <c r="W415" s="54">
        <v>0</v>
      </c>
      <c r="X415" s="32">
        <f>SUM(Y415:AA415)</f>
        <v>0</v>
      </c>
      <c r="Y415" s="32">
        <v>0</v>
      </c>
      <c r="Z415" s="54">
        <v>0</v>
      </c>
      <c r="AA415" s="54">
        <v>0</v>
      </c>
      <c r="AB415" s="32">
        <f>SUM(AC415:AE415)</f>
        <v>0</v>
      </c>
      <c r="AC415" s="32">
        <v>0</v>
      </c>
      <c r="AD415" s="54">
        <v>0</v>
      </c>
      <c r="AE415" s="54">
        <v>0</v>
      </c>
      <c r="AF415" s="32">
        <f>SUM(AG415:AI415)</f>
        <v>0</v>
      </c>
      <c r="AG415" s="32">
        <f t="shared" si="2727"/>
        <v>0</v>
      </c>
      <c r="AH415" s="32">
        <f t="shared" si="2727"/>
        <v>0</v>
      </c>
      <c r="AI415" s="32">
        <f t="shared" si="2727"/>
        <v>0</v>
      </c>
      <c r="AJ415" s="32">
        <f>SUM(AK415:AM415)</f>
        <v>0</v>
      </c>
      <c r="AK415" s="32">
        <v>0</v>
      </c>
      <c r="AL415" s="54">
        <v>0</v>
      </c>
      <c r="AM415" s="54">
        <v>0</v>
      </c>
      <c r="AN415" s="32">
        <f>SUM(AO415:AQ415)</f>
        <v>0</v>
      </c>
      <c r="AO415" s="32">
        <v>0</v>
      </c>
      <c r="AP415" s="54">
        <v>0</v>
      </c>
      <c r="AQ415" s="54">
        <v>0</v>
      </c>
      <c r="AR415" s="32">
        <f>SUM(AS415:AU415)</f>
        <v>0</v>
      </c>
      <c r="AS415" s="32">
        <v>0</v>
      </c>
      <c r="AT415" s="54">
        <v>0</v>
      </c>
      <c r="AU415" s="54">
        <v>0</v>
      </c>
      <c r="AV415" s="32">
        <f>SUM(AW415:AY415)</f>
        <v>0</v>
      </c>
      <c r="AW415" s="32">
        <f t="shared" si="2728"/>
        <v>0</v>
      </c>
      <c r="AX415" s="32">
        <f t="shared" si="2728"/>
        <v>0</v>
      </c>
      <c r="AY415" s="32">
        <f t="shared" si="2728"/>
        <v>0</v>
      </c>
      <c r="AZ415" s="32">
        <f>SUM(BA415:BC415)</f>
        <v>0</v>
      </c>
      <c r="BA415" s="32">
        <v>0</v>
      </c>
      <c r="BB415" s="54">
        <v>0</v>
      </c>
      <c r="BC415" s="54">
        <v>0</v>
      </c>
      <c r="BD415" s="32">
        <f>SUM(BE415:BG415)</f>
        <v>0</v>
      </c>
      <c r="BE415" s="32">
        <v>0</v>
      </c>
      <c r="BF415" s="54">
        <v>0</v>
      </c>
      <c r="BG415" s="54">
        <v>0</v>
      </c>
      <c r="BH415" s="32">
        <f>SUM(BI415:BK415)</f>
        <v>0</v>
      </c>
      <c r="BI415" s="32">
        <v>0</v>
      </c>
      <c r="BJ415" s="54">
        <v>0</v>
      </c>
      <c r="BK415" s="54">
        <v>0</v>
      </c>
      <c r="BL415" s="32">
        <f>SUM(BM415:BO415)</f>
        <v>0</v>
      </c>
      <c r="BM415" s="32">
        <f t="shared" si="2729"/>
        <v>0</v>
      </c>
      <c r="BN415" s="32">
        <f t="shared" si="2729"/>
        <v>0</v>
      </c>
      <c r="BO415" s="32">
        <f t="shared" si="2729"/>
        <v>0</v>
      </c>
      <c r="BP415" s="32">
        <f>SUM(BQ415:BS415)</f>
        <v>0</v>
      </c>
      <c r="BQ415" s="32">
        <f t="shared" si="2730"/>
        <v>0</v>
      </c>
      <c r="BR415" s="32">
        <f t="shared" si="2730"/>
        <v>0</v>
      </c>
      <c r="BS415" s="32">
        <f t="shared" si="2730"/>
        <v>0</v>
      </c>
    </row>
    <row r="416" spans="1:71" s="3" customFormat="1" ht="15" customHeight="1" x14ac:dyDescent="0.3">
      <c r="A416" s="36"/>
      <c r="B416" s="34"/>
      <c r="C416" s="35" t="s">
        <v>349</v>
      </c>
      <c r="D416" s="32">
        <f t="shared" ref="D416" si="2731">SUM(E416:G416)</f>
        <v>0</v>
      </c>
      <c r="E416" s="32">
        <v>0</v>
      </c>
      <c r="F416" s="54">
        <v>0</v>
      </c>
      <c r="G416" s="54">
        <v>0</v>
      </c>
      <c r="H416" s="32">
        <f t="shared" si="2620"/>
        <v>0</v>
      </c>
      <c r="I416" s="32">
        <v>0</v>
      </c>
      <c r="J416" s="54">
        <v>0</v>
      </c>
      <c r="K416" s="54">
        <v>0</v>
      </c>
      <c r="L416" s="32">
        <f t="shared" si="2622"/>
        <v>0</v>
      </c>
      <c r="M416" s="32">
        <v>0</v>
      </c>
      <c r="N416" s="54">
        <v>0</v>
      </c>
      <c r="O416" s="54">
        <v>0</v>
      </c>
      <c r="P416" s="32">
        <f t="shared" ref="P416" si="2732">SUM(Q416:S416)</f>
        <v>0</v>
      </c>
      <c r="Q416" s="32">
        <f t="shared" si="2726"/>
        <v>0</v>
      </c>
      <c r="R416" s="32">
        <f t="shared" si="2726"/>
        <v>0</v>
      </c>
      <c r="S416" s="32">
        <f t="shared" si="2726"/>
        <v>0</v>
      </c>
      <c r="T416" s="32">
        <f t="shared" si="2625"/>
        <v>0</v>
      </c>
      <c r="U416" s="32">
        <v>0</v>
      </c>
      <c r="V416" s="54">
        <v>0</v>
      </c>
      <c r="W416" s="54">
        <v>0</v>
      </c>
      <c r="X416" s="32">
        <f t="shared" si="2627"/>
        <v>0</v>
      </c>
      <c r="Y416" s="32">
        <v>0</v>
      </c>
      <c r="Z416" s="54">
        <v>0</v>
      </c>
      <c r="AA416" s="54">
        <v>0</v>
      </c>
      <c r="AB416" s="32">
        <f t="shared" si="2629"/>
        <v>0</v>
      </c>
      <c r="AC416" s="32">
        <v>0</v>
      </c>
      <c r="AD416" s="54">
        <v>0</v>
      </c>
      <c r="AE416" s="54">
        <v>0</v>
      </c>
      <c r="AF416" s="32">
        <f t="shared" ref="AF416" si="2733">SUM(AG416:AI416)</f>
        <v>0</v>
      </c>
      <c r="AG416" s="32">
        <f t="shared" si="2727"/>
        <v>0</v>
      </c>
      <c r="AH416" s="32">
        <f t="shared" si="2727"/>
        <v>0</v>
      </c>
      <c r="AI416" s="32">
        <f t="shared" si="2727"/>
        <v>0</v>
      </c>
      <c r="AJ416" s="32">
        <f t="shared" si="2633"/>
        <v>0</v>
      </c>
      <c r="AK416" s="32">
        <v>0</v>
      </c>
      <c r="AL416" s="54">
        <v>0</v>
      </c>
      <c r="AM416" s="54">
        <v>0</v>
      </c>
      <c r="AN416" s="32">
        <f t="shared" si="2635"/>
        <v>0</v>
      </c>
      <c r="AO416" s="32">
        <v>0</v>
      </c>
      <c r="AP416" s="54">
        <v>0</v>
      </c>
      <c r="AQ416" s="54">
        <v>0</v>
      </c>
      <c r="AR416" s="32">
        <f t="shared" si="2637"/>
        <v>0</v>
      </c>
      <c r="AS416" s="32">
        <v>0</v>
      </c>
      <c r="AT416" s="54">
        <v>0</v>
      </c>
      <c r="AU416" s="54">
        <v>0</v>
      </c>
      <c r="AV416" s="32">
        <f t="shared" ref="AV416" si="2734">SUM(AW416:AY416)</f>
        <v>0</v>
      </c>
      <c r="AW416" s="32">
        <f t="shared" si="2728"/>
        <v>0</v>
      </c>
      <c r="AX416" s="32">
        <f t="shared" si="2728"/>
        <v>0</v>
      </c>
      <c r="AY416" s="32">
        <f t="shared" si="2728"/>
        <v>0</v>
      </c>
      <c r="AZ416" s="32">
        <f t="shared" si="2641"/>
        <v>0</v>
      </c>
      <c r="BA416" s="32">
        <v>0</v>
      </c>
      <c r="BB416" s="54">
        <v>0</v>
      </c>
      <c r="BC416" s="54">
        <v>0</v>
      </c>
      <c r="BD416" s="32">
        <f t="shared" si="2643"/>
        <v>0</v>
      </c>
      <c r="BE416" s="32">
        <v>0</v>
      </c>
      <c r="BF416" s="54">
        <v>0</v>
      </c>
      <c r="BG416" s="54">
        <v>0</v>
      </c>
      <c r="BH416" s="32">
        <f t="shared" si="2645"/>
        <v>0</v>
      </c>
      <c r="BI416" s="32">
        <v>0</v>
      </c>
      <c r="BJ416" s="54">
        <v>0</v>
      </c>
      <c r="BK416" s="54">
        <v>0</v>
      </c>
      <c r="BL416" s="32">
        <f t="shared" ref="BL416" si="2735">SUM(BM416:BO416)</f>
        <v>0</v>
      </c>
      <c r="BM416" s="32">
        <f t="shared" si="2729"/>
        <v>0</v>
      </c>
      <c r="BN416" s="32">
        <f t="shared" si="2729"/>
        <v>0</v>
      </c>
      <c r="BO416" s="32">
        <f t="shared" si="2729"/>
        <v>0</v>
      </c>
      <c r="BP416" s="32">
        <f t="shared" ref="BP416" si="2736">SUM(BQ416:BS416)</f>
        <v>0</v>
      </c>
      <c r="BQ416" s="32">
        <f t="shared" si="2730"/>
        <v>0</v>
      </c>
      <c r="BR416" s="32">
        <f t="shared" si="2730"/>
        <v>0</v>
      </c>
      <c r="BS416" s="32">
        <f t="shared" si="2730"/>
        <v>0</v>
      </c>
    </row>
    <row r="417" spans="1:71" s="3" customFormat="1" ht="15" customHeight="1" x14ac:dyDescent="0.3">
      <c r="A417" s="36"/>
      <c r="B417" s="34"/>
      <c r="C417" s="35" t="s">
        <v>66</v>
      </c>
      <c r="D417" s="32">
        <f>SUM(E417:G417)</f>
        <v>4969</v>
      </c>
      <c r="E417" s="32">
        <v>2861</v>
      </c>
      <c r="F417" s="54">
        <v>2108</v>
      </c>
      <c r="G417" s="54">
        <v>0</v>
      </c>
      <c r="H417" s="32">
        <f>SUM(I417:K417)</f>
        <v>11732</v>
      </c>
      <c r="I417" s="32">
        <v>6167</v>
      </c>
      <c r="J417" s="54">
        <v>5565</v>
      </c>
      <c r="K417" s="54">
        <v>0</v>
      </c>
      <c r="L417" s="32">
        <f>SUM(M417:O417)</f>
        <v>26395</v>
      </c>
      <c r="M417" s="32">
        <v>13403</v>
      </c>
      <c r="N417" s="54">
        <v>12992</v>
      </c>
      <c r="O417" s="54">
        <v>0</v>
      </c>
      <c r="P417" s="32">
        <f>SUM(Q417:S417)</f>
        <v>43096</v>
      </c>
      <c r="Q417" s="32">
        <f t="shared" si="2726"/>
        <v>22431</v>
      </c>
      <c r="R417" s="32">
        <f t="shared" si="2726"/>
        <v>20665</v>
      </c>
      <c r="S417" s="32">
        <f t="shared" si="2726"/>
        <v>0</v>
      </c>
      <c r="T417" s="32">
        <f>SUM(U417:W417)</f>
        <v>23895</v>
      </c>
      <c r="U417" s="32">
        <v>11555</v>
      </c>
      <c r="V417" s="54">
        <v>12340</v>
      </c>
      <c r="W417" s="54">
        <v>0</v>
      </c>
      <c r="X417" s="32">
        <f>SUM(Y417:AA417)</f>
        <v>36908</v>
      </c>
      <c r="Y417" s="32">
        <v>17477</v>
      </c>
      <c r="Z417" s="54">
        <v>19431</v>
      </c>
      <c r="AA417" s="54">
        <v>0</v>
      </c>
      <c r="AB417" s="32">
        <f>SUM(AC417:AE417)</f>
        <v>34126</v>
      </c>
      <c r="AC417" s="32">
        <v>15819</v>
      </c>
      <c r="AD417" s="54">
        <v>18307</v>
      </c>
      <c r="AE417" s="54">
        <v>0</v>
      </c>
      <c r="AF417" s="32">
        <f>SUM(AG417:AI417)</f>
        <v>94929</v>
      </c>
      <c r="AG417" s="32">
        <f t="shared" si="2727"/>
        <v>44851</v>
      </c>
      <c r="AH417" s="32">
        <f t="shared" si="2727"/>
        <v>50078</v>
      </c>
      <c r="AI417" s="32">
        <f t="shared" si="2727"/>
        <v>0</v>
      </c>
      <c r="AJ417" s="32">
        <f>SUM(AK417:AM417)</f>
        <v>24896</v>
      </c>
      <c r="AK417" s="32">
        <v>11733</v>
      </c>
      <c r="AL417" s="54">
        <v>13163</v>
      </c>
      <c r="AM417" s="54">
        <v>0</v>
      </c>
      <c r="AN417" s="32">
        <f>SUM(AO417:AQ417)</f>
        <v>20066</v>
      </c>
      <c r="AO417" s="32">
        <v>9740</v>
      </c>
      <c r="AP417" s="54">
        <v>10326</v>
      </c>
      <c r="AQ417" s="54">
        <v>0</v>
      </c>
      <c r="AR417" s="32">
        <f>SUM(AS417:AU417)</f>
        <v>12976</v>
      </c>
      <c r="AS417" s="32">
        <v>6677</v>
      </c>
      <c r="AT417" s="54">
        <v>6299</v>
      </c>
      <c r="AU417" s="54">
        <v>0</v>
      </c>
      <c r="AV417" s="32">
        <f>SUM(AW417:AY417)</f>
        <v>57938</v>
      </c>
      <c r="AW417" s="32">
        <f t="shared" si="2728"/>
        <v>28150</v>
      </c>
      <c r="AX417" s="32">
        <f t="shared" si="2728"/>
        <v>29788</v>
      </c>
      <c r="AY417" s="32">
        <f t="shared" si="2728"/>
        <v>0</v>
      </c>
      <c r="AZ417" s="32">
        <f>SUM(BA417:BC417)</f>
        <v>10446</v>
      </c>
      <c r="BA417" s="32">
        <v>5540</v>
      </c>
      <c r="BB417" s="54">
        <v>4906</v>
      </c>
      <c r="BC417" s="54">
        <v>0</v>
      </c>
      <c r="BD417" s="32">
        <f>SUM(BE417:BG417)</f>
        <v>9742</v>
      </c>
      <c r="BE417" s="32">
        <v>5081</v>
      </c>
      <c r="BF417" s="54">
        <v>4661</v>
      </c>
      <c r="BG417" s="54">
        <v>0</v>
      </c>
      <c r="BH417" s="32">
        <f>SUM(BI417:BK417)</f>
        <v>10534</v>
      </c>
      <c r="BI417" s="32">
        <v>5713</v>
      </c>
      <c r="BJ417" s="54">
        <v>4821</v>
      </c>
      <c r="BK417" s="54">
        <v>0</v>
      </c>
      <c r="BL417" s="32">
        <f>SUM(BM417:BO417)</f>
        <v>30722</v>
      </c>
      <c r="BM417" s="32">
        <f t="shared" si="2729"/>
        <v>16334</v>
      </c>
      <c r="BN417" s="32">
        <f t="shared" si="2729"/>
        <v>14388</v>
      </c>
      <c r="BO417" s="32">
        <f t="shared" si="2729"/>
        <v>0</v>
      </c>
      <c r="BP417" s="32">
        <f>SUM(BQ417:BS417)</f>
        <v>226685</v>
      </c>
      <c r="BQ417" s="32">
        <f t="shared" si="2730"/>
        <v>111766</v>
      </c>
      <c r="BR417" s="32">
        <f t="shared" si="2730"/>
        <v>114919</v>
      </c>
      <c r="BS417" s="32">
        <f t="shared" si="2730"/>
        <v>0</v>
      </c>
    </row>
    <row r="418" spans="1:71" s="3" customFormat="1" ht="15" customHeight="1" x14ac:dyDescent="0.3">
      <c r="A418" s="36"/>
      <c r="B418" s="34"/>
      <c r="C418" s="35" t="s">
        <v>28</v>
      </c>
      <c r="D418" s="32">
        <f>SUM(E418:G418)</f>
        <v>0</v>
      </c>
      <c r="E418" s="32">
        <v>0</v>
      </c>
      <c r="F418" s="54">
        <v>0</v>
      </c>
      <c r="G418" s="54">
        <v>0</v>
      </c>
      <c r="H418" s="32">
        <f>SUM(I418:K418)</f>
        <v>0</v>
      </c>
      <c r="I418" s="32">
        <v>0</v>
      </c>
      <c r="J418" s="54">
        <v>0</v>
      </c>
      <c r="K418" s="54">
        <v>0</v>
      </c>
      <c r="L418" s="32">
        <f>SUM(M418:O418)</f>
        <v>10</v>
      </c>
      <c r="M418" s="32">
        <v>3</v>
      </c>
      <c r="N418" s="54">
        <v>7</v>
      </c>
      <c r="O418" s="54">
        <v>0</v>
      </c>
      <c r="P418" s="32">
        <f>SUM(Q418:S418)</f>
        <v>10</v>
      </c>
      <c r="Q418" s="32">
        <f t="shared" si="2726"/>
        <v>3</v>
      </c>
      <c r="R418" s="32">
        <f t="shared" si="2726"/>
        <v>7</v>
      </c>
      <c r="S418" s="32">
        <f t="shared" si="2726"/>
        <v>0</v>
      </c>
      <c r="T418" s="32">
        <f>SUM(U418:W418)</f>
        <v>0</v>
      </c>
      <c r="U418" s="32">
        <v>0</v>
      </c>
      <c r="V418" s="54">
        <v>0</v>
      </c>
      <c r="W418" s="54">
        <v>0</v>
      </c>
      <c r="X418" s="32">
        <f>SUM(Y418:AA418)</f>
        <v>0</v>
      </c>
      <c r="Y418" s="32">
        <v>0</v>
      </c>
      <c r="Z418" s="54">
        <v>0</v>
      </c>
      <c r="AA418" s="54">
        <v>0</v>
      </c>
      <c r="AB418" s="32">
        <f>SUM(AC418:AE418)</f>
        <v>0</v>
      </c>
      <c r="AC418" s="32">
        <v>0</v>
      </c>
      <c r="AD418" s="54">
        <v>0</v>
      </c>
      <c r="AE418" s="54">
        <v>0</v>
      </c>
      <c r="AF418" s="32">
        <f>SUM(AG418:AI418)</f>
        <v>0</v>
      </c>
      <c r="AG418" s="32">
        <f t="shared" si="2727"/>
        <v>0</v>
      </c>
      <c r="AH418" s="32">
        <f t="shared" si="2727"/>
        <v>0</v>
      </c>
      <c r="AI418" s="32">
        <f t="shared" si="2727"/>
        <v>0</v>
      </c>
      <c r="AJ418" s="32">
        <f>SUM(AK418:AM418)</f>
        <v>0</v>
      </c>
      <c r="AK418" s="32">
        <v>0</v>
      </c>
      <c r="AL418" s="54">
        <v>0</v>
      </c>
      <c r="AM418" s="54">
        <v>0</v>
      </c>
      <c r="AN418" s="32">
        <f>SUM(AO418:AQ418)</f>
        <v>0</v>
      </c>
      <c r="AO418" s="32">
        <v>0</v>
      </c>
      <c r="AP418" s="54">
        <v>0</v>
      </c>
      <c r="AQ418" s="54">
        <v>0</v>
      </c>
      <c r="AR418" s="32">
        <f>SUM(AS418:AU418)</f>
        <v>0</v>
      </c>
      <c r="AS418" s="32">
        <v>0</v>
      </c>
      <c r="AT418" s="54">
        <v>0</v>
      </c>
      <c r="AU418" s="54">
        <v>0</v>
      </c>
      <c r="AV418" s="32">
        <f>SUM(AW418:AY418)</f>
        <v>0</v>
      </c>
      <c r="AW418" s="32">
        <f t="shared" si="2728"/>
        <v>0</v>
      </c>
      <c r="AX418" s="32">
        <f t="shared" si="2728"/>
        <v>0</v>
      </c>
      <c r="AY418" s="32">
        <f t="shared" si="2728"/>
        <v>0</v>
      </c>
      <c r="AZ418" s="32">
        <f>SUM(BA418:BC418)</f>
        <v>0</v>
      </c>
      <c r="BA418" s="32">
        <v>0</v>
      </c>
      <c r="BB418" s="54">
        <v>0</v>
      </c>
      <c r="BC418" s="54">
        <v>0</v>
      </c>
      <c r="BD418" s="32">
        <f>SUM(BE418:BG418)</f>
        <v>0</v>
      </c>
      <c r="BE418" s="32">
        <v>0</v>
      </c>
      <c r="BF418" s="54">
        <v>0</v>
      </c>
      <c r="BG418" s="54">
        <v>0</v>
      </c>
      <c r="BH418" s="32">
        <f>SUM(BI418:BK418)</f>
        <v>0</v>
      </c>
      <c r="BI418" s="32">
        <v>0</v>
      </c>
      <c r="BJ418" s="54">
        <v>0</v>
      </c>
      <c r="BK418" s="54">
        <v>0</v>
      </c>
      <c r="BL418" s="32">
        <f>SUM(BM418:BO418)</f>
        <v>0</v>
      </c>
      <c r="BM418" s="32">
        <f t="shared" si="2729"/>
        <v>0</v>
      </c>
      <c r="BN418" s="32">
        <f t="shared" si="2729"/>
        <v>0</v>
      </c>
      <c r="BO418" s="32">
        <f t="shared" si="2729"/>
        <v>0</v>
      </c>
      <c r="BP418" s="32">
        <f>SUM(BQ418:BS418)</f>
        <v>10</v>
      </c>
      <c r="BQ418" s="32">
        <f t="shared" si="2730"/>
        <v>3</v>
      </c>
      <c r="BR418" s="32">
        <f t="shared" si="2730"/>
        <v>7</v>
      </c>
      <c r="BS418" s="32">
        <f t="shared" si="2730"/>
        <v>0</v>
      </c>
    </row>
    <row r="419" spans="1:71" s="3" customFormat="1" ht="15" customHeight="1" x14ac:dyDescent="0.3">
      <c r="A419" s="36"/>
      <c r="B419" s="34"/>
      <c r="C419" s="38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</row>
    <row r="420" spans="1:71" s="3" customFormat="1" ht="15" customHeight="1" x14ac:dyDescent="0.3">
      <c r="A420" s="33"/>
      <c r="B420" s="34" t="s">
        <v>350</v>
      </c>
      <c r="C420" s="35"/>
      <c r="D420" s="32">
        <f t="shared" ref="D420:D426" si="2737">SUM(E420:G420)</f>
        <v>113787</v>
      </c>
      <c r="E420" s="32">
        <f>E421+E426+E429+E432+E433</f>
        <v>53331</v>
      </c>
      <c r="F420" s="32">
        <f t="shared" ref="F420:G420" si="2738">F421+F426+F429+F432+F433</f>
        <v>60456</v>
      </c>
      <c r="G420" s="32">
        <f t="shared" si="2738"/>
        <v>0</v>
      </c>
      <c r="H420" s="32">
        <f t="shared" ref="H420" si="2739">SUM(I420:K420)</f>
        <v>96404</v>
      </c>
      <c r="I420" s="32">
        <f t="shared" ref="I420:K420" si="2740">I421+I426+I429+I432+I433</f>
        <v>47581</v>
      </c>
      <c r="J420" s="32">
        <f t="shared" si="2740"/>
        <v>48823</v>
      </c>
      <c r="K420" s="32">
        <f t="shared" si="2740"/>
        <v>0</v>
      </c>
      <c r="L420" s="32">
        <f t="shared" ref="L420" si="2741">SUM(M420:O420)</f>
        <v>127249</v>
      </c>
      <c r="M420" s="32">
        <f t="shared" ref="M420:O420" si="2742">M421+M426+M429+M432+M433</f>
        <v>67292</v>
      </c>
      <c r="N420" s="32">
        <f t="shared" si="2742"/>
        <v>59957</v>
      </c>
      <c r="O420" s="32">
        <f t="shared" si="2742"/>
        <v>0</v>
      </c>
      <c r="P420" s="32">
        <f t="shared" ref="P420" si="2743">SUM(Q420:S420)</f>
        <v>337440</v>
      </c>
      <c r="Q420" s="32">
        <f t="shared" ref="Q420:S420" si="2744">Q421+Q426+Q429+Q432+Q433</f>
        <v>168204</v>
      </c>
      <c r="R420" s="32">
        <f t="shared" si="2744"/>
        <v>169236</v>
      </c>
      <c r="S420" s="32">
        <f t="shared" si="2744"/>
        <v>0</v>
      </c>
      <c r="T420" s="32">
        <f t="shared" ref="T420" si="2745">SUM(U420:W420)</f>
        <v>151236</v>
      </c>
      <c r="U420" s="32">
        <f t="shared" ref="U420:W420" si="2746">U421+U426+U429+U432+U433</f>
        <v>76442</v>
      </c>
      <c r="V420" s="32">
        <f t="shared" si="2746"/>
        <v>74794</v>
      </c>
      <c r="W420" s="32">
        <f t="shared" si="2746"/>
        <v>0</v>
      </c>
      <c r="X420" s="32">
        <f t="shared" ref="X420" si="2747">SUM(Y420:AA420)</f>
        <v>215004</v>
      </c>
      <c r="Y420" s="32">
        <f t="shared" ref="Y420:AA420" si="2748">Y421+Y426+Y429+Y432+Y433</f>
        <v>105351</v>
      </c>
      <c r="Z420" s="32">
        <f t="shared" si="2748"/>
        <v>109653</v>
      </c>
      <c r="AA420" s="32">
        <f t="shared" si="2748"/>
        <v>0</v>
      </c>
      <c r="AB420" s="32">
        <f t="shared" ref="AB420" si="2749">SUM(AC420:AE420)</f>
        <v>189272</v>
      </c>
      <c r="AC420" s="32">
        <f t="shared" ref="AC420:AE420" si="2750">AC421+AC426+AC429+AC432+AC433</f>
        <v>94582</v>
      </c>
      <c r="AD420" s="32">
        <f t="shared" si="2750"/>
        <v>94690</v>
      </c>
      <c r="AE420" s="32">
        <f t="shared" si="2750"/>
        <v>0</v>
      </c>
      <c r="AF420" s="32">
        <f t="shared" ref="AF420" si="2751">SUM(AG420:AI420)</f>
        <v>555512</v>
      </c>
      <c r="AG420" s="32">
        <f t="shared" ref="AG420:AI420" si="2752">AG421+AG426+AG429+AG432+AG433</f>
        <v>276375</v>
      </c>
      <c r="AH420" s="32">
        <f t="shared" si="2752"/>
        <v>279137</v>
      </c>
      <c r="AI420" s="32">
        <f t="shared" si="2752"/>
        <v>0</v>
      </c>
      <c r="AJ420" s="32">
        <f t="shared" ref="AJ420" si="2753">SUM(AK420:AM420)</f>
        <v>209777</v>
      </c>
      <c r="AK420" s="32">
        <f t="shared" ref="AK420:AM420" si="2754">AK421+AK426+AK429+AK432+AK433</f>
        <v>106555</v>
      </c>
      <c r="AL420" s="32">
        <f t="shared" si="2754"/>
        <v>103222</v>
      </c>
      <c r="AM420" s="32">
        <f t="shared" si="2754"/>
        <v>0</v>
      </c>
      <c r="AN420" s="32">
        <f t="shared" ref="AN420" si="2755">SUM(AO420:AQ420)</f>
        <v>193117</v>
      </c>
      <c r="AO420" s="32">
        <f t="shared" ref="AO420:AQ420" si="2756">AO421+AO426+AO429+AO432+AO433</f>
        <v>97938</v>
      </c>
      <c r="AP420" s="32">
        <f t="shared" si="2756"/>
        <v>95179</v>
      </c>
      <c r="AQ420" s="32">
        <f t="shared" si="2756"/>
        <v>0</v>
      </c>
      <c r="AR420" s="32">
        <f t="shared" ref="AR420" si="2757">SUM(AS420:AU420)</f>
        <v>145681</v>
      </c>
      <c r="AS420" s="32">
        <f t="shared" ref="AS420:AU420" si="2758">AS421+AS426+AS429+AS432+AS433</f>
        <v>73171</v>
      </c>
      <c r="AT420" s="32">
        <f t="shared" si="2758"/>
        <v>72510</v>
      </c>
      <c r="AU420" s="32">
        <f t="shared" si="2758"/>
        <v>0</v>
      </c>
      <c r="AV420" s="32">
        <f t="shared" ref="AV420" si="2759">SUM(AW420:AY420)</f>
        <v>548575</v>
      </c>
      <c r="AW420" s="32">
        <f t="shared" ref="AW420:AY420" si="2760">AW421+AW426+AW429+AW432+AW433</f>
        <v>277664</v>
      </c>
      <c r="AX420" s="32">
        <f t="shared" si="2760"/>
        <v>270911</v>
      </c>
      <c r="AY420" s="32">
        <f t="shared" si="2760"/>
        <v>0</v>
      </c>
      <c r="AZ420" s="32">
        <f t="shared" ref="AZ420" si="2761">SUM(BA420:BC420)</f>
        <v>151846</v>
      </c>
      <c r="BA420" s="32">
        <f t="shared" ref="BA420:BC420" si="2762">BA421+BA426+BA429+BA432+BA433</f>
        <v>75047</v>
      </c>
      <c r="BB420" s="32">
        <f t="shared" si="2762"/>
        <v>76799</v>
      </c>
      <c r="BC420" s="32">
        <f t="shared" si="2762"/>
        <v>0</v>
      </c>
      <c r="BD420" s="32">
        <f t="shared" ref="BD420" si="2763">SUM(BE420:BG420)</f>
        <v>145510</v>
      </c>
      <c r="BE420" s="32">
        <f t="shared" ref="BE420:BG420" si="2764">BE421+BE426+BE429+BE432+BE433</f>
        <v>67670</v>
      </c>
      <c r="BF420" s="32">
        <f t="shared" si="2764"/>
        <v>77840</v>
      </c>
      <c r="BG420" s="32">
        <f t="shared" si="2764"/>
        <v>0</v>
      </c>
      <c r="BH420" s="32">
        <f t="shared" ref="BH420" si="2765">SUM(BI420:BK420)</f>
        <v>180658</v>
      </c>
      <c r="BI420" s="32">
        <f t="shared" ref="BI420:BK420" si="2766">BI421+BI426+BI429+BI432+BI433</f>
        <v>93199</v>
      </c>
      <c r="BJ420" s="32">
        <f t="shared" si="2766"/>
        <v>87459</v>
      </c>
      <c r="BK420" s="32">
        <f t="shared" si="2766"/>
        <v>0</v>
      </c>
      <c r="BL420" s="32">
        <f t="shared" ref="BL420" si="2767">SUM(BM420:BO420)</f>
        <v>478014</v>
      </c>
      <c r="BM420" s="32">
        <f t="shared" ref="BM420:BO420" si="2768">BM421+BM426+BM429+BM432+BM433</f>
        <v>235916</v>
      </c>
      <c r="BN420" s="32">
        <f t="shared" si="2768"/>
        <v>242098</v>
      </c>
      <c r="BO420" s="32">
        <f t="shared" si="2768"/>
        <v>0</v>
      </c>
      <c r="BP420" s="32">
        <f t="shared" ref="BP420" si="2769">SUM(BQ420:BS420)</f>
        <v>1919541</v>
      </c>
      <c r="BQ420" s="32">
        <f t="shared" ref="BQ420:BS420" si="2770">BQ421+BQ426+BQ429+BQ432+BQ433</f>
        <v>958159</v>
      </c>
      <c r="BR420" s="32">
        <f t="shared" si="2770"/>
        <v>961382</v>
      </c>
      <c r="BS420" s="32">
        <f t="shared" si="2770"/>
        <v>0</v>
      </c>
    </row>
    <row r="421" spans="1:71" s="3" customFormat="1" ht="15" customHeight="1" x14ac:dyDescent="0.3">
      <c r="A421" s="33"/>
      <c r="B421" s="34"/>
      <c r="C421" s="35" t="s">
        <v>351</v>
      </c>
      <c r="D421" s="32">
        <f t="shared" si="2737"/>
        <v>109129</v>
      </c>
      <c r="E421" s="32">
        <f t="shared" ref="E421:F421" si="2771">SUM(E422:E425)</f>
        <v>51158</v>
      </c>
      <c r="F421" s="32">
        <f t="shared" si="2771"/>
        <v>57971</v>
      </c>
      <c r="G421" s="32">
        <f>SUM(G422:G425)</f>
        <v>0</v>
      </c>
      <c r="H421" s="32">
        <f t="shared" ref="H421:H429" si="2772">SUM(I421:K421)</f>
        <v>91327</v>
      </c>
      <c r="I421" s="32">
        <f t="shared" ref="I421:K421" si="2773">SUM(I422:I425)</f>
        <v>45284</v>
      </c>
      <c r="J421" s="32">
        <f t="shared" si="2773"/>
        <v>46043</v>
      </c>
      <c r="K421" s="32">
        <f t="shared" si="2773"/>
        <v>0</v>
      </c>
      <c r="L421" s="32">
        <f t="shared" ref="L421:L429" si="2774">SUM(M421:O421)</f>
        <v>119129</v>
      </c>
      <c r="M421" s="32">
        <f t="shared" ref="M421:O421" si="2775">SUM(M422:M425)</f>
        <v>63480</v>
      </c>
      <c r="N421" s="32">
        <f t="shared" si="2775"/>
        <v>55649</v>
      </c>
      <c r="O421" s="32">
        <f t="shared" si="2775"/>
        <v>0</v>
      </c>
      <c r="P421" s="32">
        <f t="shared" ref="P421:P426" si="2776">SUM(Q421:S421)</f>
        <v>319585</v>
      </c>
      <c r="Q421" s="32">
        <f>SUM(Q422:Q425)</f>
        <v>159922</v>
      </c>
      <c r="R421" s="32">
        <f>SUM(R422:R425)</f>
        <v>159663</v>
      </c>
      <c r="S421" s="32">
        <f>SUM(S422:S425)</f>
        <v>0</v>
      </c>
      <c r="T421" s="32">
        <f t="shared" ref="T421:T429" si="2777">SUM(U421:W421)</f>
        <v>142277</v>
      </c>
      <c r="U421" s="32">
        <f t="shared" ref="U421:W421" si="2778">SUM(U422:U425)</f>
        <v>72493</v>
      </c>
      <c r="V421" s="32">
        <f t="shared" si="2778"/>
        <v>69784</v>
      </c>
      <c r="W421" s="32">
        <f t="shared" si="2778"/>
        <v>0</v>
      </c>
      <c r="X421" s="32">
        <f t="shared" ref="X421:X429" si="2779">SUM(Y421:AA421)</f>
        <v>202455</v>
      </c>
      <c r="Y421" s="32">
        <f t="shared" ref="Y421:AA421" si="2780">SUM(Y422:Y425)</f>
        <v>99146</v>
      </c>
      <c r="Z421" s="32">
        <f t="shared" si="2780"/>
        <v>103309</v>
      </c>
      <c r="AA421" s="32">
        <f t="shared" si="2780"/>
        <v>0</v>
      </c>
      <c r="AB421" s="32">
        <f t="shared" ref="AB421:AB429" si="2781">SUM(AC421:AE421)</f>
        <v>177709</v>
      </c>
      <c r="AC421" s="32">
        <f t="shared" ref="AC421:AE421" si="2782">SUM(AC422:AC425)</f>
        <v>89048</v>
      </c>
      <c r="AD421" s="32">
        <f t="shared" si="2782"/>
        <v>88661</v>
      </c>
      <c r="AE421" s="32">
        <f t="shared" si="2782"/>
        <v>0</v>
      </c>
      <c r="AF421" s="32">
        <f t="shared" ref="AF421:AF429" si="2783">SUM(AG421:AI421)</f>
        <v>522441</v>
      </c>
      <c r="AG421" s="32">
        <f t="shared" ref="AG421:AI421" si="2784">SUM(AG422:AG425)</f>
        <v>260687</v>
      </c>
      <c r="AH421" s="32">
        <f t="shared" si="2784"/>
        <v>261754</v>
      </c>
      <c r="AI421" s="32">
        <f t="shared" si="2784"/>
        <v>0</v>
      </c>
      <c r="AJ421" s="32">
        <f t="shared" ref="AJ421:AJ429" si="2785">SUM(AK421:AM421)</f>
        <v>197511</v>
      </c>
      <c r="AK421" s="32">
        <f t="shared" ref="AK421:AM421" si="2786">SUM(AK422:AK425)</f>
        <v>100626</v>
      </c>
      <c r="AL421" s="32">
        <f t="shared" si="2786"/>
        <v>96885</v>
      </c>
      <c r="AM421" s="32">
        <f t="shared" si="2786"/>
        <v>0</v>
      </c>
      <c r="AN421" s="32">
        <f t="shared" ref="AN421:AN429" si="2787">SUM(AO421:AQ421)</f>
        <v>181945</v>
      </c>
      <c r="AO421" s="32">
        <f t="shared" ref="AO421:AQ421" si="2788">SUM(AO422:AO425)</f>
        <v>92395</v>
      </c>
      <c r="AP421" s="32">
        <f t="shared" si="2788"/>
        <v>89550</v>
      </c>
      <c r="AQ421" s="32">
        <f t="shared" si="2788"/>
        <v>0</v>
      </c>
      <c r="AR421" s="32">
        <f t="shared" ref="AR421:AR429" si="2789">SUM(AS421:AU421)</f>
        <v>137557</v>
      </c>
      <c r="AS421" s="32">
        <f t="shared" ref="AS421:AU421" si="2790">SUM(AS422:AS425)</f>
        <v>69092</v>
      </c>
      <c r="AT421" s="32">
        <f t="shared" si="2790"/>
        <v>68465</v>
      </c>
      <c r="AU421" s="32">
        <f t="shared" si="2790"/>
        <v>0</v>
      </c>
      <c r="AV421" s="32">
        <f t="shared" ref="AV421:AV429" si="2791">SUM(AW421:AY421)</f>
        <v>517013</v>
      </c>
      <c r="AW421" s="32">
        <f t="shared" ref="AW421:AY421" si="2792">SUM(AW422:AW425)</f>
        <v>262113</v>
      </c>
      <c r="AX421" s="32">
        <f t="shared" si="2792"/>
        <v>254900</v>
      </c>
      <c r="AY421" s="32">
        <f t="shared" si="2792"/>
        <v>0</v>
      </c>
      <c r="AZ421" s="32">
        <f t="shared" ref="AZ421:AZ429" si="2793">SUM(BA421:BC421)</f>
        <v>144750</v>
      </c>
      <c r="BA421" s="32">
        <f t="shared" ref="BA421:BC421" si="2794">SUM(BA422:BA425)</f>
        <v>71774</v>
      </c>
      <c r="BB421" s="32">
        <f t="shared" si="2794"/>
        <v>72976</v>
      </c>
      <c r="BC421" s="32">
        <f t="shared" si="2794"/>
        <v>0</v>
      </c>
      <c r="BD421" s="32">
        <f t="shared" ref="BD421:BD429" si="2795">SUM(BE421:BG421)</f>
        <v>137628</v>
      </c>
      <c r="BE421" s="32">
        <f t="shared" ref="BE421:BG421" si="2796">SUM(BE422:BE425)</f>
        <v>63950</v>
      </c>
      <c r="BF421" s="32">
        <f t="shared" si="2796"/>
        <v>73678</v>
      </c>
      <c r="BG421" s="32">
        <f t="shared" si="2796"/>
        <v>0</v>
      </c>
      <c r="BH421" s="32">
        <f t="shared" ref="BH421:BH429" si="2797">SUM(BI421:BK421)</f>
        <v>170407</v>
      </c>
      <c r="BI421" s="32">
        <f t="shared" ref="BI421:BK421" si="2798">SUM(BI422:BI425)</f>
        <v>87773</v>
      </c>
      <c r="BJ421" s="32">
        <f t="shared" si="2798"/>
        <v>82634</v>
      </c>
      <c r="BK421" s="32">
        <f t="shared" si="2798"/>
        <v>0</v>
      </c>
      <c r="BL421" s="32">
        <f t="shared" ref="BL421:BL429" si="2799">SUM(BM421:BO421)</f>
        <v>452785</v>
      </c>
      <c r="BM421" s="32">
        <f t="shared" ref="BM421:BO421" si="2800">SUM(BM422:BM425)</f>
        <v>223497</v>
      </c>
      <c r="BN421" s="32">
        <f t="shared" si="2800"/>
        <v>229288</v>
      </c>
      <c r="BO421" s="32">
        <f t="shared" si="2800"/>
        <v>0</v>
      </c>
      <c r="BP421" s="32">
        <f t="shared" ref="BP421:BP426" si="2801">SUM(BQ421:BS421)</f>
        <v>1811824</v>
      </c>
      <c r="BQ421" s="32">
        <f>SUM(BQ422:BQ425)</f>
        <v>906219</v>
      </c>
      <c r="BR421" s="32">
        <f>SUM(BR422:BR425)</f>
        <v>905605</v>
      </c>
      <c r="BS421" s="32">
        <f>SUM(BS422:BS425)</f>
        <v>0</v>
      </c>
    </row>
    <row r="422" spans="1:71" s="3" customFormat="1" ht="15" customHeight="1" x14ac:dyDescent="0.3">
      <c r="A422" s="36"/>
      <c r="B422" s="34"/>
      <c r="C422" s="38" t="s">
        <v>352</v>
      </c>
      <c r="D422" s="32">
        <f>SUM(E422:G422)</f>
        <v>12841</v>
      </c>
      <c r="E422" s="32">
        <v>6685</v>
      </c>
      <c r="F422" s="54">
        <v>6156</v>
      </c>
      <c r="G422" s="54">
        <v>0</v>
      </c>
      <c r="H422" s="32">
        <f>SUM(I422:K422)</f>
        <v>12150</v>
      </c>
      <c r="I422" s="32">
        <v>6429</v>
      </c>
      <c r="J422" s="54">
        <v>5721</v>
      </c>
      <c r="K422" s="54">
        <v>0</v>
      </c>
      <c r="L422" s="32">
        <f>SUM(M422:O422)</f>
        <v>17048</v>
      </c>
      <c r="M422" s="32">
        <v>10592</v>
      </c>
      <c r="N422" s="54">
        <v>6456</v>
      </c>
      <c r="O422" s="54">
        <v>0</v>
      </c>
      <c r="P422" s="32">
        <f>SUM(Q422:S422)</f>
        <v>42039</v>
      </c>
      <c r="Q422" s="32">
        <f t="shared" ref="Q422:S424" si="2802">+E422+I422+M422</f>
        <v>23706</v>
      </c>
      <c r="R422" s="32">
        <f t="shared" si="2802"/>
        <v>18333</v>
      </c>
      <c r="S422" s="32">
        <f t="shared" si="2802"/>
        <v>0</v>
      </c>
      <c r="T422" s="32">
        <f>SUM(U422:W422)</f>
        <v>18401</v>
      </c>
      <c r="U422" s="32">
        <v>10827</v>
      </c>
      <c r="V422" s="54">
        <v>7574</v>
      </c>
      <c r="W422" s="54">
        <v>0</v>
      </c>
      <c r="X422" s="32">
        <f>SUM(Y422:AA422)</f>
        <v>29302</v>
      </c>
      <c r="Y422" s="32">
        <v>15410</v>
      </c>
      <c r="Z422" s="54">
        <v>13892</v>
      </c>
      <c r="AA422" s="54">
        <v>0</v>
      </c>
      <c r="AB422" s="32">
        <f>SUM(AC422:AE422)</f>
        <v>27986</v>
      </c>
      <c r="AC422" s="32">
        <v>15870</v>
      </c>
      <c r="AD422" s="54">
        <v>12116</v>
      </c>
      <c r="AE422" s="54">
        <v>0</v>
      </c>
      <c r="AF422" s="32">
        <f>SUM(AG422:AI422)</f>
        <v>75689</v>
      </c>
      <c r="AG422" s="32">
        <f t="shared" ref="AG422:AI424" si="2803">+U422+Y422+AC422</f>
        <v>42107</v>
      </c>
      <c r="AH422" s="32">
        <f t="shared" si="2803"/>
        <v>33582</v>
      </c>
      <c r="AI422" s="32">
        <f t="shared" si="2803"/>
        <v>0</v>
      </c>
      <c r="AJ422" s="32">
        <f>SUM(AK422:AM422)</f>
        <v>37556</v>
      </c>
      <c r="AK422" s="32">
        <v>18810</v>
      </c>
      <c r="AL422" s="54">
        <v>18746</v>
      </c>
      <c r="AM422" s="54">
        <v>0</v>
      </c>
      <c r="AN422" s="32">
        <f>SUM(AO422:AQ422)</f>
        <v>33490</v>
      </c>
      <c r="AO422" s="32">
        <v>17101</v>
      </c>
      <c r="AP422" s="54">
        <v>16389</v>
      </c>
      <c r="AQ422" s="54">
        <v>0</v>
      </c>
      <c r="AR422" s="32">
        <f>SUM(AS422:AU422)</f>
        <v>21725</v>
      </c>
      <c r="AS422" s="32">
        <v>10907</v>
      </c>
      <c r="AT422" s="54">
        <v>10818</v>
      </c>
      <c r="AU422" s="54">
        <v>0</v>
      </c>
      <c r="AV422" s="32">
        <f>SUM(AW422:AY422)</f>
        <v>92771</v>
      </c>
      <c r="AW422" s="32">
        <f t="shared" ref="AW422:AY424" si="2804">+AK422+AO422+AS422</f>
        <v>46818</v>
      </c>
      <c r="AX422" s="32">
        <f t="shared" si="2804"/>
        <v>45953</v>
      </c>
      <c r="AY422" s="32">
        <f t="shared" si="2804"/>
        <v>0</v>
      </c>
      <c r="AZ422" s="32">
        <f>SUM(BA422:BC422)</f>
        <v>20868</v>
      </c>
      <c r="BA422" s="32">
        <v>11045</v>
      </c>
      <c r="BB422" s="54">
        <v>9823</v>
      </c>
      <c r="BC422" s="54">
        <v>0</v>
      </c>
      <c r="BD422" s="32">
        <f>SUM(BE422:BG422)</f>
        <v>20940</v>
      </c>
      <c r="BE422" s="32">
        <v>9700</v>
      </c>
      <c r="BF422" s="54">
        <v>11240</v>
      </c>
      <c r="BG422" s="54">
        <v>0</v>
      </c>
      <c r="BH422" s="32">
        <f>SUM(BI422:BK422)</f>
        <v>31921</v>
      </c>
      <c r="BI422" s="32">
        <v>19463</v>
      </c>
      <c r="BJ422" s="54">
        <v>12458</v>
      </c>
      <c r="BK422" s="54">
        <v>0</v>
      </c>
      <c r="BL422" s="32">
        <f>SUM(BM422:BO422)</f>
        <v>73729</v>
      </c>
      <c r="BM422" s="32">
        <f t="shared" ref="BM422:BO424" si="2805">+BA422+BE422+BI422</f>
        <v>40208</v>
      </c>
      <c r="BN422" s="32">
        <f t="shared" si="2805"/>
        <v>33521</v>
      </c>
      <c r="BO422" s="32">
        <f t="shared" si="2805"/>
        <v>0</v>
      </c>
      <c r="BP422" s="32">
        <f>SUM(BQ422:BS422)</f>
        <v>284228</v>
      </c>
      <c r="BQ422" s="32">
        <f t="shared" ref="BQ422:BS424" si="2806">+Q422+AG422+AW422+BM422</f>
        <v>152839</v>
      </c>
      <c r="BR422" s="32">
        <f t="shared" si="2806"/>
        <v>131389</v>
      </c>
      <c r="BS422" s="32">
        <f t="shared" si="2806"/>
        <v>0</v>
      </c>
    </row>
    <row r="423" spans="1:71" s="3" customFormat="1" ht="15" customHeight="1" x14ac:dyDescent="0.3">
      <c r="A423" s="36"/>
      <c r="B423" s="34"/>
      <c r="C423" s="38" t="s">
        <v>351</v>
      </c>
      <c r="D423" s="32">
        <f>SUM(E423:G423)</f>
        <v>0</v>
      </c>
      <c r="E423" s="32">
        <v>0</v>
      </c>
      <c r="F423" s="54">
        <v>0</v>
      </c>
      <c r="G423" s="54">
        <v>0</v>
      </c>
      <c r="H423" s="32">
        <f>SUM(I423:K423)</f>
        <v>0</v>
      </c>
      <c r="I423" s="32">
        <v>0</v>
      </c>
      <c r="J423" s="54">
        <v>0</v>
      </c>
      <c r="K423" s="54">
        <v>0</v>
      </c>
      <c r="L423" s="32">
        <f>SUM(M423:O423)</f>
        <v>0</v>
      </c>
      <c r="M423" s="32">
        <v>0</v>
      </c>
      <c r="N423" s="54">
        <v>0</v>
      </c>
      <c r="O423" s="54">
        <v>0</v>
      </c>
      <c r="P423" s="32">
        <f>SUM(Q423:S423)</f>
        <v>0</v>
      </c>
      <c r="Q423" s="32">
        <f t="shared" si="2802"/>
        <v>0</v>
      </c>
      <c r="R423" s="32">
        <f t="shared" si="2802"/>
        <v>0</v>
      </c>
      <c r="S423" s="32">
        <f t="shared" si="2802"/>
        <v>0</v>
      </c>
      <c r="T423" s="32">
        <f>SUM(U423:W423)</f>
        <v>0</v>
      </c>
      <c r="U423" s="32">
        <v>0</v>
      </c>
      <c r="V423" s="54">
        <v>0</v>
      </c>
      <c r="W423" s="54">
        <v>0</v>
      </c>
      <c r="X423" s="32">
        <f>SUM(Y423:AA423)</f>
        <v>0</v>
      </c>
      <c r="Y423" s="32">
        <v>0</v>
      </c>
      <c r="Z423" s="54">
        <v>0</v>
      </c>
      <c r="AA423" s="54">
        <v>0</v>
      </c>
      <c r="AB423" s="32">
        <f>SUM(AC423:AE423)</f>
        <v>0</v>
      </c>
      <c r="AC423" s="32">
        <v>0</v>
      </c>
      <c r="AD423" s="54">
        <v>0</v>
      </c>
      <c r="AE423" s="54">
        <v>0</v>
      </c>
      <c r="AF423" s="32">
        <f>SUM(AG423:AI423)</f>
        <v>0</v>
      </c>
      <c r="AG423" s="32">
        <f t="shared" si="2803"/>
        <v>0</v>
      </c>
      <c r="AH423" s="32">
        <f t="shared" si="2803"/>
        <v>0</v>
      </c>
      <c r="AI423" s="32">
        <f t="shared" si="2803"/>
        <v>0</v>
      </c>
      <c r="AJ423" s="32">
        <f>SUM(AK423:AM423)</f>
        <v>0</v>
      </c>
      <c r="AK423" s="32">
        <v>0</v>
      </c>
      <c r="AL423" s="54">
        <v>0</v>
      </c>
      <c r="AM423" s="54">
        <v>0</v>
      </c>
      <c r="AN423" s="32">
        <f>SUM(AO423:AQ423)</f>
        <v>0</v>
      </c>
      <c r="AO423" s="32">
        <v>0</v>
      </c>
      <c r="AP423" s="54">
        <v>0</v>
      </c>
      <c r="AQ423" s="54">
        <v>0</v>
      </c>
      <c r="AR423" s="32">
        <f>SUM(AS423:AU423)</f>
        <v>0</v>
      </c>
      <c r="AS423" s="32">
        <v>0</v>
      </c>
      <c r="AT423" s="54">
        <v>0</v>
      </c>
      <c r="AU423" s="54">
        <v>0</v>
      </c>
      <c r="AV423" s="32">
        <f>SUM(AW423:AY423)</f>
        <v>0</v>
      </c>
      <c r="AW423" s="32">
        <f t="shared" si="2804"/>
        <v>0</v>
      </c>
      <c r="AX423" s="32">
        <f t="shared" si="2804"/>
        <v>0</v>
      </c>
      <c r="AY423" s="32">
        <f t="shared" si="2804"/>
        <v>0</v>
      </c>
      <c r="AZ423" s="32">
        <f>SUM(BA423:BC423)</f>
        <v>0</v>
      </c>
      <c r="BA423" s="32">
        <v>0</v>
      </c>
      <c r="BB423" s="54">
        <v>0</v>
      </c>
      <c r="BC423" s="54">
        <v>0</v>
      </c>
      <c r="BD423" s="32">
        <f>SUM(BE423:BG423)</f>
        <v>0</v>
      </c>
      <c r="BE423" s="32">
        <v>0</v>
      </c>
      <c r="BF423" s="54">
        <v>0</v>
      </c>
      <c r="BG423" s="54">
        <v>0</v>
      </c>
      <c r="BH423" s="32">
        <f>SUM(BI423:BK423)</f>
        <v>0</v>
      </c>
      <c r="BI423" s="32">
        <v>0</v>
      </c>
      <c r="BJ423" s="54">
        <v>0</v>
      </c>
      <c r="BK423" s="54">
        <v>0</v>
      </c>
      <c r="BL423" s="32">
        <f>SUM(BM423:BO423)</f>
        <v>0</v>
      </c>
      <c r="BM423" s="32">
        <f t="shared" si="2805"/>
        <v>0</v>
      </c>
      <c r="BN423" s="32">
        <f t="shared" si="2805"/>
        <v>0</v>
      </c>
      <c r="BO423" s="32">
        <f t="shared" si="2805"/>
        <v>0</v>
      </c>
      <c r="BP423" s="32">
        <f>SUM(BQ423:BS423)</f>
        <v>0</v>
      </c>
      <c r="BQ423" s="32">
        <f t="shared" si="2806"/>
        <v>0</v>
      </c>
      <c r="BR423" s="32">
        <f t="shared" si="2806"/>
        <v>0</v>
      </c>
      <c r="BS423" s="32">
        <f t="shared" si="2806"/>
        <v>0</v>
      </c>
    </row>
    <row r="424" spans="1:71" s="3" customFormat="1" ht="15" customHeight="1" x14ac:dyDescent="0.3">
      <c r="A424" s="36"/>
      <c r="B424" s="34"/>
      <c r="C424" s="38" t="s">
        <v>353</v>
      </c>
      <c r="D424" s="32">
        <f>SUM(E424:G424)</f>
        <v>0</v>
      </c>
      <c r="E424" s="32">
        <v>0</v>
      </c>
      <c r="F424" s="54">
        <v>0</v>
      </c>
      <c r="G424" s="54">
        <v>0</v>
      </c>
      <c r="H424" s="32">
        <f t="shared" si="2772"/>
        <v>0</v>
      </c>
      <c r="I424" s="32">
        <v>0</v>
      </c>
      <c r="J424" s="54">
        <v>0</v>
      </c>
      <c r="K424" s="54">
        <v>0</v>
      </c>
      <c r="L424" s="32">
        <f t="shared" si="2774"/>
        <v>0</v>
      </c>
      <c r="M424" s="32">
        <v>0</v>
      </c>
      <c r="N424" s="54">
        <v>0</v>
      </c>
      <c r="O424" s="54">
        <v>0</v>
      </c>
      <c r="P424" s="32">
        <f>SUM(Q424:S424)</f>
        <v>0</v>
      </c>
      <c r="Q424" s="32">
        <f t="shared" si="2802"/>
        <v>0</v>
      </c>
      <c r="R424" s="32">
        <f t="shared" si="2802"/>
        <v>0</v>
      </c>
      <c r="S424" s="32">
        <f t="shared" si="2802"/>
        <v>0</v>
      </c>
      <c r="T424" s="32">
        <f t="shared" si="2777"/>
        <v>0</v>
      </c>
      <c r="U424" s="32">
        <v>0</v>
      </c>
      <c r="V424" s="54">
        <v>0</v>
      </c>
      <c r="W424" s="54">
        <v>0</v>
      </c>
      <c r="X424" s="32">
        <f t="shared" si="2779"/>
        <v>0</v>
      </c>
      <c r="Y424" s="32">
        <v>0</v>
      </c>
      <c r="Z424" s="54">
        <v>0</v>
      </c>
      <c r="AA424" s="54">
        <v>0</v>
      </c>
      <c r="AB424" s="32">
        <f t="shared" si="2781"/>
        <v>0</v>
      </c>
      <c r="AC424" s="32">
        <v>0</v>
      </c>
      <c r="AD424" s="54">
        <v>0</v>
      </c>
      <c r="AE424" s="54">
        <v>0</v>
      </c>
      <c r="AF424" s="32">
        <f t="shared" si="2783"/>
        <v>0</v>
      </c>
      <c r="AG424" s="32">
        <f t="shared" si="2803"/>
        <v>0</v>
      </c>
      <c r="AH424" s="32">
        <f t="shared" si="2803"/>
        <v>0</v>
      </c>
      <c r="AI424" s="32">
        <f t="shared" si="2803"/>
        <v>0</v>
      </c>
      <c r="AJ424" s="32">
        <f t="shared" si="2785"/>
        <v>0</v>
      </c>
      <c r="AK424" s="32">
        <v>0</v>
      </c>
      <c r="AL424" s="54">
        <v>0</v>
      </c>
      <c r="AM424" s="54">
        <v>0</v>
      </c>
      <c r="AN424" s="32">
        <f t="shared" si="2787"/>
        <v>0</v>
      </c>
      <c r="AO424" s="32">
        <v>0</v>
      </c>
      <c r="AP424" s="54">
        <v>0</v>
      </c>
      <c r="AQ424" s="54">
        <v>0</v>
      </c>
      <c r="AR424" s="32">
        <f t="shared" si="2789"/>
        <v>0</v>
      </c>
      <c r="AS424" s="32">
        <v>0</v>
      </c>
      <c r="AT424" s="54">
        <v>0</v>
      </c>
      <c r="AU424" s="54">
        <v>0</v>
      </c>
      <c r="AV424" s="32">
        <f t="shared" si="2791"/>
        <v>0</v>
      </c>
      <c r="AW424" s="32">
        <f t="shared" si="2804"/>
        <v>0</v>
      </c>
      <c r="AX424" s="32">
        <f t="shared" si="2804"/>
        <v>0</v>
      </c>
      <c r="AY424" s="32">
        <f t="shared" si="2804"/>
        <v>0</v>
      </c>
      <c r="AZ424" s="32">
        <f t="shared" si="2793"/>
        <v>0</v>
      </c>
      <c r="BA424" s="32">
        <v>0</v>
      </c>
      <c r="BB424" s="54">
        <v>0</v>
      </c>
      <c r="BC424" s="54">
        <v>0</v>
      </c>
      <c r="BD424" s="32">
        <f t="shared" si="2795"/>
        <v>0</v>
      </c>
      <c r="BE424" s="32">
        <v>0</v>
      </c>
      <c r="BF424" s="54">
        <v>0</v>
      </c>
      <c r="BG424" s="54">
        <v>0</v>
      </c>
      <c r="BH424" s="32">
        <f t="shared" si="2797"/>
        <v>0</v>
      </c>
      <c r="BI424" s="32">
        <v>0</v>
      </c>
      <c r="BJ424" s="54">
        <v>0</v>
      </c>
      <c r="BK424" s="54">
        <v>0</v>
      </c>
      <c r="BL424" s="32">
        <f t="shared" si="2799"/>
        <v>0</v>
      </c>
      <c r="BM424" s="32">
        <f t="shared" si="2805"/>
        <v>0</v>
      </c>
      <c r="BN424" s="32">
        <f t="shared" si="2805"/>
        <v>0</v>
      </c>
      <c r="BO424" s="32">
        <f t="shared" si="2805"/>
        <v>0</v>
      </c>
      <c r="BP424" s="32">
        <f>SUM(BQ424:BS424)</f>
        <v>0</v>
      </c>
      <c r="BQ424" s="32">
        <f t="shared" si="2806"/>
        <v>0</v>
      </c>
      <c r="BR424" s="32">
        <f t="shared" si="2806"/>
        <v>0</v>
      </c>
      <c r="BS424" s="32">
        <f t="shared" si="2806"/>
        <v>0</v>
      </c>
    </row>
    <row r="425" spans="1:71" s="3" customFormat="1" ht="15.6" x14ac:dyDescent="0.3">
      <c r="A425" s="36"/>
      <c r="B425" s="34"/>
      <c r="C425" s="38" t="s">
        <v>354</v>
      </c>
      <c r="D425" s="32">
        <f>SUM(E425:G425)</f>
        <v>96288</v>
      </c>
      <c r="E425" s="32">
        <v>44473</v>
      </c>
      <c r="F425" s="54">
        <v>51815</v>
      </c>
      <c r="G425" s="54">
        <v>0</v>
      </c>
      <c r="H425" s="32">
        <f>SUM(I425:K425)</f>
        <v>79177</v>
      </c>
      <c r="I425" s="32">
        <v>38855</v>
      </c>
      <c r="J425" s="54">
        <v>40322</v>
      </c>
      <c r="K425" s="54">
        <v>0</v>
      </c>
      <c r="L425" s="32">
        <f>SUM(M425:O425)</f>
        <v>102081</v>
      </c>
      <c r="M425" s="32">
        <v>52888</v>
      </c>
      <c r="N425" s="54">
        <v>49193</v>
      </c>
      <c r="O425" s="54">
        <v>0</v>
      </c>
      <c r="P425" s="32">
        <f>SUM(Q425:S425)</f>
        <v>277546</v>
      </c>
      <c r="Q425" s="32">
        <f>+E425+I425+M425</f>
        <v>136216</v>
      </c>
      <c r="R425" s="32">
        <f>+F425+J425+N425</f>
        <v>141330</v>
      </c>
      <c r="S425" s="32">
        <f>+G425+K425+O425</f>
        <v>0</v>
      </c>
      <c r="T425" s="32">
        <f>SUM(U425:W425)</f>
        <v>123876</v>
      </c>
      <c r="U425" s="32">
        <v>61666</v>
      </c>
      <c r="V425" s="54">
        <v>62210</v>
      </c>
      <c r="W425" s="54">
        <v>0</v>
      </c>
      <c r="X425" s="32">
        <f>SUM(Y425:AA425)</f>
        <v>173153</v>
      </c>
      <c r="Y425" s="32">
        <v>83736</v>
      </c>
      <c r="Z425" s="54">
        <v>89417</v>
      </c>
      <c r="AA425" s="54">
        <v>0</v>
      </c>
      <c r="AB425" s="32">
        <f>SUM(AC425:AE425)</f>
        <v>149723</v>
      </c>
      <c r="AC425" s="32">
        <v>73178</v>
      </c>
      <c r="AD425" s="54">
        <v>76545</v>
      </c>
      <c r="AE425" s="54">
        <v>0</v>
      </c>
      <c r="AF425" s="32">
        <f>SUM(AG425:AI425)</f>
        <v>446752</v>
      </c>
      <c r="AG425" s="32">
        <f>+U425+Y425+AC425</f>
        <v>218580</v>
      </c>
      <c r="AH425" s="32">
        <f>+V425+Z425+AD425</f>
        <v>228172</v>
      </c>
      <c r="AI425" s="32">
        <f>+W425+AA425+AE425</f>
        <v>0</v>
      </c>
      <c r="AJ425" s="32">
        <f>SUM(AK425:AM425)</f>
        <v>159955</v>
      </c>
      <c r="AK425" s="32">
        <v>81816</v>
      </c>
      <c r="AL425" s="54">
        <v>78139</v>
      </c>
      <c r="AM425" s="54">
        <v>0</v>
      </c>
      <c r="AN425" s="32">
        <f>SUM(AO425:AQ425)</f>
        <v>148455</v>
      </c>
      <c r="AO425" s="32">
        <v>75294</v>
      </c>
      <c r="AP425" s="54">
        <v>73161</v>
      </c>
      <c r="AQ425" s="54">
        <v>0</v>
      </c>
      <c r="AR425" s="32">
        <f>SUM(AS425:AU425)</f>
        <v>115832</v>
      </c>
      <c r="AS425" s="32">
        <v>58185</v>
      </c>
      <c r="AT425" s="54">
        <v>57647</v>
      </c>
      <c r="AU425" s="54">
        <v>0</v>
      </c>
      <c r="AV425" s="32">
        <f>SUM(AW425:AY425)</f>
        <v>424242</v>
      </c>
      <c r="AW425" s="32">
        <f>+AK425+AO425+AS425</f>
        <v>215295</v>
      </c>
      <c r="AX425" s="32">
        <f>+AL425+AP425+AT425</f>
        <v>208947</v>
      </c>
      <c r="AY425" s="32">
        <f>+AM425+AQ425+AU425</f>
        <v>0</v>
      </c>
      <c r="AZ425" s="32">
        <f>SUM(BA425:BC425)</f>
        <v>123882</v>
      </c>
      <c r="BA425" s="32">
        <v>60729</v>
      </c>
      <c r="BB425" s="54">
        <v>63153</v>
      </c>
      <c r="BC425" s="54">
        <v>0</v>
      </c>
      <c r="BD425" s="32">
        <f>SUM(BE425:BG425)</f>
        <v>116688</v>
      </c>
      <c r="BE425" s="32">
        <v>54250</v>
      </c>
      <c r="BF425" s="54">
        <v>62438</v>
      </c>
      <c r="BG425" s="54">
        <v>0</v>
      </c>
      <c r="BH425" s="32">
        <f>SUM(BI425:BK425)</f>
        <v>138486</v>
      </c>
      <c r="BI425" s="32">
        <v>68310</v>
      </c>
      <c r="BJ425" s="54">
        <v>70176</v>
      </c>
      <c r="BK425" s="54">
        <v>0</v>
      </c>
      <c r="BL425" s="32">
        <f>SUM(BM425:BO425)</f>
        <v>379056</v>
      </c>
      <c r="BM425" s="32">
        <f>+BA425+BE425+BI425</f>
        <v>183289</v>
      </c>
      <c r="BN425" s="32">
        <f>+BB425+BF425+BJ425</f>
        <v>195767</v>
      </c>
      <c r="BO425" s="32">
        <f>+BC425+BG425+BK425</f>
        <v>0</v>
      </c>
      <c r="BP425" s="32">
        <f>SUM(BQ425:BS425)</f>
        <v>1527596</v>
      </c>
      <c r="BQ425" s="32">
        <f>+Q425+AG425+AW425+BM425</f>
        <v>753380</v>
      </c>
      <c r="BR425" s="32">
        <f>+R425+AH425+AX425+BN425</f>
        <v>774216</v>
      </c>
      <c r="BS425" s="32">
        <f>+S425+AI425+AY425+BO425</f>
        <v>0</v>
      </c>
    </row>
    <row r="426" spans="1:71" s="3" customFormat="1" ht="15" customHeight="1" x14ac:dyDescent="0.3">
      <c r="A426" s="36"/>
      <c r="B426" s="34"/>
      <c r="C426" s="35" t="s">
        <v>355</v>
      </c>
      <c r="D426" s="32">
        <f t="shared" si="2737"/>
        <v>0</v>
      </c>
      <c r="E426" s="32">
        <f t="shared" ref="E426:F426" si="2807">E427+E428</f>
        <v>0</v>
      </c>
      <c r="F426" s="32">
        <f t="shared" si="2807"/>
        <v>0</v>
      </c>
      <c r="G426" s="32">
        <f>G427+G428</f>
        <v>0</v>
      </c>
      <c r="H426" s="32">
        <f t="shared" si="2772"/>
        <v>0</v>
      </c>
      <c r="I426" s="32">
        <f t="shared" ref="I426:K426" si="2808">I427+I428</f>
        <v>0</v>
      </c>
      <c r="J426" s="32">
        <f t="shared" si="2808"/>
        <v>0</v>
      </c>
      <c r="K426" s="32">
        <f t="shared" si="2808"/>
        <v>0</v>
      </c>
      <c r="L426" s="32">
        <f t="shared" si="2774"/>
        <v>0</v>
      </c>
      <c r="M426" s="32">
        <f t="shared" ref="M426:O426" si="2809">M427+M428</f>
        <v>0</v>
      </c>
      <c r="N426" s="32">
        <f t="shared" si="2809"/>
        <v>0</v>
      </c>
      <c r="O426" s="32">
        <f t="shared" si="2809"/>
        <v>0</v>
      </c>
      <c r="P426" s="32">
        <f t="shared" si="2776"/>
        <v>0</v>
      </c>
      <c r="Q426" s="32">
        <f>Q427+Q428</f>
        <v>0</v>
      </c>
      <c r="R426" s="32">
        <f>R427+R428</f>
        <v>0</v>
      </c>
      <c r="S426" s="32">
        <f>S427+S428</f>
        <v>0</v>
      </c>
      <c r="T426" s="32">
        <f t="shared" si="2777"/>
        <v>0</v>
      </c>
      <c r="U426" s="32">
        <f t="shared" ref="U426:W426" si="2810">U427+U428</f>
        <v>0</v>
      </c>
      <c r="V426" s="32">
        <f t="shared" si="2810"/>
        <v>0</v>
      </c>
      <c r="W426" s="32">
        <f t="shared" si="2810"/>
        <v>0</v>
      </c>
      <c r="X426" s="32">
        <f t="shared" si="2779"/>
        <v>0</v>
      </c>
      <c r="Y426" s="32">
        <f t="shared" ref="Y426:AA426" si="2811">Y427+Y428</f>
        <v>0</v>
      </c>
      <c r="Z426" s="32">
        <f t="shared" si="2811"/>
        <v>0</v>
      </c>
      <c r="AA426" s="32">
        <f t="shared" si="2811"/>
        <v>0</v>
      </c>
      <c r="AB426" s="32">
        <f t="shared" si="2781"/>
        <v>0</v>
      </c>
      <c r="AC426" s="32">
        <f t="shared" ref="AC426:AE426" si="2812">AC427+AC428</f>
        <v>0</v>
      </c>
      <c r="AD426" s="32">
        <f t="shared" si="2812"/>
        <v>0</v>
      </c>
      <c r="AE426" s="32">
        <f t="shared" si="2812"/>
        <v>0</v>
      </c>
      <c r="AF426" s="32">
        <f t="shared" si="2783"/>
        <v>0</v>
      </c>
      <c r="AG426" s="32">
        <f t="shared" ref="AG426:AI426" si="2813">AG427+AG428</f>
        <v>0</v>
      </c>
      <c r="AH426" s="32">
        <f t="shared" si="2813"/>
        <v>0</v>
      </c>
      <c r="AI426" s="32">
        <f t="shared" si="2813"/>
        <v>0</v>
      </c>
      <c r="AJ426" s="32">
        <f t="shared" si="2785"/>
        <v>0</v>
      </c>
      <c r="AK426" s="32">
        <f t="shared" ref="AK426:AM426" si="2814">AK427+AK428</f>
        <v>0</v>
      </c>
      <c r="AL426" s="32">
        <f t="shared" si="2814"/>
        <v>0</v>
      </c>
      <c r="AM426" s="32">
        <f t="shared" si="2814"/>
        <v>0</v>
      </c>
      <c r="AN426" s="32">
        <f t="shared" si="2787"/>
        <v>0</v>
      </c>
      <c r="AO426" s="32">
        <f t="shared" ref="AO426:AQ426" si="2815">AO427+AO428</f>
        <v>0</v>
      </c>
      <c r="AP426" s="32">
        <f t="shared" si="2815"/>
        <v>0</v>
      </c>
      <c r="AQ426" s="32">
        <f t="shared" si="2815"/>
        <v>0</v>
      </c>
      <c r="AR426" s="32">
        <f t="shared" si="2789"/>
        <v>0</v>
      </c>
      <c r="AS426" s="32">
        <f t="shared" ref="AS426:AU426" si="2816">AS427+AS428</f>
        <v>0</v>
      </c>
      <c r="AT426" s="32">
        <f t="shared" si="2816"/>
        <v>0</v>
      </c>
      <c r="AU426" s="32">
        <f t="shared" si="2816"/>
        <v>0</v>
      </c>
      <c r="AV426" s="32">
        <f t="shared" si="2791"/>
        <v>0</v>
      </c>
      <c r="AW426" s="32">
        <f t="shared" ref="AW426:AY426" si="2817">AW427+AW428</f>
        <v>0</v>
      </c>
      <c r="AX426" s="32">
        <f t="shared" si="2817"/>
        <v>0</v>
      </c>
      <c r="AY426" s="32">
        <f t="shared" si="2817"/>
        <v>0</v>
      </c>
      <c r="AZ426" s="32">
        <f t="shared" si="2793"/>
        <v>0</v>
      </c>
      <c r="BA426" s="32">
        <f t="shared" ref="BA426:BC426" si="2818">BA427+BA428</f>
        <v>0</v>
      </c>
      <c r="BB426" s="32">
        <f t="shared" si="2818"/>
        <v>0</v>
      </c>
      <c r="BC426" s="32">
        <f t="shared" si="2818"/>
        <v>0</v>
      </c>
      <c r="BD426" s="32">
        <f t="shared" si="2795"/>
        <v>0</v>
      </c>
      <c r="BE426" s="32">
        <f t="shared" ref="BE426:BG426" si="2819">BE427+BE428</f>
        <v>0</v>
      </c>
      <c r="BF426" s="32">
        <f t="shared" si="2819"/>
        <v>0</v>
      </c>
      <c r="BG426" s="32">
        <f t="shared" si="2819"/>
        <v>0</v>
      </c>
      <c r="BH426" s="32">
        <f t="shared" si="2797"/>
        <v>0</v>
      </c>
      <c r="BI426" s="32">
        <f t="shared" ref="BI426:BK426" si="2820">BI427+BI428</f>
        <v>0</v>
      </c>
      <c r="BJ426" s="32">
        <f t="shared" si="2820"/>
        <v>0</v>
      </c>
      <c r="BK426" s="32">
        <f t="shared" si="2820"/>
        <v>0</v>
      </c>
      <c r="BL426" s="32">
        <f t="shared" si="2799"/>
        <v>0</v>
      </c>
      <c r="BM426" s="32">
        <f t="shared" ref="BM426:BO426" si="2821">BM427+BM428</f>
        <v>0</v>
      </c>
      <c r="BN426" s="32">
        <f t="shared" si="2821"/>
        <v>0</v>
      </c>
      <c r="BO426" s="32">
        <f t="shared" si="2821"/>
        <v>0</v>
      </c>
      <c r="BP426" s="32">
        <f t="shared" si="2801"/>
        <v>0</v>
      </c>
      <c r="BQ426" s="32">
        <f>BQ427+BQ428</f>
        <v>0</v>
      </c>
      <c r="BR426" s="32">
        <f>BR427+BR428</f>
        <v>0</v>
      </c>
      <c r="BS426" s="32">
        <f>BS427+BS428</f>
        <v>0</v>
      </c>
    </row>
    <row r="427" spans="1:71" s="3" customFormat="1" ht="15" customHeight="1" x14ac:dyDescent="0.3">
      <c r="A427" s="36"/>
      <c r="B427" s="34"/>
      <c r="C427" s="38" t="s">
        <v>356</v>
      </c>
      <c r="D427" s="32">
        <f>SUM(E427:G427)</f>
        <v>0</v>
      </c>
      <c r="E427" s="32">
        <v>0</v>
      </c>
      <c r="F427" s="54">
        <v>0</v>
      </c>
      <c r="G427" s="54">
        <v>0</v>
      </c>
      <c r="H427" s="32">
        <f>SUM(I427:K427)</f>
        <v>0</v>
      </c>
      <c r="I427" s="32">
        <v>0</v>
      </c>
      <c r="J427" s="54">
        <v>0</v>
      </c>
      <c r="K427" s="54">
        <v>0</v>
      </c>
      <c r="L427" s="32">
        <f>SUM(M427:O427)</f>
        <v>0</v>
      </c>
      <c r="M427" s="32">
        <v>0</v>
      </c>
      <c r="N427" s="54">
        <v>0</v>
      </c>
      <c r="O427" s="54">
        <v>0</v>
      </c>
      <c r="P427" s="32">
        <f>SUM(Q427:S427)</f>
        <v>0</v>
      </c>
      <c r="Q427" s="32">
        <f>+E427+I427+M427</f>
        <v>0</v>
      </c>
      <c r="R427" s="32">
        <f>+F427+J427+N427</f>
        <v>0</v>
      </c>
      <c r="S427" s="32">
        <f>+G427+K427+O427</f>
        <v>0</v>
      </c>
      <c r="T427" s="32">
        <f>SUM(U427:W427)</f>
        <v>0</v>
      </c>
      <c r="U427" s="32">
        <v>0</v>
      </c>
      <c r="V427" s="54">
        <v>0</v>
      </c>
      <c r="W427" s="54">
        <v>0</v>
      </c>
      <c r="X427" s="32">
        <f>SUM(Y427:AA427)</f>
        <v>0</v>
      </c>
      <c r="Y427" s="32">
        <v>0</v>
      </c>
      <c r="Z427" s="54">
        <v>0</v>
      </c>
      <c r="AA427" s="54">
        <v>0</v>
      </c>
      <c r="AB427" s="32">
        <f>SUM(AC427:AE427)</f>
        <v>0</v>
      </c>
      <c r="AC427" s="32">
        <v>0</v>
      </c>
      <c r="AD427" s="54">
        <v>0</v>
      </c>
      <c r="AE427" s="54">
        <v>0</v>
      </c>
      <c r="AF427" s="32">
        <f>SUM(AG427:AI427)</f>
        <v>0</v>
      </c>
      <c r="AG427" s="32">
        <f>+U427+Y427+AC427</f>
        <v>0</v>
      </c>
      <c r="AH427" s="32">
        <f>+V427+Z427+AD427</f>
        <v>0</v>
      </c>
      <c r="AI427" s="32">
        <f>+W427+AA427+AE427</f>
        <v>0</v>
      </c>
      <c r="AJ427" s="32">
        <f>SUM(AK427:AM427)</f>
        <v>0</v>
      </c>
      <c r="AK427" s="32">
        <v>0</v>
      </c>
      <c r="AL427" s="54">
        <v>0</v>
      </c>
      <c r="AM427" s="54">
        <v>0</v>
      </c>
      <c r="AN427" s="32">
        <f>SUM(AO427:AQ427)</f>
        <v>0</v>
      </c>
      <c r="AO427" s="32">
        <v>0</v>
      </c>
      <c r="AP427" s="54">
        <v>0</v>
      </c>
      <c r="AQ427" s="54">
        <v>0</v>
      </c>
      <c r="AR427" s="32">
        <f>SUM(AS427:AU427)</f>
        <v>0</v>
      </c>
      <c r="AS427" s="32">
        <v>0</v>
      </c>
      <c r="AT427" s="54">
        <v>0</v>
      </c>
      <c r="AU427" s="54">
        <v>0</v>
      </c>
      <c r="AV427" s="32">
        <f>SUM(AW427:AY427)</f>
        <v>0</v>
      </c>
      <c r="AW427" s="32">
        <f>+AK427+AO427+AS427</f>
        <v>0</v>
      </c>
      <c r="AX427" s="32">
        <f>+AL427+AP427+AT427</f>
        <v>0</v>
      </c>
      <c r="AY427" s="32">
        <f>+AM427+AQ427+AU427</f>
        <v>0</v>
      </c>
      <c r="AZ427" s="32">
        <f>SUM(BA427:BC427)</f>
        <v>0</v>
      </c>
      <c r="BA427" s="32">
        <v>0</v>
      </c>
      <c r="BB427" s="54">
        <v>0</v>
      </c>
      <c r="BC427" s="54">
        <v>0</v>
      </c>
      <c r="BD427" s="32">
        <f>SUM(BE427:BG427)</f>
        <v>0</v>
      </c>
      <c r="BE427" s="32">
        <v>0</v>
      </c>
      <c r="BF427" s="54">
        <v>0</v>
      </c>
      <c r="BG427" s="54">
        <v>0</v>
      </c>
      <c r="BH427" s="32">
        <f>SUM(BI427:BK427)</f>
        <v>0</v>
      </c>
      <c r="BI427" s="32">
        <v>0</v>
      </c>
      <c r="BJ427" s="54">
        <v>0</v>
      </c>
      <c r="BK427" s="54">
        <v>0</v>
      </c>
      <c r="BL427" s="32">
        <f>SUM(BM427:BO427)</f>
        <v>0</v>
      </c>
      <c r="BM427" s="32">
        <f>+BA427+BE427+BI427</f>
        <v>0</v>
      </c>
      <c r="BN427" s="32">
        <f>+BB427+BF427+BJ427</f>
        <v>0</v>
      </c>
      <c r="BO427" s="32">
        <f>+BC427+BG427+BK427</f>
        <v>0</v>
      </c>
      <c r="BP427" s="32">
        <f>SUM(BQ427:BS427)</f>
        <v>0</v>
      </c>
      <c r="BQ427" s="32">
        <f>+Q427+AG427+AW427+BM427</f>
        <v>0</v>
      </c>
      <c r="BR427" s="32">
        <f>+R427+AH427+AX427+BN427</f>
        <v>0</v>
      </c>
      <c r="BS427" s="32">
        <f>+S427+AI427+AY427+BO427</f>
        <v>0</v>
      </c>
    </row>
    <row r="428" spans="1:71" s="3" customFormat="1" ht="15" customHeight="1" x14ac:dyDescent="0.3">
      <c r="A428" s="36"/>
      <c r="B428" s="34"/>
      <c r="C428" s="38" t="s">
        <v>357</v>
      </c>
      <c r="D428" s="32">
        <f>SUM(E428:G428)</f>
        <v>0</v>
      </c>
      <c r="E428" s="32">
        <v>0</v>
      </c>
      <c r="F428" s="32">
        <v>0</v>
      </c>
      <c r="G428" s="32">
        <v>0</v>
      </c>
      <c r="H428" s="32">
        <f t="shared" si="2772"/>
        <v>0</v>
      </c>
      <c r="I428" s="32">
        <v>0</v>
      </c>
      <c r="J428" s="32">
        <v>0</v>
      </c>
      <c r="K428" s="32">
        <v>0</v>
      </c>
      <c r="L428" s="32">
        <f t="shared" si="2774"/>
        <v>0</v>
      </c>
      <c r="M428" s="32">
        <v>0</v>
      </c>
      <c r="N428" s="32">
        <v>0</v>
      </c>
      <c r="O428" s="32">
        <v>0</v>
      </c>
      <c r="P428" s="32">
        <f>SUM(Q428:S428)</f>
        <v>0</v>
      </c>
      <c r="Q428" s="32">
        <f t="shared" ref="Q428:S428" si="2822">+E428+I428+M428</f>
        <v>0</v>
      </c>
      <c r="R428" s="32">
        <f t="shared" si="2822"/>
        <v>0</v>
      </c>
      <c r="S428" s="32">
        <f t="shared" si="2822"/>
        <v>0</v>
      </c>
      <c r="T428" s="32">
        <f t="shared" si="2777"/>
        <v>0</v>
      </c>
      <c r="U428" s="32">
        <v>0</v>
      </c>
      <c r="V428" s="32">
        <v>0</v>
      </c>
      <c r="W428" s="32">
        <v>0</v>
      </c>
      <c r="X428" s="32">
        <f t="shared" si="2779"/>
        <v>0</v>
      </c>
      <c r="Y428" s="32">
        <v>0</v>
      </c>
      <c r="Z428" s="32">
        <v>0</v>
      </c>
      <c r="AA428" s="32">
        <v>0</v>
      </c>
      <c r="AB428" s="32">
        <f t="shared" si="2781"/>
        <v>0</v>
      </c>
      <c r="AC428" s="32">
        <v>0</v>
      </c>
      <c r="AD428" s="32">
        <v>0</v>
      </c>
      <c r="AE428" s="32">
        <v>0</v>
      </c>
      <c r="AF428" s="32">
        <f t="shared" si="2783"/>
        <v>0</v>
      </c>
      <c r="AG428" s="32">
        <f t="shared" ref="AG428:AI428" si="2823">+U428+Y428+AC428</f>
        <v>0</v>
      </c>
      <c r="AH428" s="32">
        <f t="shared" si="2823"/>
        <v>0</v>
      </c>
      <c r="AI428" s="32">
        <f t="shared" si="2823"/>
        <v>0</v>
      </c>
      <c r="AJ428" s="32">
        <f t="shared" si="2785"/>
        <v>0</v>
      </c>
      <c r="AK428" s="32">
        <v>0</v>
      </c>
      <c r="AL428" s="32">
        <v>0</v>
      </c>
      <c r="AM428" s="32">
        <v>0</v>
      </c>
      <c r="AN428" s="32">
        <f t="shared" si="2787"/>
        <v>0</v>
      </c>
      <c r="AO428" s="32">
        <v>0</v>
      </c>
      <c r="AP428" s="32">
        <v>0</v>
      </c>
      <c r="AQ428" s="32">
        <v>0</v>
      </c>
      <c r="AR428" s="32">
        <f t="shared" si="2789"/>
        <v>0</v>
      </c>
      <c r="AS428" s="32">
        <v>0</v>
      </c>
      <c r="AT428" s="32">
        <v>0</v>
      </c>
      <c r="AU428" s="32">
        <v>0</v>
      </c>
      <c r="AV428" s="32">
        <f t="shared" si="2791"/>
        <v>0</v>
      </c>
      <c r="AW428" s="32">
        <f t="shared" ref="AW428:AY428" si="2824">+AK428+AO428+AS428</f>
        <v>0</v>
      </c>
      <c r="AX428" s="32">
        <f t="shared" si="2824"/>
        <v>0</v>
      </c>
      <c r="AY428" s="32">
        <f t="shared" si="2824"/>
        <v>0</v>
      </c>
      <c r="AZ428" s="32">
        <f t="shared" si="2793"/>
        <v>0</v>
      </c>
      <c r="BA428" s="32">
        <v>0</v>
      </c>
      <c r="BB428" s="32">
        <v>0</v>
      </c>
      <c r="BC428" s="32">
        <v>0</v>
      </c>
      <c r="BD428" s="32">
        <f t="shared" si="2795"/>
        <v>0</v>
      </c>
      <c r="BE428" s="32">
        <v>0</v>
      </c>
      <c r="BF428" s="32">
        <v>0</v>
      </c>
      <c r="BG428" s="32">
        <v>0</v>
      </c>
      <c r="BH428" s="32">
        <f t="shared" si="2797"/>
        <v>0</v>
      </c>
      <c r="BI428" s="32">
        <v>0</v>
      </c>
      <c r="BJ428" s="32">
        <v>0</v>
      </c>
      <c r="BK428" s="32">
        <v>0</v>
      </c>
      <c r="BL428" s="32">
        <f t="shared" si="2799"/>
        <v>0</v>
      </c>
      <c r="BM428" s="32">
        <f t="shared" ref="BM428:BO428" si="2825">+BA428+BE428+BI428</f>
        <v>0</v>
      </c>
      <c r="BN428" s="32">
        <f t="shared" si="2825"/>
        <v>0</v>
      </c>
      <c r="BO428" s="32">
        <f t="shared" si="2825"/>
        <v>0</v>
      </c>
      <c r="BP428" s="32">
        <f>SUM(BQ428:BS428)</f>
        <v>0</v>
      </c>
      <c r="BQ428" s="32">
        <f t="shared" ref="BQ428:BS428" si="2826">+Q428+AG428+AW428+BM428</f>
        <v>0</v>
      </c>
      <c r="BR428" s="32">
        <f t="shared" si="2826"/>
        <v>0</v>
      </c>
      <c r="BS428" s="32">
        <f t="shared" si="2826"/>
        <v>0</v>
      </c>
    </row>
    <row r="429" spans="1:71" s="3" customFormat="1" ht="15" customHeight="1" x14ac:dyDescent="0.3">
      <c r="A429" s="36"/>
      <c r="B429" s="34"/>
      <c r="C429" s="35" t="s">
        <v>358</v>
      </c>
      <c r="D429" s="32">
        <f t="shared" ref="D429" si="2827">SUM(E429:G429)</f>
        <v>4658</v>
      </c>
      <c r="E429" s="32">
        <f t="shared" ref="E429:F429" si="2828">E430+E431</f>
        <v>2173</v>
      </c>
      <c r="F429" s="32">
        <f t="shared" si="2828"/>
        <v>2485</v>
      </c>
      <c r="G429" s="32">
        <f>G430+G431</f>
        <v>0</v>
      </c>
      <c r="H429" s="32">
        <f t="shared" si="2772"/>
        <v>5077</v>
      </c>
      <c r="I429" s="32">
        <f t="shared" ref="I429:K429" si="2829">I430+I431</f>
        <v>2297</v>
      </c>
      <c r="J429" s="32">
        <f t="shared" si="2829"/>
        <v>2780</v>
      </c>
      <c r="K429" s="32">
        <f t="shared" si="2829"/>
        <v>0</v>
      </c>
      <c r="L429" s="32">
        <f t="shared" si="2774"/>
        <v>8120</v>
      </c>
      <c r="M429" s="32">
        <f t="shared" ref="M429:O429" si="2830">M430+M431</f>
        <v>3812</v>
      </c>
      <c r="N429" s="32">
        <f t="shared" si="2830"/>
        <v>4308</v>
      </c>
      <c r="O429" s="32">
        <f t="shared" si="2830"/>
        <v>0</v>
      </c>
      <c r="P429" s="32">
        <f t="shared" ref="P429" si="2831">SUM(Q429:S429)</f>
        <v>17855</v>
      </c>
      <c r="Q429" s="32">
        <f>Q430+Q431</f>
        <v>8282</v>
      </c>
      <c r="R429" s="32">
        <f>R430+R431</f>
        <v>9573</v>
      </c>
      <c r="S429" s="32">
        <f>S430+S431</f>
        <v>0</v>
      </c>
      <c r="T429" s="32">
        <f t="shared" si="2777"/>
        <v>8959</v>
      </c>
      <c r="U429" s="32">
        <f t="shared" ref="U429:W429" si="2832">U430+U431</f>
        <v>3949</v>
      </c>
      <c r="V429" s="32">
        <f t="shared" si="2832"/>
        <v>5010</v>
      </c>
      <c r="W429" s="32">
        <f t="shared" si="2832"/>
        <v>0</v>
      </c>
      <c r="X429" s="32">
        <f t="shared" si="2779"/>
        <v>12549</v>
      </c>
      <c r="Y429" s="32">
        <f t="shared" ref="Y429:AA429" si="2833">Y430+Y431</f>
        <v>6205</v>
      </c>
      <c r="Z429" s="32">
        <f t="shared" si="2833"/>
        <v>6344</v>
      </c>
      <c r="AA429" s="32">
        <f t="shared" si="2833"/>
        <v>0</v>
      </c>
      <c r="AB429" s="32">
        <f t="shared" si="2781"/>
        <v>11563</v>
      </c>
      <c r="AC429" s="32">
        <f t="shared" ref="AC429:AE429" si="2834">AC430+AC431</f>
        <v>5534</v>
      </c>
      <c r="AD429" s="32">
        <f t="shared" si="2834"/>
        <v>6029</v>
      </c>
      <c r="AE429" s="32">
        <f t="shared" si="2834"/>
        <v>0</v>
      </c>
      <c r="AF429" s="32">
        <f t="shared" si="2783"/>
        <v>33071</v>
      </c>
      <c r="AG429" s="32">
        <f t="shared" ref="AG429:AI429" si="2835">AG430+AG431</f>
        <v>15688</v>
      </c>
      <c r="AH429" s="32">
        <f t="shared" si="2835"/>
        <v>17383</v>
      </c>
      <c r="AI429" s="32">
        <f t="shared" si="2835"/>
        <v>0</v>
      </c>
      <c r="AJ429" s="32">
        <f t="shared" si="2785"/>
        <v>12266</v>
      </c>
      <c r="AK429" s="32">
        <f t="shared" ref="AK429:AM429" si="2836">AK430+AK431</f>
        <v>5929</v>
      </c>
      <c r="AL429" s="32">
        <f t="shared" si="2836"/>
        <v>6337</v>
      </c>
      <c r="AM429" s="32">
        <f t="shared" si="2836"/>
        <v>0</v>
      </c>
      <c r="AN429" s="32">
        <f t="shared" si="2787"/>
        <v>11172</v>
      </c>
      <c r="AO429" s="32">
        <f t="shared" ref="AO429:AQ429" si="2837">AO430+AO431</f>
        <v>5543</v>
      </c>
      <c r="AP429" s="32">
        <f t="shared" si="2837"/>
        <v>5629</v>
      </c>
      <c r="AQ429" s="32">
        <f t="shared" si="2837"/>
        <v>0</v>
      </c>
      <c r="AR429" s="32">
        <f t="shared" si="2789"/>
        <v>8124</v>
      </c>
      <c r="AS429" s="32">
        <f t="shared" ref="AS429:AU429" si="2838">AS430+AS431</f>
        <v>4079</v>
      </c>
      <c r="AT429" s="32">
        <f t="shared" si="2838"/>
        <v>4045</v>
      </c>
      <c r="AU429" s="32">
        <f t="shared" si="2838"/>
        <v>0</v>
      </c>
      <c r="AV429" s="32">
        <f t="shared" si="2791"/>
        <v>31562</v>
      </c>
      <c r="AW429" s="32">
        <f t="shared" ref="AW429:AY429" si="2839">AW430+AW431</f>
        <v>15551</v>
      </c>
      <c r="AX429" s="32">
        <f t="shared" si="2839"/>
        <v>16011</v>
      </c>
      <c r="AY429" s="32">
        <f t="shared" si="2839"/>
        <v>0</v>
      </c>
      <c r="AZ429" s="32">
        <f t="shared" si="2793"/>
        <v>7096</v>
      </c>
      <c r="BA429" s="32">
        <f t="shared" ref="BA429:BC429" si="2840">BA430+BA431</f>
        <v>3273</v>
      </c>
      <c r="BB429" s="32">
        <f t="shared" si="2840"/>
        <v>3823</v>
      </c>
      <c r="BC429" s="32">
        <f t="shared" si="2840"/>
        <v>0</v>
      </c>
      <c r="BD429" s="32">
        <f t="shared" si="2795"/>
        <v>7882</v>
      </c>
      <c r="BE429" s="32">
        <f t="shared" ref="BE429:BG429" si="2841">BE430+BE431</f>
        <v>3720</v>
      </c>
      <c r="BF429" s="32">
        <f t="shared" si="2841"/>
        <v>4162</v>
      </c>
      <c r="BG429" s="32">
        <f t="shared" si="2841"/>
        <v>0</v>
      </c>
      <c r="BH429" s="32">
        <f t="shared" si="2797"/>
        <v>10251</v>
      </c>
      <c r="BI429" s="32">
        <f t="shared" ref="BI429:BK429" si="2842">BI430+BI431</f>
        <v>5426</v>
      </c>
      <c r="BJ429" s="32">
        <f t="shared" si="2842"/>
        <v>4825</v>
      </c>
      <c r="BK429" s="32">
        <f t="shared" si="2842"/>
        <v>0</v>
      </c>
      <c r="BL429" s="32">
        <f t="shared" si="2799"/>
        <v>25229</v>
      </c>
      <c r="BM429" s="32">
        <f t="shared" ref="BM429:BO429" si="2843">BM430+BM431</f>
        <v>12419</v>
      </c>
      <c r="BN429" s="32">
        <f t="shared" si="2843"/>
        <v>12810</v>
      </c>
      <c r="BO429" s="32">
        <f t="shared" si="2843"/>
        <v>0</v>
      </c>
      <c r="BP429" s="32">
        <f t="shared" ref="BP429" si="2844">SUM(BQ429:BS429)</f>
        <v>107717</v>
      </c>
      <c r="BQ429" s="32">
        <f>BQ430+BQ431</f>
        <v>51940</v>
      </c>
      <c r="BR429" s="32">
        <f>BR430+BR431</f>
        <v>55777</v>
      </c>
      <c r="BS429" s="32">
        <f>BS430+BS431</f>
        <v>0</v>
      </c>
    </row>
    <row r="430" spans="1:71" s="3" customFormat="1" ht="15" customHeight="1" x14ac:dyDescent="0.3">
      <c r="A430" s="36"/>
      <c r="B430" s="34"/>
      <c r="C430" s="38" t="s">
        <v>359</v>
      </c>
      <c r="D430" s="32">
        <f>SUM(E430:G430)</f>
        <v>4658</v>
      </c>
      <c r="E430" s="32">
        <v>2173</v>
      </c>
      <c r="F430" s="54">
        <v>2485</v>
      </c>
      <c r="G430" s="54">
        <v>0</v>
      </c>
      <c r="H430" s="32">
        <f>SUM(I430:K430)</f>
        <v>5077</v>
      </c>
      <c r="I430" s="32">
        <v>2297</v>
      </c>
      <c r="J430" s="54">
        <v>2780</v>
      </c>
      <c r="K430" s="54">
        <v>0</v>
      </c>
      <c r="L430" s="32">
        <f>SUM(M430:O430)</f>
        <v>8120</v>
      </c>
      <c r="M430" s="32">
        <v>3812</v>
      </c>
      <c r="N430" s="54">
        <v>4308</v>
      </c>
      <c r="O430" s="54">
        <v>0</v>
      </c>
      <c r="P430" s="32">
        <f>SUM(Q430:S430)</f>
        <v>17855</v>
      </c>
      <c r="Q430" s="32">
        <f t="shared" ref="Q430:S433" si="2845">+E430+I430+M430</f>
        <v>8282</v>
      </c>
      <c r="R430" s="32">
        <f t="shared" si="2845"/>
        <v>9573</v>
      </c>
      <c r="S430" s="32">
        <f t="shared" si="2845"/>
        <v>0</v>
      </c>
      <c r="T430" s="32">
        <f>SUM(U430:W430)</f>
        <v>8959</v>
      </c>
      <c r="U430" s="32">
        <v>3949</v>
      </c>
      <c r="V430" s="54">
        <v>5010</v>
      </c>
      <c r="W430" s="54">
        <v>0</v>
      </c>
      <c r="X430" s="32">
        <f>SUM(Y430:AA430)</f>
        <v>12549</v>
      </c>
      <c r="Y430" s="32">
        <v>6205</v>
      </c>
      <c r="Z430" s="54">
        <v>6344</v>
      </c>
      <c r="AA430" s="54">
        <v>0</v>
      </c>
      <c r="AB430" s="32">
        <f>SUM(AC430:AE430)</f>
        <v>11563</v>
      </c>
      <c r="AC430" s="32">
        <v>5534</v>
      </c>
      <c r="AD430" s="54">
        <v>6029</v>
      </c>
      <c r="AE430" s="54">
        <v>0</v>
      </c>
      <c r="AF430" s="32">
        <f>SUM(AG430:AI430)</f>
        <v>33071</v>
      </c>
      <c r="AG430" s="32">
        <f t="shared" ref="AG430:AI433" si="2846">+U430+Y430+AC430</f>
        <v>15688</v>
      </c>
      <c r="AH430" s="32">
        <f t="shared" si="2846"/>
        <v>17383</v>
      </c>
      <c r="AI430" s="32">
        <f t="shared" si="2846"/>
        <v>0</v>
      </c>
      <c r="AJ430" s="32">
        <f>SUM(AK430:AM430)</f>
        <v>12266</v>
      </c>
      <c r="AK430" s="32">
        <v>5929</v>
      </c>
      <c r="AL430" s="54">
        <v>6337</v>
      </c>
      <c r="AM430" s="54">
        <v>0</v>
      </c>
      <c r="AN430" s="32">
        <f>SUM(AO430:AQ430)</f>
        <v>11172</v>
      </c>
      <c r="AO430" s="32">
        <v>5543</v>
      </c>
      <c r="AP430" s="54">
        <v>5629</v>
      </c>
      <c r="AQ430" s="54">
        <v>0</v>
      </c>
      <c r="AR430" s="32">
        <f>SUM(AS430:AU430)</f>
        <v>8124</v>
      </c>
      <c r="AS430" s="32">
        <v>4079</v>
      </c>
      <c r="AT430" s="54">
        <v>4045</v>
      </c>
      <c r="AU430" s="54">
        <v>0</v>
      </c>
      <c r="AV430" s="32">
        <f>SUM(AW430:AY430)</f>
        <v>31562</v>
      </c>
      <c r="AW430" s="32">
        <f t="shared" ref="AW430:AY433" si="2847">+AK430+AO430+AS430</f>
        <v>15551</v>
      </c>
      <c r="AX430" s="32">
        <f t="shared" si="2847"/>
        <v>16011</v>
      </c>
      <c r="AY430" s="32">
        <f t="shared" si="2847"/>
        <v>0</v>
      </c>
      <c r="AZ430" s="32">
        <f>SUM(BA430:BC430)</f>
        <v>7096</v>
      </c>
      <c r="BA430" s="32">
        <v>3273</v>
      </c>
      <c r="BB430" s="54">
        <v>3823</v>
      </c>
      <c r="BC430" s="54">
        <v>0</v>
      </c>
      <c r="BD430" s="32">
        <f>SUM(BE430:BG430)</f>
        <v>7882</v>
      </c>
      <c r="BE430" s="32">
        <v>3720</v>
      </c>
      <c r="BF430" s="54">
        <v>4162</v>
      </c>
      <c r="BG430" s="54">
        <v>0</v>
      </c>
      <c r="BH430" s="32">
        <f>SUM(BI430:BK430)</f>
        <v>10251</v>
      </c>
      <c r="BI430" s="32">
        <v>5426</v>
      </c>
      <c r="BJ430" s="54">
        <v>4825</v>
      </c>
      <c r="BK430" s="54">
        <v>0</v>
      </c>
      <c r="BL430" s="32">
        <f>SUM(BM430:BO430)</f>
        <v>25229</v>
      </c>
      <c r="BM430" s="32">
        <f t="shared" ref="BM430:BO433" si="2848">+BA430+BE430+BI430</f>
        <v>12419</v>
      </c>
      <c r="BN430" s="32">
        <f t="shared" si="2848"/>
        <v>12810</v>
      </c>
      <c r="BO430" s="32">
        <f t="shared" si="2848"/>
        <v>0</v>
      </c>
      <c r="BP430" s="32">
        <f>SUM(BQ430:BS430)</f>
        <v>107717</v>
      </c>
      <c r="BQ430" s="32">
        <f t="shared" ref="BQ430:BS433" si="2849">+Q430+AG430+AW430+BM430</f>
        <v>51940</v>
      </c>
      <c r="BR430" s="32">
        <f t="shared" si="2849"/>
        <v>55777</v>
      </c>
      <c r="BS430" s="32">
        <f t="shared" si="2849"/>
        <v>0</v>
      </c>
    </row>
    <row r="431" spans="1:71" s="3" customFormat="1" ht="15" customHeight="1" x14ac:dyDescent="0.3">
      <c r="A431" s="36"/>
      <c r="B431" s="34"/>
      <c r="C431" s="38" t="s">
        <v>360</v>
      </c>
      <c r="D431" s="32">
        <f>SUM(E431:G431)</f>
        <v>0</v>
      </c>
      <c r="E431" s="32">
        <v>0</v>
      </c>
      <c r="F431" s="54">
        <v>0</v>
      </c>
      <c r="G431" s="54">
        <v>0</v>
      </c>
      <c r="H431" s="32">
        <f>SUM(I431:K431)</f>
        <v>0</v>
      </c>
      <c r="I431" s="32">
        <v>0</v>
      </c>
      <c r="J431" s="54">
        <v>0</v>
      </c>
      <c r="K431" s="54">
        <v>0</v>
      </c>
      <c r="L431" s="32">
        <f>SUM(M431:O431)</f>
        <v>0</v>
      </c>
      <c r="M431" s="32">
        <v>0</v>
      </c>
      <c r="N431" s="54">
        <v>0</v>
      </c>
      <c r="O431" s="54">
        <v>0</v>
      </c>
      <c r="P431" s="32">
        <f>SUM(Q431:S431)</f>
        <v>0</v>
      </c>
      <c r="Q431" s="32">
        <f t="shared" si="2845"/>
        <v>0</v>
      </c>
      <c r="R431" s="32">
        <f t="shared" si="2845"/>
        <v>0</v>
      </c>
      <c r="S431" s="32">
        <f t="shared" si="2845"/>
        <v>0</v>
      </c>
      <c r="T431" s="32">
        <f>SUM(U431:W431)</f>
        <v>0</v>
      </c>
      <c r="U431" s="32">
        <v>0</v>
      </c>
      <c r="V431" s="54">
        <v>0</v>
      </c>
      <c r="W431" s="54">
        <v>0</v>
      </c>
      <c r="X431" s="32">
        <f>SUM(Y431:AA431)</f>
        <v>0</v>
      </c>
      <c r="Y431" s="32">
        <v>0</v>
      </c>
      <c r="Z431" s="54">
        <v>0</v>
      </c>
      <c r="AA431" s="54">
        <v>0</v>
      </c>
      <c r="AB431" s="32">
        <f>SUM(AC431:AE431)</f>
        <v>0</v>
      </c>
      <c r="AC431" s="32">
        <v>0</v>
      </c>
      <c r="AD431" s="54">
        <v>0</v>
      </c>
      <c r="AE431" s="54">
        <v>0</v>
      </c>
      <c r="AF431" s="32">
        <f>SUM(AG431:AI431)</f>
        <v>0</v>
      </c>
      <c r="AG431" s="32">
        <f t="shared" si="2846"/>
        <v>0</v>
      </c>
      <c r="AH431" s="32">
        <f t="shared" si="2846"/>
        <v>0</v>
      </c>
      <c r="AI431" s="32">
        <f t="shared" si="2846"/>
        <v>0</v>
      </c>
      <c r="AJ431" s="32">
        <f>SUM(AK431:AM431)</f>
        <v>0</v>
      </c>
      <c r="AK431" s="32">
        <v>0</v>
      </c>
      <c r="AL431" s="54">
        <v>0</v>
      </c>
      <c r="AM431" s="54">
        <v>0</v>
      </c>
      <c r="AN431" s="32">
        <f>SUM(AO431:AQ431)</f>
        <v>0</v>
      </c>
      <c r="AO431" s="32">
        <v>0</v>
      </c>
      <c r="AP431" s="54">
        <v>0</v>
      </c>
      <c r="AQ431" s="54">
        <v>0</v>
      </c>
      <c r="AR431" s="32">
        <f>SUM(AS431:AU431)</f>
        <v>0</v>
      </c>
      <c r="AS431" s="32">
        <v>0</v>
      </c>
      <c r="AT431" s="54">
        <v>0</v>
      </c>
      <c r="AU431" s="54">
        <v>0</v>
      </c>
      <c r="AV431" s="32">
        <f>SUM(AW431:AY431)</f>
        <v>0</v>
      </c>
      <c r="AW431" s="32">
        <f t="shared" si="2847"/>
        <v>0</v>
      </c>
      <c r="AX431" s="32">
        <f t="shared" si="2847"/>
        <v>0</v>
      </c>
      <c r="AY431" s="32">
        <f t="shared" si="2847"/>
        <v>0</v>
      </c>
      <c r="AZ431" s="32">
        <f>SUM(BA431:BC431)</f>
        <v>0</v>
      </c>
      <c r="BA431" s="32">
        <v>0</v>
      </c>
      <c r="BB431" s="54">
        <v>0</v>
      </c>
      <c r="BC431" s="54">
        <v>0</v>
      </c>
      <c r="BD431" s="32">
        <f>SUM(BE431:BG431)</f>
        <v>0</v>
      </c>
      <c r="BE431" s="32">
        <v>0</v>
      </c>
      <c r="BF431" s="54">
        <v>0</v>
      </c>
      <c r="BG431" s="54">
        <v>0</v>
      </c>
      <c r="BH431" s="32">
        <f>SUM(BI431:BK431)</f>
        <v>0</v>
      </c>
      <c r="BI431" s="32">
        <v>0</v>
      </c>
      <c r="BJ431" s="54">
        <v>0</v>
      </c>
      <c r="BK431" s="54">
        <v>0</v>
      </c>
      <c r="BL431" s="32">
        <f>SUM(BM431:BO431)</f>
        <v>0</v>
      </c>
      <c r="BM431" s="32">
        <f t="shared" si="2848"/>
        <v>0</v>
      </c>
      <c r="BN431" s="32">
        <f t="shared" si="2848"/>
        <v>0</v>
      </c>
      <c r="BO431" s="32">
        <f t="shared" si="2848"/>
        <v>0</v>
      </c>
      <c r="BP431" s="32">
        <f>SUM(BQ431:BS431)</f>
        <v>0</v>
      </c>
      <c r="BQ431" s="32">
        <f t="shared" si="2849"/>
        <v>0</v>
      </c>
      <c r="BR431" s="32">
        <f t="shared" si="2849"/>
        <v>0</v>
      </c>
      <c r="BS431" s="32">
        <f t="shared" si="2849"/>
        <v>0</v>
      </c>
    </row>
    <row r="432" spans="1:71" s="3" customFormat="1" ht="15" customHeight="1" x14ac:dyDescent="0.3">
      <c r="A432" s="36"/>
      <c r="B432" s="34"/>
      <c r="C432" s="35" t="s">
        <v>66</v>
      </c>
      <c r="D432" s="32">
        <f>SUM(E432:G432)</f>
        <v>0</v>
      </c>
      <c r="E432" s="32">
        <v>0</v>
      </c>
      <c r="F432" s="54">
        <v>0</v>
      </c>
      <c r="G432" s="54">
        <v>0</v>
      </c>
      <c r="H432" s="32">
        <f>SUM(I432:K432)</f>
        <v>0</v>
      </c>
      <c r="I432" s="32">
        <v>0</v>
      </c>
      <c r="J432" s="54">
        <v>0</v>
      </c>
      <c r="K432" s="54">
        <v>0</v>
      </c>
      <c r="L432" s="32">
        <f>SUM(M432:O432)</f>
        <v>0</v>
      </c>
      <c r="M432" s="32">
        <v>0</v>
      </c>
      <c r="N432" s="54">
        <v>0</v>
      </c>
      <c r="O432" s="54">
        <v>0</v>
      </c>
      <c r="P432" s="32">
        <f>SUM(Q432:S432)</f>
        <v>0</v>
      </c>
      <c r="Q432" s="32">
        <f t="shared" si="2845"/>
        <v>0</v>
      </c>
      <c r="R432" s="32">
        <f t="shared" si="2845"/>
        <v>0</v>
      </c>
      <c r="S432" s="32">
        <f t="shared" si="2845"/>
        <v>0</v>
      </c>
      <c r="T432" s="32">
        <f>SUM(U432:W432)</f>
        <v>0</v>
      </c>
      <c r="U432" s="32">
        <v>0</v>
      </c>
      <c r="V432" s="54">
        <v>0</v>
      </c>
      <c r="W432" s="54">
        <v>0</v>
      </c>
      <c r="X432" s="32">
        <f>SUM(Y432:AA432)</f>
        <v>0</v>
      </c>
      <c r="Y432" s="32">
        <v>0</v>
      </c>
      <c r="Z432" s="54">
        <v>0</v>
      </c>
      <c r="AA432" s="54">
        <v>0</v>
      </c>
      <c r="AB432" s="32">
        <f>SUM(AC432:AE432)</f>
        <v>0</v>
      </c>
      <c r="AC432" s="32">
        <v>0</v>
      </c>
      <c r="AD432" s="54">
        <v>0</v>
      </c>
      <c r="AE432" s="54">
        <v>0</v>
      </c>
      <c r="AF432" s="32">
        <f>SUM(AG432:AI432)</f>
        <v>0</v>
      </c>
      <c r="AG432" s="32">
        <f t="shared" si="2846"/>
        <v>0</v>
      </c>
      <c r="AH432" s="32">
        <f t="shared" si="2846"/>
        <v>0</v>
      </c>
      <c r="AI432" s="32">
        <f t="shared" si="2846"/>
        <v>0</v>
      </c>
      <c r="AJ432" s="32">
        <f>SUM(AK432:AM432)</f>
        <v>0</v>
      </c>
      <c r="AK432" s="32">
        <v>0</v>
      </c>
      <c r="AL432" s="54">
        <v>0</v>
      </c>
      <c r="AM432" s="54">
        <v>0</v>
      </c>
      <c r="AN432" s="32">
        <f>SUM(AO432:AQ432)</f>
        <v>0</v>
      </c>
      <c r="AO432" s="32">
        <v>0</v>
      </c>
      <c r="AP432" s="54">
        <v>0</v>
      </c>
      <c r="AQ432" s="54">
        <v>0</v>
      </c>
      <c r="AR432" s="32">
        <f>SUM(AS432:AU432)</f>
        <v>0</v>
      </c>
      <c r="AS432" s="32">
        <v>0</v>
      </c>
      <c r="AT432" s="54">
        <v>0</v>
      </c>
      <c r="AU432" s="54">
        <v>0</v>
      </c>
      <c r="AV432" s="32">
        <f>SUM(AW432:AY432)</f>
        <v>0</v>
      </c>
      <c r="AW432" s="32">
        <f t="shared" si="2847"/>
        <v>0</v>
      </c>
      <c r="AX432" s="32">
        <f t="shared" si="2847"/>
        <v>0</v>
      </c>
      <c r="AY432" s="32">
        <f t="shared" si="2847"/>
        <v>0</v>
      </c>
      <c r="AZ432" s="32">
        <f>SUM(BA432:BC432)</f>
        <v>0</v>
      </c>
      <c r="BA432" s="32">
        <v>0</v>
      </c>
      <c r="BB432" s="54">
        <v>0</v>
      </c>
      <c r="BC432" s="54">
        <v>0</v>
      </c>
      <c r="BD432" s="32">
        <f>SUM(BE432:BG432)</f>
        <v>0</v>
      </c>
      <c r="BE432" s="32">
        <v>0</v>
      </c>
      <c r="BF432" s="54">
        <v>0</v>
      </c>
      <c r="BG432" s="54">
        <v>0</v>
      </c>
      <c r="BH432" s="32">
        <f>SUM(BI432:BK432)</f>
        <v>0</v>
      </c>
      <c r="BI432" s="32">
        <v>0</v>
      </c>
      <c r="BJ432" s="54">
        <v>0</v>
      </c>
      <c r="BK432" s="54">
        <v>0</v>
      </c>
      <c r="BL432" s="32">
        <f>SUM(BM432:BO432)</f>
        <v>0</v>
      </c>
      <c r="BM432" s="32">
        <f t="shared" si="2848"/>
        <v>0</v>
      </c>
      <c r="BN432" s="32">
        <f t="shared" si="2848"/>
        <v>0</v>
      </c>
      <c r="BO432" s="32">
        <f t="shared" si="2848"/>
        <v>0</v>
      </c>
      <c r="BP432" s="32">
        <f>SUM(BQ432:BS432)</f>
        <v>0</v>
      </c>
      <c r="BQ432" s="32">
        <f t="shared" si="2849"/>
        <v>0</v>
      </c>
      <c r="BR432" s="32">
        <f t="shared" si="2849"/>
        <v>0</v>
      </c>
      <c r="BS432" s="32">
        <f t="shared" si="2849"/>
        <v>0</v>
      </c>
    </row>
    <row r="433" spans="1:71" s="3" customFormat="1" ht="15" customHeight="1" x14ac:dyDescent="0.3">
      <c r="A433" s="36"/>
      <c r="B433" s="34"/>
      <c r="C433" s="35" t="s">
        <v>28</v>
      </c>
      <c r="D433" s="32">
        <f>SUM(E433:G433)</f>
        <v>0</v>
      </c>
      <c r="E433" s="32">
        <v>0</v>
      </c>
      <c r="F433" s="54">
        <v>0</v>
      </c>
      <c r="G433" s="54">
        <v>0</v>
      </c>
      <c r="H433" s="32">
        <f>SUM(I433:K433)</f>
        <v>0</v>
      </c>
      <c r="I433" s="32">
        <v>0</v>
      </c>
      <c r="J433" s="54">
        <v>0</v>
      </c>
      <c r="K433" s="54">
        <v>0</v>
      </c>
      <c r="L433" s="32">
        <f>SUM(M433:O433)</f>
        <v>0</v>
      </c>
      <c r="M433" s="32">
        <v>0</v>
      </c>
      <c r="N433" s="54">
        <v>0</v>
      </c>
      <c r="O433" s="54">
        <v>0</v>
      </c>
      <c r="P433" s="32">
        <f>SUM(Q433:S433)</f>
        <v>0</v>
      </c>
      <c r="Q433" s="32">
        <f t="shared" si="2845"/>
        <v>0</v>
      </c>
      <c r="R433" s="32">
        <f t="shared" si="2845"/>
        <v>0</v>
      </c>
      <c r="S433" s="32">
        <f t="shared" si="2845"/>
        <v>0</v>
      </c>
      <c r="T433" s="32">
        <f>SUM(U433:W433)</f>
        <v>0</v>
      </c>
      <c r="U433" s="32">
        <v>0</v>
      </c>
      <c r="V433" s="54">
        <v>0</v>
      </c>
      <c r="W433" s="54">
        <v>0</v>
      </c>
      <c r="X433" s="32">
        <f>SUM(Y433:AA433)</f>
        <v>0</v>
      </c>
      <c r="Y433" s="32">
        <v>0</v>
      </c>
      <c r="Z433" s="54">
        <v>0</v>
      </c>
      <c r="AA433" s="54">
        <v>0</v>
      </c>
      <c r="AB433" s="32">
        <f>SUM(AC433:AE433)</f>
        <v>0</v>
      </c>
      <c r="AC433" s="32">
        <v>0</v>
      </c>
      <c r="AD433" s="54">
        <v>0</v>
      </c>
      <c r="AE433" s="54">
        <v>0</v>
      </c>
      <c r="AF433" s="32">
        <f>SUM(AG433:AI433)</f>
        <v>0</v>
      </c>
      <c r="AG433" s="32">
        <f t="shared" si="2846"/>
        <v>0</v>
      </c>
      <c r="AH433" s="32">
        <f t="shared" si="2846"/>
        <v>0</v>
      </c>
      <c r="AI433" s="32">
        <f t="shared" si="2846"/>
        <v>0</v>
      </c>
      <c r="AJ433" s="32">
        <f>SUM(AK433:AM433)</f>
        <v>0</v>
      </c>
      <c r="AK433" s="32">
        <v>0</v>
      </c>
      <c r="AL433" s="54">
        <v>0</v>
      </c>
      <c r="AM433" s="54">
        <v>0</v>
      </c>
      <c r="AN433" s="32">
        <f>SUM(AO433:AQ433)</f>
        <v>0</v>
      </c>
      <c r="AO433" s="32">
        <v>0</v>
      </c>
      <c r="AP433" s="54">
        <v>0</v>
      </c>
      <c r="AQ433" s="54">
        <v>0</v>
      </c>
      <c r="AR433" s="32">
        <f>SUM(AS433:AU433)</f>
        <v>0</v>
      </c>
      <c r="AS433" s="32">
        <v>0</v>
      </c>
      <c r="AT433" s="54">
        <v>0</v>
      </c>
      <c r="AU433" s="54">
        <v>0</v>
      </c>
      <c r="AV433" s="32">
        <f>SUM(AW433:AY433)</f>
        <v>0</v>
      </c>
      <c r="AW433" s="32">
        <f t="shared" si="2847"/>
        <v>0</v>
      </c>
      <c r="AX433" s="32">
        <f t="shared" si="2847"/>
        <v>0</v>
      </c>
      <c r="AY433" s="32">
        <f t="shared" si="2847"/>
        <v>0</v>
      </c>
      <c r="AZ433" s="32">
        <f>SUM(BA433:BC433)</f>
        <v>0</v>
      </c>
      <c r="BA433" s="32">
        <v>0</v>
      </c>
      <c r="BB433" s="54">
        <v>0</v>
      </c>
      <c r="BC433" s="54">
        <v>0</v>
      </c>
      <c r="BD433" s="32">
        <f>SUM(BE433:BG433)</f>
        <v>0</v>
      </c>
      <c r="BE433" s="32">
        <v>0</v>
      </c>
      <c r="BF433" s="54">
        <v>0</v>
      </c>
      <c r="BG433" s="54">
        <v>0</v>
      </c>
      <c r="BH433" s="32">
        <f>SUM(BI433:BK433)</f>
        <v>0</v>
      </c>
      <c r="BI433" s="32">
        <v>0</v>
      </c>
      <c r="BJ433" s="54">
        <v>0</v>
      </c>
      <c r="BK433" s="54">
        <v>0</v>
      </c>
      <c r="BL433" s="32">
        <f>SUM(BM433:BO433)</f>
        <v>0</v>
      </c>
      <c r="BM433" s="32">
        <f t="shared" si="2848"/>
        <v>0</v>
      </c>
      <c r="BN433" s="32">
        <f t="shared" si="2848"/>
        <v>0</v>
      </c>
      <c r="BO433" s="32">
        <f t="shared" si="2848"/>
        <v>0</v>
      </c>
      <c r="BP433" s="32">
        <f>SUM(BQ433:BS433)</f>
        <v>0</v>
      </c>
      <c r="BQ433" s="32">
        <f t="shared" si="2849"/>
        <v>0</v>
      </c>
      <c r="BR433" s="32">
        <f t="shared" si="2849"/>
        <v>0</v>
      </c>
      <c r="BS433" s="32">
        <f t="shared" si="2849"/>
        <v>0</v>
      </c>
    </row>
    <row r="434" spans="1:71" s="3" customFormat="1" ht="15" customHeight="1" x14ac:dyDescent="0.3">
      <c r="A434" s="36"/>
      <c r="B434" s="34"/>
      <c r="C434" s="38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</row>
    <row r="435" spans="1:71" s="3" customFormat="1" ht="15" customHeight="1" x14ac:dyDescent="0.3">
      <c r="A435" s="33" t="s">
        <v>361</v>
      </c>
      <c r="B435" s="34"/>
      <c r="C435" s="35"/>
      <c r="D435" s="32">
        <f>SUM(E435:G435)</f>
        <v>384911</v>
      </c>
      <c r="E435" s="32">
        <f>E437+E452+E463+E475</f>
        <v>190862</v>
      </c>
      <c r="F435" s="32">
        <f>F437+F452+F463+F475</f>
        <v>194049</v>
      </c>
      <c r="G435" s="32">
        <f>G437+G452+G463+G475</f>
        <v>0</v>
      </c>
      <c r="H435" s="32">
        <f t="shared" ref="H435" si="2850">SUM(I435:K435)</f>
        <v>341312</v>
      </c>
      <c r="I435" s="32">
        <f>I437+I452+I463+I475</f>
        <v>173319</v>
      </c>
      <c r="J435" s="32">
        <f>J437+J452+J463+J475</f>
        <v>167993</v>
      </c>
      <c r="K435" s="32">
        <f>K437+K452+K463+K475</f>
        <v>0</v>
      </c>
      <c r="L435" s="32">
        <f t="shared" ref="L435" si="2851">SUM(M435:O435)</f>
        <v>522055</v>
      </c>
      <c r="M435" s="32">
        <f>M437+M452+M463+M475</f>
        <v>269217</v>
      </c>
      <c r="N435" s="32">
        <f>N437+N452+N463+N475</f>
        <v>252838</v>
      </c>
      <c r="O435" s="32">
        <f>O437+O452+O463+O475</f>
        <v>0</v>
      </c>
      <c r="P435" s="32">
        <f>SUM(Q435:S435)</f>
        <v>1248278</v>
      </c>
      <c r="Q435" s="32">
        <f>Q437+Q452+Q463+Q475</f>
        <v>633398</v>
      </c>
      <c r="R435" s="32">
        <f>R437+R452+R463+R475</f>
        <v>614880</v>
      </c>
      <c r="S435" s="32">
        <f>S437+S452+S463+S475</f>
        <v>0</v>
      </c>
      <c r="T435" s="32">
        <f t="shared" ref="T435" si="2852">SUM(U435:W435)</f>
        <v>567972</v>
      </c>
      <c r="U435" s="32">
        <f>U437+U452+U463+U475</f>
        <v>288404</v>
      </c>
      <c r="V435" s="32">
        <f>V437+V452+V463+V475</f>
        <v>279568</v>
      </c>
      <c r="W435" s="32">
        <f>W437+W452+W463+W475</f>
        <v>0</v>
      </c>
      <c r="X435" s="32">
        <f t="shared" ref="X435" si="2853">SUM(Y435:AA435)</f>
        <v>704561</v>
      </c>
      <c r="Y435" s="32">
        <f>Y437+Y452+Y463+Y475</f>
        <v>371401</v>
      </c>
      <c r="Z435" s="32">
        <f>Z437+Z452+Z463+Z475</f>
        <v>333160</v>
      </c>
      <c r="AA435" s="32">
        <f>AA437+AA452+AA463+AA475</f>
        <v>0</v>
      </c>
      <c r="AB435" s="32">
        <f t="shared" ref="AB435" si="2854">SUM(AC435:AE435)</f>
        <v>677849</v>
      </c>
      <c r="AC435" s="32">
        <f>AC437+AC452+AC463+AC475</f>
        <v>343849</v>
      </c>
      <c r="AD435" s="32">
        <f>AD437+AD452+AD463+AD475</f>
        <v>334000</v>
      </c>
      <c r="AE435" s="32">
        <f>AE437+AE452+AE463+AE475</f>
        <v>0</v>
      </c>
      <c r="AF435" s="32">
        <f t="shared" ref="AF435" si="2855">SUM(AG435:AI435)</f>
        <v>1950382</v>
      </c>
      <c r="AG435" s="32">
        <f>AG437+AG452+AG463+AG475</f>
        <v>1003654</v>
      </c>
      <c r="AH435" s="32">
        <f>AH437+AH452+AH463+AH475</f>
        <v>946728</v>
      </c>
      <c r="AI435" s="32">
        <f>AI437+AI452+AI463+AI475</f>
        <v>0</v>
      </c>
      <c r="AJ435" s="32">
        <f t="shared" ref="AJ435" si="2856">SUM(AK435:AM435)</f>
        <v>697944</v>
      </c>
      <c r="AK435" s="32">
        <f>AK437+AK452+AK463+AK475</f>
        <v>348897</v>
      </c>
      <c r="AL435" s="32">
        <f>AL437+AL452+AL463+AL475</f>
        <v>349047</v>
      </c>
      <c r="AM435" s="32">
        <f>AM437+AM452+AM463+AM475</f>
        <v>0</v>
      </c>
      <c r="AN435" s="32">
        <f t="shared" ref="AN435" si="2857">SUM(AO435:AQ435)</f>
        <v>694000</v>
      </c>
      <c r="AO435" s="32">
        <f>AO437+AO452+AO463+AO475</f>
        <v>360099</v>
      </c>
      <c r="AP435" s="32">
        <f>AP437+AP452+AP463+AP475</f>
        <v>333901</v>
      </c>
      <c r="AQ435" s="32">
        <f>AQ437+AQ452+AQ463+AQ475</f>
        <v>0</v>
      </c>
      <c r="AR435" s="32">
        <f t="shared" ref="AR435" si="2858">SUM(AS435:AU435)</f>
        <v>600645</v>
      </c>
      <c r="AS435" s="32">
        <f>AS437+AS452+AS463+AS475</f>
        <v>306361</v>
      </c>
      <c r="AT435" s="32">
        <f>AT437+AT452+AT463+AT475</f>
        <v>294284</v>
      </c>
      <c r="AU435" s="32">
        <f>AU437+AU452+AU463+AU475</f>
        <v>0</v>
      </c>
      <c r="AV435" s="32">
        <f t="shared" ref="AV435" si="2859">SUM(AW435:AY435)</f>
        <v>1992589</v>
      </c>
      <c r="AW435" s="32">
        <f>AW437+AW452+AW463+AW475</f>
        <v>1015357</v>
      </c>
      <c r="AX435" s="32">
        <f>AX437+AX452+AX463+AX475</f>
        <v>977232</v>
      </c>
      <c r="AY435" s="32">
        <f>AY437+AY452+AY463+AY475</f>
        <v>0</v>
      </c>
      <c r="AZ435" s="32">
        <f t="shared" ref="AZ435" si="2860">SUM(BA435:BC435)</f>
        <v>613099</v>
      </c>
      <c r="BA435" s="32">
        <f>BA437+BA452+BA463+BA475</f>
        <v>317957</v>
      </c>
      <c r="BB435" s="32">
        <f>BB437+BB452+BB463+BB475</f>
        <v>295142</v>
      </c>
      <c r="BC435" s="32">
        <f>BC437+BC452+BC463+BC475</f>
        <v>0</v>
      </c>
      <c r="BD435" s="32">
        <f t="shared" ref="BD435" si="2861">SUM(BE435:BG435)</f>
        <v>616890</v>
      </c>
      <c r="BE435" s="32">
        <f>BE437+BE452+BE463+BE475</f>
        <v>310639</v>
      </c>
      <c r="BF435" s="32">
        <f>BF437+BF452+BF463+BF475</f>
        <v>306251</v>
      </c>
      <c r="BG435" s="32">
        <f>BG437+BG452+BG463+BG475</f>
        <v>0</v>
      </c>
      <c r="BH435" s="32">
        <f t="shared" ref="BH435" si="2862">SUM(BI435:BK435)</f>
        <v>753436</v>
      </c>
      <c r="BI435" s="32">
        <f>BI437+BI452+BI463+BI475</f>
        <v>389787</v>
      </c>
      <c r="BJ435" s="32">
        <f>BJ437+BJ452+BJ463+BJ475</f>
        <v>363649</v>
      </c>
      <c r="BK435" s="32">
        <f>BK437+BK452+BK463+BK475</f>
        <v>0</v>
      </c>
      <c r="BL435" s="32">
        <f t="shared" ref="BL435" si="2863">SUM(BM435:BO435)</f>
        <v>1983425</v>
      </c>
      <c r="BM435" s="32">
        <f>BM437+BM452+BM463+BM475</f>
        <v>1018383</v>
      </c>
      <c r="BN435" s="32">
        <f>BN437+BN452+BN463+BN475</f>
        <v>965042</v>
      </c>
      <c r="BO435" s="32">
        <f>BO437+BO452+BO463+BO475</f>
        <v>0</v>
      </c>
      <c r="BP435" s="32">
        <f>SUM(BQ435:BS435)</f>
        <v>7174674</v>
      </c>
      <c r="BQ435" s="32">
        <f>BQ437+BQ452+BQ463+BQ475</f>
        <v>3670792</v>
      </c>
      <c r="BR435" s="32">
        <f>BR437+BR452+BR463+BR475</f>
        <v>3503882</v>
      </c>
      <c r="BS435" s="32">
        <f>BS437+BS452+BS463+BS475</f>
        <v>0</v>
      </c>
    </row>
    <row r="436" spans="1:71" s="3" customFormat="1" ht="15" customHeight="1" x14ac:dyDescent="0.3">
      <c r="A436" s="33"/>
      <c r="B436" s="34"/>
      <c r="C436" s="35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</row>
    <row r="437" spans="1:71" s="3" customFormat="1" ht="15" customHeight="1" x14ac:dyDescent="0.3">
      <c r="A437" s="33"/>
      <c r="B437" s="34" t="s">
        <v>362</v>
      </c>
      <c r="C437" s="35"/>
      <c r="D437" s="32">
        <f t="shared" ref="D437:D438" si="2864">SUM(E437:G437)</f>
        <v>217340</v>
      </c>
      <c r="E437" s="32">
        <f>E438+E446+E445+E449+E450</f>
        <v>108458</v>
      </c>
      <c r="F437" s="32">
        <f>F438+F446+F445+F449+F450</f>
        <v>108882</v>
      </c>
      <c r="G437" s="32">
        <f>G438+G446+G445+G449+G450</f>
        <v>0</v>
      </c>
      <c r="H437" s="32">
        <f t="shared" ref="H437:H441" si="2865">SUM(I437:K437)</f>
        <v>192802</v>
      </c>
      <c r="I437" s="32">
        <f>I438+I446+I445+I449+I450</f>
        <v>96483</v>
      </c>
      <c r="J437" s="32">
        <f>J438+J446+J445+J449+J450</f>
        <v>96319</v>
      </c>
      <c r="K437" s="32">
        <f>K438+K446+K445+K449+K450</f>
        <v>0</v>
      </c>
      <c r="L437" s="32">
        <f t="shared" ref="L437:L441" si="2866">SUM(M437:O437)</f>
        <v>208407</v>
      </c>
      <c r="M437" s="32">
        <f>M438+M446+M445+M449+M450</f>
        <v>100131</v>
      </c>
      <c r="N437" s="32">
        <f>N438+N446+N445+N449+N450</f>
        <v>108276</v>
      </c>
      <c r="O437" s="32">
        <f>O438+O446+O445+O449+O450</f>
        <v>0</v>
      </c>
      <c r="P437" s="32">
        <f t="shared" ref="P437" si="2867">SUM(Q437:S437)</f>
        <v>618549</v>
      </c>
      <c r="Q437" s="32">
        <f>Q438+Q446+Q445+Q449+Q450</f>
        <v>305072</v>
      </c>
      <c r="R437" s="32">
        <f>R438+R446+R445+R449+R450</f>
        <v>313477</v>
      </c>
      <c r="S437" s="32">
        <f>S438+S446+S445+S449+S450</f>
        <v>0</v>
      </c>
      <c r="T437" s="32">
        <f t="shared" ref="T437:T441" si="2868">SUM(U437:W437)</f>
        <v>270062</v>
      </c>
      <c r="U437" s="32">
        <f>U438+U446+U445+U449+U450</f>
        <v>128970</v>
      </c>
      <c r="V437" s="32">
        <f>V438+V446+V445+V449+V450</f>
        <v>141092</v>
      </c>
      <c r="W437" s="32">
        <f>W438+W446+W445+W449+W450</f>
        <v>0</v>
      </c>
      <c r="X437" s="32">
        <f t="shared" ref="X437:X441" si="2869">SUM(Y437:AA437)</f>
        <v>277239</v>
      </c>
      <c r="Y437" s="32">
        <f>Y438+Y446+Y445+Y449+Y450</f>
        <v>150137</v>
      </c>
      <c r="Z437" s="32">
        <f>Z438+Z446+Z445+Z449+Z450</f>
        <v>127102</v>
      </c>
      <c r="AA437" s="32">
        <f>AA438+AA446+AA445+AA449+AA450</f>
        <v>0</v>
      </c>
      <c r="AB437" s="32">
        <f t="shared" ref="AB437:AB441" si="2870">SUM(AC437:AE437)</f>
        <v>255715</v>
      </c>
      <c r="AC437" s="32">
        <f>AC438+AC446+AC445+AC449+AC450</f>
        <v>129255</v>
      </c>
      <c r="AD437" s="32">
        <f>AD438+AD446+AD445+AD449+AD450</f>
        <v>126460</v>
      </c>
      <c r="AE437" s="32">
        <f>AE438+AE446+AE445+AE449+AE450</f>
        <v>0</v>
      </c>
      <c r="AF437" s="32">
        <f t="shared" ref="AF437" si="2871">SUM(AG437:AI437)</f>
        <v>803016</v>
      </c>
      <c r="AG437" s="32">
        <f>AG438+AG446+AG445+AG449+AG450</f>
        <v>408362</v>
      </c>
      <c r="AH437" s="32">
        <f>AH438+AH446+AH445+AH449+AH450</f>
        <v>394654</v>
      </c>
      <c r="AI437" s="32">
        <f>AI438+AI446+AI445+AI449+AI450</f>
        <v>0</v>
      </c>
      <c r="AJ437" s="32">
        <f t="shared" ref="AJ437:AJ441" si="2872">SUM(AK437:AM437)</f>
        <v>255968</v>
      </c>
      <c r="AK437" s="32">
        <f>AK438+AK446+AK445+AK449+AK450</f>
        <v>122578</v>
      </c>
      <c r="AL437" s="32">
        <f>AL438+AL446+AL445+AL449+AL450</f>
        <v>133390</v>
      </c>
      <c r="AM437" s="32">
        <f>AM438+AM446+AM445+AM449+AM450</f>
        <v>0</v>
      </c>
      <c r="AN437" s="32">
        <f t="shared" ref="AN437:AN441" si="2873">SUM(AO437:AQ437)</f>
        <v>278169</v>
      </c>
      <c r="AO437" s="32">
        <f>AO438+AO446+AO445+AO449+AO450</f>
        <v>143893</v>
      </c>
      <c r="AP437" s="32">
        <f>AP438+AP446+AP445+AP449+AP450</f>
        <v>134276</v>
      </c>
      <c r="AQ437" s="32">
        <f>AQ438+AQ446+AQ445+AQ449+AQ450</f>
        <v>0</v>
      </c>
      <c r="AR437" s="32">
        <f t="shared" ref="AR437:AR441" si="2874">SUM(AS437:AU437)</f>
        <v>274807</v>
      </c>
      <c r="AS437" s="32">
        <f>AS438+AS446+AS445+AS449+AS450</f>
        <v>141056</v>
      </c>
      <c r="AT437" s="32">
        <f>AT438+AT446+AT445+AT449+AT450</f>
        <v>133751</v>
      </c>
      <c r="AU437" s="32">
        <f>AU438+AU446+AU445+AU449+AU450</f>
        <v>0</v>
      </c>
      <c r="AV437" s="32">
        <f t="shared" ref="AV437" si="2875">SUM(AW437:AY437)</f>
        <v>808944</v>
      </c>
      <c r="AW437" s="32">
        <f>AW438+AW446+AW445+AW449+AW450</f>
        <v>407527</v>
      </c>
      <c r="AX437" s="32">
        <f>AX438+AX446+AX445+AX449+AX450</f>
        <v>401417</v>
      </c>
      <c r="AY437" s="32">
        <f>AY438+AY446+AY445+AY449+AY450</f>
        <v>0</v>
      </c>
      <c r="AZ437" s="32">
        <f t="shared" ref="AZ437:AZ441" si="2876">SUM(BA437:BC437)</f>
        <v>284076</v>
      </c>
      <c r="BA437" s="32">
        <f>BA438+BA446+BA445+BA449+BA450</f>
        <v>146391</v>
      </c>
      <c r="BB437" s="32">
        <f>BB438+BB446+BB445+BB449+BB450</f>
        <v>137685</v>
      </c>
      <c r="BC437" s="32">
        <f>BC438+BC446+BC445+BC449+BC450</f>
        <v>0</v>
      </c>
      <c r="BD437" s="32">
        <f t="shared" ref="BD437:BD441" si="2877">SUM(BE437:BG437)</f>
        <v>275822</v>
      </c>
      <c r="BE437" s="32">
        <f>BE438+BE446+BE445+BE449+BE450</f>
        <v>136718</v>
      </c>
      <c r="BF437" s="32">
        <f>BF438+BF446+BF445+BF449+BF450</f>
        <v>139104</v>
      </c>
      <c r="BG437" s="32">
        <f>BG438+BG446+BG445+BG449+BG450</f>
        <v>0</v>
      </c>
      <c r="BH437" s="32">
        <f t="shared" ref="BH437:BH441" si="2878">SUM(BI437:BK437)</f>
        <v>274030</v>
      </c>
      <c r="BI437" s="32">
        <f>BI438+BI446+BI445+BI449+BI450</f>
        <v>136305</v>
      </c>
      <c r="BJ437" s="32">
        <f>BJ438+BJ446+BJ445+BJ449+BJ450</f>
        <v>137725</v>
      </c>
      <c r="BK437" s="32">
        <f>BK438+BK446+BK445+BK449+BK450</f>
        <v>0</v>
      </c>
      <c r="BL437" s="32">
        <f t="shared" ref="BL437" si="2879">SUM(BM437:BO437)</f>
        <v>833928</v>
      </c>
      <c r="BM437" s="32">
        <f>BM438+BM446+BM445+BM449+BM450</f>
        <v>419414</v>
      </c>
      <c r="BN437" s="32">
        <f>BN438+BN446+BN445+BN449+BN450</f>
        <v>414514</v>
      </c>
      <c r="BO437" s="32">
        <f>BO438+BO446+BO445+BO449+BO450</f>
        <v>0</v>
      </c>
      <c r="BP437" s="32">
        <f t="shared" ref="BP437" si="2880">SUM(BQ437:BS437)</f>
        <v>3064437</v>
      </c>
      <c r="BQ437" s="32">
        <f>BQ438+BQ446+BQ445+BQ449+BQ450</f>
        <v>1540375</v>
      </c>
      <c r="BR437" s="32">
        <f>BR438+BR446+BR445+BR449+BR450</f>
        <v>1524062</v>
      </c>
      <c r="BS437" s="32">
        <f>BS438+BS446+BS445+BS449+BS450</f>
        <v>0</v>
      </c>
    </row>
    <row r="438" spans="1:71" s="3" customFormat="1" ht="15" customHeight="1" x14ac:dyDescent="0.3">
      <c r="A438" s="36"/>
      <c r="B438" s="34"/>
      <c r="C438" s="35" t="s">
        <v>363</v>
      </c>
      <c r="D438" s="32">
        <f t="shared" si="2864"/>
        <v>0</v>
      </c>
      <c r="E438" s="32">
        <f>SUM(E439:E444)</f>
        <v>0</v>
      </c>
      <c r="F438" s="32">
        <f>SUM(F439:F444)</f>
        <v>0</v>
      </c>
      <c r="G438" s="32">
        <f>SUM(G439:G444)</f>
        <v>0</v>
      </c>
      <c r="H438" s="32">
        <f t="shared" si="2865"/>
        <v>0</v>
      </c>
      <c r="I438" s="32">
        <f t="shared" ref="I438:K438" si="2881">SUM(I439:I444)</f>
        <v>0</v>
      </c>
      <c r="J438" s="32">
        <f t="shared" si="2881"/>
        <v>0</v>
      </c>
      <c r="K438" s="32">
        <f t="shared" si="2881"/>
        <v>0</v>
      </c>
      <c r="L438" s="32">
        <f t="shared" si="2866"/>
        <v>0</v>
      </c>
      <c r="M438" s="32">
        <f t="shared" ref="M438:O438" si="2882">SUM(M439:M444)</f>
        <v>0</v>
      </c>
      <c r="N438" s="32">
        <f t="shared" si="2882"/>
        <v>0</v>
      </c>
      <c r="O438" s="32">
        <f t="shared" si="2882"/>
        <v>0</v>
      </c>
      <c r="P438" s="32">
        <f t="shared" ref="P438" si="2883">SUM(Q438:S438)</f>
        <v>0</v>
      </c>
      <c r="Q438" s="32">
        <f>SUM(Q439:Q444)</f>
        <v>0</v>
      </c>
      <c r="R438" s="32">
        <f>SUM(R439:R444)</f>
        <v>0</v>
      </c>
      <c r="S438" s="32">
        <f>SUM(S439:S444)</f>
        <v>0</v>
      </c>
      <c r="T438" s="32">
        <f t="shared" si="2868"/>
        <v>0</v>
      </c>
      <c r="U438" s="32">
        <f t="shared" ref="U438:W438" si="2884">SUM(U439:U444)</f>
        <v>0</v>
      </c>
      <c r="V438" s="32">
        <f t="shared" si="2884"/>
        <v>0</v>
      </c>
      <c r="W438" s="32">
        <f t="shared" si="2884"/>
        <v>0</v>
      </c>
      <c r="X438" s="32">
        <f t="shared" si="2869"/>
        <v>0</v>
      </c>
      <c r="Y438" s="32">
        <f t="shared" ref="Y438:AA438" si="2885">SUM(Y439:Y444)</f>
        <v>0</v>
      </c>
      <c r="Z438" s="32">
        <f t="shared" si="2885"/>
        <v>0</v>
      </c>
      <c r="AA438" s="32">
        <f t="shared" si="2885"/>
        <v>0</v>
      </c>
      <c r="AB438" s="32">
        <f t="shared" si="2870"/>
        <v>0</v>
      </c>
      <c r="AC438" s="32">
        <f t="shared" ref="AC438:AE438" si="2886">SUM(AC439:AC444)</f>
        <v>0</v>
      </c>
      <c r="AD438" s="32">
        <f t="shared" si="2886"/>
        <v>0</v>
      </c>
      <c r="AE438" s="32">
        <f t="shared" si="2886"/>
        <v>0</v>
      </c>
      <c r="AF438" s="32">
        <f t="shared" ref="AF438:AF443" si="2887">SUM(AG438:AI438)</f>
        <v>0</v>
      </c>
      <c r="AG438" s="32">
        <f t="shared" ref="AG438:AI438" si="2888">SUM(AG439:AG444)</f>
        <v>0</v>
      </c>
      <c r="AH438" s="32">
        <f t="shared" si="2888"/>
        <v>0</v>
      </c>
      <c r="AI438" s="32">
        <f t="shared" si="2888"/>
        <v>0</v>
      </c>
      <c r="AJ438" s="32">
        <f t="shared" si="2872"/>
        <v>0</v>
      </c>
      <c r="AK438" s="32">
        <f t="shared" ref="AK438:AM438" si="2889">SUM(AK439:AK444)</f>
        <v>0</v>
      </c>
      <c r="AL438" s="32">
        <f t="shared" si="2889"/>
        <v>0</v>
      </c>
      <c r="AM438" s="32">
        <f t="shared" si="2889"/>
        <v>0</v>
      </c>
      <c r="AN438" s="32">
        <f t="shared" si="2873"/>
        <v>0</v>
      </c>
      <c r="AO438" s="32">
        <f t="shared" ref="AO438:AQ438" si="2890">SUM(AO439:AO444)</f>
        <v>0</v>
      </c>
      <c r="AP438" s="32">
        <f t="shared" si="2890"/>
        <v>0</v>
      </c>
      <c r="AQ438" s="32">
        <f t="shared" si="2890"/>
        <v>0</v>
      </c>
      <c r="AR438" s="32">
        <f t="shared" si="2874"/>
        <v>0</v>
      </c>
      <c r="AS438" s="32">
        <f t="shared" ref="AS438:AU438" si="2891">SUM(AS439:AS444)</f>
        <v>0</v>
      </c>
      <c r="AT438" s="32">
        <f t="shared" si="2891"/>
        <v>0</v>
      </c>
      <c r="AU438" s="32">
        <f t="shared" si="2891"/>
        <v>0</v>
      </c>
      <c r="AV438" s="32">
        <f t="shared" ref="AV438:AV443" si="2892">SUM(AW438:AY438)</f>
        <v>0</v>
      </c>
      <c r="AW438" s="32">
        <f t="shared" ref="AW438:AY438" si="2893">SUM(AW439:AW444)</f>
        <v>0</v>
      </c>
      <c r="AX438" s="32">
        <f t="shared" si="2893"/>
        <v>0</v>
      </c>
      <c r="AY438" s="32">
        <f t="shared" si="2893"/>
        <v>0</v>
      </c>
      <c r="AZ438" s="32">
        <f t="shared" si="2876"/>
        <v>0</v>
      </c>
      <c r="BA438" s="32">
        <f t="shared" ref="BA438:BC438" si="2894">SUM(BA439:BA444)</f>
        <v>0</v>
      </c>
      <c r="BB438" s="32">
        <f t="shared" si="2894"/>
        <v>0</v>
      </c>
      <c r="BC438" s="32">
        <f t="shared" si="2894"/>
        <v>0</v>
      </c>
      <c r="BD438" s="32">
        <f t="shared" si="2877"/>
        <v>0</v>
      </c>
      <c r="BE438" s="32">
        <f t="shared" ref="BE438:BG438" si="2895">SUM(BE439:BE444)</f>
        <v>0</v>
      </c>
      <c r="BF438" s="32">
        <f t="shared" si="2895"/>
        <v>0</v>
      </c>
      <c r="BG438" s="32">
        <f t="shared" si="2895"/>
        <v>0</v>
      </c>
      <c r="BH438" s="32">
        <f t="shared" si="2878"/>
        <v>0</v>
      </c>
      <c r="BI438" s="32">
        <f t="shared" ref="BI438:BK438" si="2896">SUM(BI439:BI444)</f>
        <v>0</v>
      </c>
      <c r="BJ438" s="32">
        <f t="shared" si="2896"/>
        <v>0</v>
      </c>
      <c r="BK438" s="32">
        <f t="shared" si="2896"/>
        <v>0</v>
      </c>
      <c r="BL438" s="32">
        <f t="shared" ref="BL438:BL443" si="2897">SUM(BM438:BO438)</f>
        <v>0</v>
      </c>
      <c r="BM438" s="32">
        <f t="shared" ref="BM438:BO438" si="2898">SUM(BM439:BM444)</f>
        <v>0</v>
      </c>
      <c r="BN438" s="32">
        <f t="shared" si="2898"/>
        <v>0</v>
      </c>
      <c r="BO438" s="32">
        <f t="shared" si="2898"/>
        <v>0</v>
      </c>
      <c r="BP438" s="32">
        <f t="shared" ref="BP438" si="2899">SUM(BQ438:BS438)</f>
        <v>0</v>
      </c>
      <c r="BQ438" s="32">
        <f>SUM(BQ439:BQ444)</f>
        <v>0</v>
      </c>
      <c r="BR438" s="32">
        <f>SUM(BR439:BR444)</f>
        <v>0</v>
      </c>
      <c r="BS438" s="32">
        <f>SUM(BS439:BS444)</f>
        <v>0</v>
      </c>
    </row>
    <row r="439" spans="1:71" s="3" customFormat="1" ht="15" customHeight="1" x14ac:dyDescent="0.3">
      <c r="A439" s="36"/>
      <c r="B439" s="34"/>
      <c r="C439" s="38" t="s">
        <v>364</v>
      </c>
      <c r="D439" s="32">
        <f>SUM(E439:G439)</f>
        <v>0</v>
      </c>
      <c r="E439" s="32">
        <v>0</v>
      </c>
      <c r="F439" s="54">
        <v>0</v>
      </c>
      <c r="G439" s="54">
        <v>0</v>
      </c>
      <c r="H439" s="32">
        <f>SUM(I439:K439)</f>
        <v>0</v>
      </c>
      <c r="I439" s="32">
        <v>0</v>
      </c>
      <c r="J439" s="54">
        <v>0</v>
      </c>
      <c r="K439" s="54">
        <v>0</v>
      </c>
      <c r="L439" s="32">
        <f>SUM(M439:O439)</f>
        <v>0</v>
      </c>
      <c r="M439" s="32">
        <v>0</v>
      </c>
      <c r="N439" s="54">
        <v>0</v>
      </c>
      <c r="O439" s="54">
        <v>0</v>
      </c>
      <c r="P439" s="32">
        <f>SUM(Q439:S439)</f>
        <v>0</v>
      </c>
      <c r="Q439" s="32">
        <f>+E439+I439+M439</f>
        <v>0</v>
      </c>
      <c r="R439" s="32">
        <f>+F439+J439+N439</f>
        <v>0</v>
      </c>
      <c r="S439" s="32">
        <f>+G439+K439+O439</f>
        <v>0</v>
      </c>
      <c r="T439" s="32">
        <f>SUM(U439:W439)</f>
        <v>0</v>
      </c>
      <c r="U439" s="32">
        <v>0</v>
      </c>
      <c r="V439" s="54">
        <v>0</v>
      </c>
      <c r="W439" s="54">
        <v>0</v>
      </c>
      <c r="X439" s="32">
        <f>SUM(Y439:AA439)</f>
        <v>0</v>
      </c>
      <c r="Y439" s="32">
        <v>0</v>
      </c>
      <c r="Z439" s="54">
        <v>0</v>
      </c>
      <c r="AA439" s="54">
        <v>0</v>
      </c>
      <c r="AB439" s="32">
        <f>SUM(AC439:AE439)</f>
        <v>0</v>
      </c>
      <c r="AC439" s="32">
        <v>0</v>
      </c>
      <c r="AD439" s="54">
        <v>0</v>
      </c>
      <c r="AE439" s="54">
        <v>0</v>
      </c>
      <c r="AF439" s="32">
        <f>SUM(AG439:AI439)</f>
        <v>0</v>
      </c>
      <c r="AG439" s="32">
        <f>+U439+Y439+AC439</f>
        <v>0</v>
      </c>
      <c r="AH439" s="32">
        <f>+V439+Z439+AD439</f>
        <v>0</v>
      </c>
      <c r="AI439" s="32">
        <f>+W439+AA439+AE439</f>
        <v>0</v>
      </c>
      <c r="AJ439" s="32">
        <f>SUM(AK439:AM439)</f>
        <v>0</v>
      </c>
      <c r="AK439" s="32">
        <v>0</v>
      </c>
      <c r="AL439" s="54">
        <v>0</v>
      </c>
      <c r="AM439" s="54">
        <v>0</v>
      </c>
      <c r="AN439" s="32">
        <f>SUM(AO439:AQ439)</f>
        <v>0</v>
      </c>
      <c r="AO439" s="32">
        <v>0</v>
      </c>
      <c r="AP439" s="54">
        <v>0</v>
      </c>
      <c r="AQ439" s="54">
        <v>0</v>
      </c>
      <c r="AR439" s="32">
        <f>SUM(AS439:AU439)</f>
        <v>0</v>
      </c>
      <c r="AS439" s="32">
        <v>0</v>
      </c>
      <c r="AT439" s="54">
        <v>0</v>
      </c>
      <c r="AU439" s="54">
        <v>0</v>
      </c>
      <c r="AV439" s="32">
        <f>SUM(AW439:AY439)</f>
        <v>0</v>
      </c>
      <c r="AW439" s="32">
        <f>+AK439+AO439+AS439</f>
        <v>0</v>
      </c>
      <c r="AX439" s="32">
        <f>+AL439+AP439+AT439</f>
        <v>0</v>
      </c>
      <c r="AY439" s="32">
        <f>+AM439+AQ439+AU439</f>
        <v>0</v>
      </c>
      <c r="AZ439" s="32">
        <f>SUM(BA439:BC439)</f>
        <v>0</v>
      </c>
      <c r="BA439" s="32">
        <v>0</v>
      </c>
      <c r="BB439" s="54">
        <v>0</v>
      </c>
      <c r="BC439" s="54">
        <v>0</v>
      </c>
      <c r="BD439" s="32">
        <f>SUM(BE439:BG439)</f>
        <v>0</v>
      </c>
      <c r="BE439" s="32">
        <v>0</v>
      </c>
      <c r="BF439" s="54">
        <v>0</v>
      </c>
      <c r="BG439" s="54">
        <v>0</v>
      </c>
      <c r="BH439" s="32">
        <f>SUM(BI439:BK439)</f>
        <v>0</v>
      </c>
      <c r="BI439" s="32">
        <v>0</v>
      </c>
      <c r="BJ439" s="54">
        <v>0</v>
      </c>
      <c r="BK439" s="54">
        <v>0</v>
      </c>
      <c r="BL439" s="32">
        <f>SUM(BM439:BO439)</f>
        <v>0</v>
      </c>
      <c r="BM439" s="32">
        <f>+BA439+BE439+BI439</f>
        <v>0</v>
      </c>
      <c r="BN439" s="32">
        <f>+BB439+BF439+BJ439</f>
        <v>0</v>
      </c>
      <c r="BO439" s="32">
        <f>+BC439+BG439+BK439</f>
        <v>0</v>
      </c>
      <c r="BP439" s="32">
        <f>SUM(BQ439:BS439)</f>
        <v>0</v>
      </c>
      <c r="BQ439" s="32">
        <f>+Q439+AG439+AW439+BM439</f>
        <v>0</v>
      </c>
      <c r="BR439" s="32">
        <f>+R439+AH439+AX439+BN439</f>
        <v>0</v>
      </c>
      <c r="BS439" s="32">
        <f>+S439+AI439+AY439+BO439</f>
        <v>0</v>
      </c>
    </row>
    <row r="440" spans="1:71" s="3" customFormat="1" ht="15" customHeight="1" x14ac:dyDescent="0.3">
      <c r="A440" s="36"/>
      <c r="B440" s="34"/>
      <c r="C440" s="38" t="s">
        <v>365</v>
      </c>
      <c r="D440" s="32">
        <f>SUM(E440:G440)</f>
        <v>0</v>
      </c>
      <c r="E440" s="32">
        <v>0</v>
      </c>
      <c r="F440" s="54">
        <v>0</v>
      </c>
      <c r="G440" s="54">
        <v>0</v>
      </c>
      <c r="H440" s="32">
        <f>SUM(I440:K440)</f>
        <v>0</v>
      </c>
      <c r="I440" s="32">
        <v>0</v>
      </c>
      <c r="J440" s="54">
        <v>0</v>
      </c>
      <c r="K440" s="54">
        <v>0</v>
      </c>
      <c r="L440" s="32">
        <f>SUM(M440:O440)</f>
        <v>0</v>
      </c>
      <c r="M440" s="32">
        <v>0</v>
      </c>
      <c r="N440" s="54">
        <v>0</v>
      </c>
      <c r="O440" s="54">
        <v>0</v>
      </c>
      <c r="P440" s="32">
        <f>SUM(Q440:S440)</f>
        <v>0</v>
      </c>
      <c r="Q440" s="32">
        <f t="shared" ref="Q440:S445" si="2900">+E440+I440+M440</f>
        <v>0</v>
      </c>
      <c r="R440" s="32">
        <f t="shared" si="2900"/>
        <v>0</v>
      </c>
      <c r="S440" s="32">
        <f t="shared" si="2900"/>
        <v>0</v>
      </c>
      <c r="T440" s="32">
        <f>SUM(U440:W440)</f>
        <v>0</v>
      </c>
      <c r="U440" s="32">
        <v>0</v>
      </c>
      <c r="V440" s="54">
        <v>0</v>
      </c>
      <c r="W440" s="54">
        <v>0</v>
      </c>
      <c r="X440" s="32">
        <f>SUM(Y440:AA440)</f>
        <v>0</v>
      </c>
      <c r="Y440" s="32">
        <v>0</v>
      </c>
      <c r="Z440" s="54">
        <v>0</v>
      </c>
      <c r="AA440" s="54">
        <v>0</v>
      </c>
      <c r="AB440" s="32">
        <f>SUM(AC440:AE440)</f>
        <v>0</v>
      </c>
      <c r="AC440" s="32">
        <v>0</v>
      </c>
      <c r="AD440" s="54">
        <v>0</v>
      </c>
      <c r="AE440" s="54">
        <v>0</v>
      </c>
      <c r="AF440" s="32">
        <f>SUM(AG440:AI440)</f>
        <v>0</v>
      </c>
      <c r="AG440" s="32">
        <f t="shared" ref="AG440:AI445" si="2901">+U440+Y440+AC440</f>
        <v>0</v>
      </c>
      <c r="AH440" s="32">
        <f t="shared" si="2901"/>
        <v>0</v>
      </c>
      <c r="AI440" s="32">
        <f t="shared" si="2901"/>
        <v>0</v>
      </c>
      <c r="AJ440" s="32">
        <f>SUM(AK440:AM440)</f>
        <v>0</v>
      </c>
      <c r="AK440" s="32">
        <v>0</v>
      </c>
      <c r="AL440" s="54">
        <v>0</v>
      </c>
      <c r="AM440" s="54">
        <v>0</v>
      </c>
      <c r="AN440" s="32">
        <f>SUM(AO440:AQ440)</f>
        <v>0</v>
      </c>
      <c r="AO440" s="32">
        <v>0</v>
      </c>
      <c r="AP440" s="54">
        <v>0</v>
      </c>
      <c r="AQ440" s="54">
        <v>0</v>
      </c>
      <c r="AR440" s="32">
        <f>SUM(AS440:AU440)</f>
        <v>0</v>
      </c>
      <c r="AS440" s="32">
        <v>0</v>
      </c>
      <c r="AT440" s="54">
        <v>0</v>
      </c>
      <c r="AU440" s="54">
        <v>0</v>
      </c>
      <c r="AV440" s="32">
        <f>SUM(AW440:AY440)</f>
        <v>0</v>
      </c>
      <c r="AW440" s="32">
        <f t="shared" ref="AW440:AY445" si="2902">+AK440+AO440+AS440</f>
        <v>0</v>
      </c>
      <c r="AX440" s="32">
        <f t="shared" si="2902"/>
        <v>0</v>
      </c>
      <c r="AY440" s="32">
        <f t="shared" si="2902"/>
        <v>0</v>
      </c>
      <c r="AZ440" s="32">
        <f>SUM(BA440:BC440)</f>
        <v>0</v>
      </c>
      <c r="BA440" s="32">
        <v>0</v>
      </c>
      <c r="BB440" s="54">
        <v>0</v>
      </c>
      <c r="BC440" s="54">
        <v>0</v>
      </c>
      <c r="BD440" s="32">
        <f>SUM(BE440:BG440)</f>
        <v>0</v>
      </c>
      <c r="BE440" s="32">
        <v>0</v>
      </c>
      <c r="BF440" s="54">
        <v>0</v>
      </c>
      <c r="BG440" s="54">
        <v>0</v>
      </c>
      <c r="BH440" s="32">
        <f>SUM(BI440:BK440)</f>
        <v>0</v>
      </c>
      <c r="BI440" s="32">
        <v>0</v>
      </c>
      <c r="BJ440" s="54">
        <v>0</v>
      </c>
      <c r="BK440" s="54">
        <v>0</v>
      </c>
      <c r="BL440" s="32">
        <f>SUM(BM440:BO440)</f>
        <v>0</v>
      </c>
      <c r="BM440" s="32">
        <f t="shared" ref="BM440:BO445" si="2903">+BA440+BE440+BI440</f>
        <v>0</v>
      </c>
      <c r="BN440" s="32">
        <f t="shared" si="2903"/>
        <v>0</v>
      </c>
      <c r="BO440" s="32">
        <f t="shared" si="2903"/>
        <v>0</v>
      </c>
      <c r="BP440" s="32">
        <f>SUM(BQ440:BS440)</f>
        <v>0</v>
      </c>
      <c r="BQ440" s="32">
        <f t="shared" ref="BQ440:BS445" si="2904">+Q440+AG440+AW440+BM440</f>
        <v>0</v>
      </c>
      <c r="BR440" s="32">
        <f t="shared" si="2904"/>
        <v>0</v>
      </c>
      <c r="BS440" s="32">
        <f t="shared" si="2904"/>
        <v>0</v>
      </c>
    </row>
    <row r="441" spans="1:71" s="3" customFormat="1" ht="15" customHeight="1" x14ac:dyDescent="0.3">
      <c r="A441" s="36"/>
      <c r="B441" s="34"/>
      <c r="C441" s="38" t="s">
        <v>366</v>
      </c>
      <c r="D441" s="32">
        <f>SUM(E441:G441)</f>
        <v>0</v>
      </c>
      <c r="E441" s="32">
        <v>0</v>
      </c>
      <c r="F441" s="54">
        <v>0</v>
      </c>
      <c r="G441" s="54">
        <v>0</v>
      </c>
      <c r="H441" s="32">
        <f t="shared" si="2865"/>
        <v>0</v>
      </c>
      <c r="I441" s="32">
        <v>0</v>
      </c>
      <c r="J441" s="54">
        <v>0</v>
      </c>
      <c r="K441" s="54">
        <v>0</v>
      </c>
      <c r="L441" s="32">
        <f t="shared" si="2866"/>
        <v>0</v>
      </c>
      <c r="M441" s="32">
        <v>0</v>
      </c>
      <c r="N441" s="54">
        <v>0</v>
      </c>
      <c r="O441" s="54">
        <v>0</v>
      </c>
      <c r="P441" s="32">
        <f>SUM(Q441:S441)</f>
        <v>0</v>
      </c>
      <c r="Q441" s="32">
        <f t="shared" si="2900"/>
        <v>0</v>
      </c>
      <c r="R441" s="32">
        <f t="shared" si="2900"/>
        <v>0</v>
      </c>
      <c r="S441" s="32">
        <f t="shared" si="2900"/>
        <v>0</v>
      </c>
      <c r="T441" s="32">
        <f t="shared" si="2868"/>
        <v>0</v>
      </c>
      <c r="U441" s="32">
        <v>0</v>
      </c>
      <c r="V441" s="54">
        <v>0</v>
      </c>
      <c r="W441" s="54">
        <v>0</v>
      </c>
      <c r="X441" s="32">
        <f t="shared" si="2869"/>
        <v>0</v>
      </c>
      <c r="Y441" s="32">
        <v>0</v>
      </c>
      <c r="Z441" s="54">
        <v>0</v>
      </c>
      <c r="AA441" s="54">
        <v>0</v>
      </c>
      <c r="AB441" s="32">
        <f t="shared" si="2870"/>
        <v>0</v>
      </c>
      <c r="AC441" s="32">
        <v>0</v>
      </c>
      <c r="AD441" s="54">
        <v>0</v>
      </c>
      <c r="AE441" s="54">
        <v>0</v>
      </c>
      <c r="AF441" s="32">
        <f t="shared" si="2887"/>
        <v>0</v>
      </c>
      <c r="AG441" s="32">
        <f t="shared" si="2901"/>
        <v>0</v>
      </c>
      <c r="AH441" s="32">
        <f t="shared" si="2901"/>
        <v>0</v>
      </c>
      <c r="AI441" s="32">
        <f t="shared" si="2901"/>
        <v>0</v>
      </c>
      <c r="AJ441" s="32">
        <f t="shared" si="2872"/>
        <v>0</v>
      </c>
      <c r="AK441" s="32">
        <v>0</v>
      </c>
      <c r="AL441" s="54">
        <v>0</v>
      </c>
      <c r="AM441" s="54">
        <v>0</v>
      </c>
      <c r="AN441" s="32">
        <f t="shared" si="2873"/>
        <v>0</v>
      </c>
      <c r="AO441" s="32">
        <v>0</v>
      </c>
      <c r="AP441" s="54">
        <v>0</v>
      </c>
      <c r="AQ441" s="54">
        <v>0</v>
      </c>
      <c r="AR441" s="32">
        <f t="shared" si="2874"/>
        <v>0</v>
      </c>
      <c r="AS441" s="32">
        <v>0</v>
      </c>
      <c r="AT441" s="54">
        <v>0</v>
      </c>
      <c r="AU441" s="54">
        <v>0</v>
      </c>
      <c r="AV441" s="32">
        <f t="shared" si="2892"/>
        <v>0</v>
      </c>
      <c r="AW441" s="32">
        <f t="shared" si="2902"/>
        <v>0</v>
      </c>
      <c r="AX441" s="32">
        <f t="shared" si="2902"/>
        <v>0</v>
      </c>
      <c r="AY441" s="32">
        <f t="shared" si="2902"/>
        <v>0</v>
      </c>
      <c r="AZ441" s="32">
        <f t="shared" si="2876"/>
        <v>0</v>
      </c>
      <c r="BA441" s="32">
        <v>0</v>
      </c>
      <c r="BB441" s="54">
        <v>0</v>
      </c>
      <c r="BC441" s="54">
        <v>0</v>
      </c>
      <c r="BD441" s="32">
        <f t="shared" si="2877"/>
        <v>0</v>
      </c>
      <c r="BE441" s="32">
        <v>0</v>
      </c>
      <c r="BF441" s="54">
        <v>0</v>
      </c>
      <c r="BG441" s="54">
        <v>0</v>
      </c>
      <c r="BH441" s="32">
        <f t="shared" si="2878"/>
        <v>0</v>
      </c>
      <c r="BI441" s="32">
        <v>0</v>
      </c>
      <c r="BJ441" s="54">
        <v>0</v>
      </c>
      <c r="BK441" s="54">
        <v>0</v>
      </c>
      <c r="BL441" s="32">
        <f t="shared" si="2897"/>
        <v>0</v>
      </c>
      <c r="BM441" s="32">
        <f t="shared" si="2903"/>
        <v>0</v>
      </c>
      <c r="BN441" s="32">
        <f t="shared" si="2903"/>
        <v>0</v>
      </c>
      <c r="BO441" s="32">
        <f t="shared" si="2903"/>
        <v>0</v>
      </c>
      <c r="BP441" s="32">
        <f>SUM(BQ441:BS441)</f>
        <v>0</v>
      </c>
      <c r="BQ441" s="32">
        <f t="shared" si="2904"/>
        <v>0</v>
      </c>
      <c r="BR441" s="32">
        <f t="shared" si="2904"/>
        <v>0</v>
      </c>
      <c r="BS441" s="32">
        <f t="shared" si="2904"/>
        <v>0</v>
      </c>
    </row>
    <row r="442" spans="1:71" s="3" customFormat="1" ht="15" customHeight="1" x14ac:dyDescent="0.3">
      <c r="A442" s="36"/>
      <c r="B442" s="34"/>
      <c r="C442" s="38" t="s">
        <v>367</v>
      </c>
      <c r="D442" s="32">
        <f t="shared" ref="D442:D443" si="2905">SUM(E442:G442)</f>
        <v>0</v>
      </c>
      <c r="E442" s="32">
        <v>0</v>
      </c>
      <c r="F442" s="32">
        <v>0</v>
      </c>
      <c r="G442" s="32">
        <v>0</v>
      </c>
      <c r="H442" s="32">
        <f t="shared" ref="H442:H443" si="2906">SUM(I442:K442)</f>
        <v>0</v>
      </c>
      <c r="I442" s="32">
        <v>0</v>
      </c>
      <c r="J442" s="32">
        <v>0</v>
      </c>
      <c r="K442" s="32">
        <v>0</v>
      </c>
      <c r="L442" s="32">
        <f t="shared" ref="L442:L443" si="2907">SUM(M442:O442)</f>
        <v>0</v>
      </c>
      <c r="M442" s="32">
        <v>0</v>
      </c>
      <c r="N442" s="32">
        <v>0</v>
      </c>
      <c r="O442" s="32">
        <v>0</v>
      </c>
      <c r="P442" s="32">
        <f t="shared" ref="P442:P443" si="2908">SUM(Q442:S442)</f>
        <v>0</v>
      </c>
      <c r="Q442" s="32">
        <f t="shared" si="2900"/>
        <v>0</v>
      </c>
      <c r="R442" s="32">
        <f t="shared" si="2900"/>
        <v>0</v>
      </c>
      <c r="S442" s="32">
        <f t="shared" si="2900"/>
        <v>0</v>
      </c>
      <c r="T442" s="32">
        <f t="shared" ref="T442:T443" si="2909">SUM(U442:W442)</f>
        <v>0</v>
      </c>
      <c r="U442" s="32">
        <v>0</v>
      </c>
      <c r="V442" s="32">
        <v>0</v>
      </c>
      <c r="W442" s="32">
        <v>0</v>
      </c>
      <c r="X442" s="32">
        <f t="shared" ref="X442:X443" si="2910">SUM(Y442:AA442)</f>
        <v>0</v>
      </c>
      <c r="Y442" s="32">
        <v>0</v>
      </c>
      <c r="Z442" s="32">
        <v>0</v>
      </c>
      <c r="AA442" s="32">
        <v>0</v>
      </c>
      <c r="AB442" s="32">
        <f t="shared" ref="AB442:AB443" si="2911">SUM(AC442:AE442)</f>
        <v>0</v>
      </c>
      <c r="AC442" s="32">
        <v>0</v>
      </c>
      <c r="AD442" s="32">
        <v>0</v>
      </c>
      <c r="AE442" s="32">
        <v>0</v>
      </c>
      <c r="AF442" s="32">
        <f t="shared" si="2887"/>
        <v>0</v>
      </c>
      <c r="AG442" s="32">
        <f t="shared" si="2901"/>
        <v>0</v>
      </c>
      <c r="AH442" s="32">
        <f t="shared" si="2901"/>
        <v>0</v>
      </c>
      <c r="AI442" s="32">
        <f t="shared" si="2901"/>
        <v>0</v>
      </c>
      <c r="AJ442" s="32">
        <f t="shared" ref="AJ442:AJ443" si="2912">SUM(AK442:AM442)</f>
        <v>0</v>
      </c>
      <c r="AK442" s="32">
        <v>0</v>
      </c>
      <c r="AL442" s="32">
        <v>0</v>
      </c>
      <c r="AM442" s="32">
        <v>0</v>
      </c>
      <c r="AN442" s="32">
        <f t="shared" ref="AN442:AN443" si="2913">SUM(AO442:AQ442)</f>
        <v>0</v>
      </c>
      <c r="AO442" s="32">
        <v>0</v>
      </c>
      <c r="AP442" s="32">
        <v>0</v>
      </c>
      <c r="AQ442" s="32">
        <v>0</v>
      </c>
      <c r="AR442" s="32">
        <f t="shared" ref="AR442:AR443" si="2914">SUM(AS442:AU442)</f>
        <v>0</v>
      </c>
      <c r="AS442" s="32">
        <v>0</v>
      </c>
      <c r="AT442" s="32">
        <v>0</v>
      </c>
      <c r="AU442" s="32">
        <v>0</v>
      </c>
      <c r="AV442" s="32">
        <f t="shared" si="2892"/>
        <v>0</v>
      </c>
      <c r="AW442" s="32">
        <f t="shared" si="2902"/>
        <v>0</v>
      </c>
      <c r="AX442" s="32">
        <f t="shared" si="2902"/>
        <v>0</v>
      </c>
      <c r="AY442" s="32">
        <f t="shared" si="2902"/>
        <v>0</v>
      </c>
      <c r="AZ442" s="32">
        <f t="shared" ref="AZ442:AZ443" si="2915">SUM(BA442:BC442)</f>
        <v>0</v>
      </c>
      <c r="BA442" s="32">
        <v>0</v>
      </c>
      <c r="BB442" s="32">
        <v>0</v>
      </c>
      <c r="BC442" s="32">
        <v>0</v>
      </c>
      <c r="BD442" s="32">
        <f t="shared" ref="BD442:BD443" si="2916">SUM(BE442:BG442)</f>
        <v>0</v>
      </c>
      <c r="BE442" s="32">
        <v>0</v>
      </c>
      <c r="BF442" s="32">
        <v>0</v>
      </c>
      <c r="BG442" s="32">
        <v>0</v>
      </c>
      <c r="BH442" s="32">
        <f t="shared" ref="BH442:BH443" si="2917">SUM(BI442:BK442)</f>
        <v>0</v>
      </c>
      <c r="BI442" s="32">
        <v>0</v>
      </c>
      <c r="BJ442" s="32">
        <v>0</v>
      </c>
      <c r="BK442" s="32">
        <v>0</v>
      </c>
      <c r="BL442" s="32">
        <f t="shared" si="2897"/>
        <v>0</v>
      </c>
      <c r="BM442" s="32">
        <f t="shared" si="2903"/>
        <v>0</v>
      </c>
      <c r="BN442" s="32">
        <f t="shared" si="2903"/>
        <v>0</v>
      </c>
      <c r="BO442" s="32">
        <f t="shared" si="2903"/>
        <v>0</v>
      </c>
      <c r="BP442" s="32">
        <f t="shared" ref="BP442:BP443" si="2918">SUM(BQ442:BS442)</f>
        <v>0</v>
      </c>
      <c r="BQ442" s="32">
        <f t="shared" si="2904"/>
        <v>0</v>
      </c>
      <c r="BR442" s="32">
        <f t="shared" si="2904"/>
        <v>0</v>
      </c>
      <c r="BS442" s="32">
        <f t="shared" si="2904"/>
        <v>0</v>
      </c>
    </row>
    <row r="443" spans="1:71" s="3" customFormat="1" ht="15" customHeight="1" x14ac:dyDescent="0.3">
      <c r="A443" s="36"/>
      <c r="B443" s="34"/>
      <c r="C443" s="38" t="s">
        <v>368</v>
      </c>
      <c r="D443" s="32">
        <f t="shared" si="2905"/>
        <v>0</v>
      </c>
      <c r="E443" s="32">
        <v>0</v>
      </c>
      <c r="F443" s="32">
        <v>0</v>
      </c>
      <c r="G443" s="32">
        <v>0</v>
      </c>
      <c r="H443" s="32">
        <f t="shared" si="2906"/>
        <v>0</v>
      </c>
      <c r="I443" s="32">
        <v>0</v>
      </c>
      <c r="J443" s="32">
        <v>0</v>
      </c>
      <c r="K443" s="32">
        <v>0</v>
      </c>
      <c r="L443" s="32">
        <f t="shared" si="2907"/>
        <v>0</v>
      </c>
      <c r="M443" s="32">
        <v>0</v>
      </c>
      <c r="N443" s="32">
        <v>0</v>
      </c>
      <c r="O443" s="32">
        <v>0</v>
      </c>
      <c r="P443" s="32">
        <f t="shared" si="2908"/>
        <v>0</v>
      </c>
      <c r="Q443" s="32">
        <f t="shared" si="2900"/>
        <v>0</v>
      </c>
      <c r="R443" s="32">
        <f t="shared" si="2900"/>
        <v>0</v>
      </c>
      <c r="S443" s="32">
        <f t="shared" si="2900"/>
        <v>0</v>
      </c>
      <c r="T443" s="32">
        <f t="shared" si="2909"/>
        <v>0</v>
      </c>
      <c r="U443" s="32">
        <v>0</v>
      </c>
      <c r="V443" s="32">
        <v>0</v>
      </c>
      <c r="W443" s="32">
        <v>0</v>
      </c>
      <c r="X443" s="32">
        <f t="shared" si="2910"/>
        <v>0</v>
      </c>
      <c r="Y443" s="32">
        <v>0</v>
      </c>
      <c r="Z443" s="32">
        <v>0</v>
      </c>
      <c r="AA443" s="32">
        <v>0</v>
      </c>
      <c r="AB443" s="32">
        <f t="shared" si="2911"/>
        <v>0</v>
      </c>
      <c r="AC443" s="32">
        <v>0</v>
      </c>
      <c r="AD443" s="32">
        <v>0</v>
      </c>
      <c r="AE443" s="32">
        <v>0</v>
      </c>
      <c r="AF443" s="32">
        <f t="shared" si="2887"/>
        <v>0</v>
      </c>
      <c r="AG443" s="32">
        <f t="shared" si="2901"/>
        <v>0</v>
      </c>
      <c r="AH443" s="32">
        <f t="shared" si="2901"/>
        <v>0</v>
      </c>
      <c r="AI443" s="32">
        <f t="shared" si="2901"/>
        <v>0</v>
      </c>
      <c r="AJ443" s="32">
        <f t="shared" si="2912"/>
        <v>0</v>
      </c>
      <c r="AK443" s="32">
        <v>0</v>
      </c>
      <c r="AL443" s="32">
        <v>0</v>
      </c>
      <c r="AM443" s="32">
        <v>0</v>
      </c>
      <c r="AN443" s="32">
        <f t="shared" si="2913"/>
        <v>0</v>
      </c>
      <c r="AO443" s="32">
        <v>0</v>
      </c>
      <c r="AP443" s="32">
        <v>0</v>
      </c>
      <c r="AQ443" s="32">
        <v>0</v>
      </c>
      <c r="AR443" s="32">
        <f t="shared" si="2914"/>
        <v>0</v>
      </c>
      <c r="AS443" s="32">
        <v>0</v>
      </c>
      <c r="AT443" s="32">
        <v>0</v>
      </c>
      <c r="AU443" s="32">
        <v>0</v>
      </c>
      <c r="AV443" s="32">
        <f t="shared" si="2892"/>
        <v>0</v>
      </c>
      <c r="AW443" s="32">
        <f t="shared" si="2902"/>
        <v>0</v>
      </c>
      <c r="AX443" s="32">
        <f t="shared" si="2902"/>
        <v>0</v>
      </c>
      <c r="AY443" s="32">
        <f t="shared" si="2902"/>
        <v>0</v>
      </c>
      <c r="AZ443" s="32">
        <f t="shared" si="2915"/>
        <v>0</v>
      </c>
      <c r="BA443" s="32">
        <v>0</v>
      </c>
      <c r="BB443" s="32">
        <v>0</v>
      </c>
      <c r="BC443" s="32">
        <v>0</v>
      </c>
      <c r="BD443" s="32">
        <f t="shared" si="2916"/>
        <v>0</v>
      </c>
      <c r="BE443" s="32">
        <v>0</v>
      </c>
      <c r="BF443" s="32">
        <v>0</v>
      </c>
      <c r="BG443" s="32">
        <v>0</v>
      </c>
      <c r="BH443" s="32">
        <f t="shared" si="2917"/>
        <v>0</v>
      </c>
      <c r="BI443" s="32">
        <v>0</v>
      </c>
      <c r="BJ443" s="32">
        <v>0</v>
      </c>
      <c r="BK443" s="32">
        <v>0</v>
      </c>
      <c r="BL443" s="32">
        <f t="shared" si="2897"/>
        <v>0</v>
      </c>
      <c r="BM443" s="32">
        <f t="shared" si="2903"/>
        <v>0</v>
      </c>
      <c r="BN443" s="32">
        <f t="shared" si="2903"/>
        <v>0</v>
      </c>
      <c r="BO443" s="32">
        <f t="shared" si="2903"/>
        <v>0</v>
      </c>
      <c r="BP443" s="32">
        <f t="shared" si="2918"/>
        <v>0</v>
      </c>
      <c r="BQ443" s="32">
        <f t="shared" si="2904"/>
        <v>0</v>
      </c>
      <c r="BR443" s="32">
        <f t="shared" si="2904"/>
        <v>0</v>
      </c>
      <c r="BS443" s="32">
        <f t="shared" si="2904"/>
        <v>0</v>
      </c>
    </row>
    <row r="444" spans="1:71" s="3" customFormat="1" ht="15" customHeight="1" x14ac:dyDescent="0.3">
      <c r="A444" s="36"/>
      <c r="B444" s="34"/>
      <c r="C444" s="38" t="s">
        <v>369</v>
      </c>
      <c r="D444" s="32">
        <f>SUM(E444:G444)</f>
        <v>0</v>
      </c>
      <c r="E444" s="32">
        <v>0</v>
      </c>
      <c r="F444" s="54">
        <v>0</v>
      </c>
      <c r="G444" s="54">
        <v>0</v>
      </c>
      <c r="H444" s="32">
        <f>SUM(I444:K444)</f>
        <v>0</v>
      </c>
      <c r="I444" s="32">
        <v>0</v>
      </c>
      <c r="J444" s="54">
        <v>0</v>
      </c>
      <c r="K444" s="54">
        <v>0</v>
      </c>
      <c r="L444" s="32">
        <f>SUM(M444:O444)</f>
        <v>0</v>
      </c>
      <c r="M444" s="32">
        <v>0</v>
      </c>
      <c r="N444" s="54">
        <v>0</v>
      </c>
      <c r="O444" s="54">
        <v>0</v>
      </c>
      <c r="P444" s="32">
        <f>SUM(Q444:S444)</f>
        <v>0</v>
      </c>
      <c r="Q444" s="32">
        <f t="shared" si="2900"/>
        <v>0</v>
      </c>
      <c r="R444" s="32">
        <f t="shared" si="2900"/>
        <v>0</v>
      </c>
      <c r="S444" s="32">
        <f t="shared" si="2900"/>
        <v>0</v>
      </c>
      <c r="T444" s="32">
        <f>SUM(U444:W444)</f>
        <v>0</v>
      </c>
      <c r="U444" s="32">
        <v>0</v>
      </c>
      <c r="V444" s="54">
        <v>0</v>
      </c>
      <c r="W444" s="54">
        <v>0</v>
      </c>
      <c r="X444" s="32">
        <f>SUM(Y444:AA444)</f>
        <v>0</v>
      </c>
      <c r="Y444" s="32">
        <v>0</v>
      </c>
      <c r="Z444" s="54">
        <v>0</v>
      </c>
      <c r="AA444" s="54">
        <v>0</v>
      </c>
      <c r="AB444" s="32">
        <f>SUM(AC444:AE444)</f>
        <v>0</v>
      </c>
      <c r="AC444" s="32">
        <v>0</v>
      </c>
      <c r="AD444" s="54">
        <v>0</v>
      </c>
      <c r="AE444" s="54">
        <v>0</v>
      </c>
      <c r="AF444" s="32">
        <f>SUM(AG444:AI444)</f>
        <v>0</v>
      </c>
      <c r="AG444" s="32">
        <f t="shared" si="2901"/>
        <v>0</v>
      </c>
      <c r="AH444" s="32">
        <f t="shared" si="2901"/>
        <v>0</v>
      </c>
      <c r="AI444" s="32">
        <f t="shared" si="2901"/>
        <v>0</v>
      </c>
      <c r="AJ444" s="32">
        <f>SUM(AK444:AM444)</f>
        <v>0</v>
      </c>
      <c r="AK444" s="32">
        <v>0</v>
      </c>
      <c r="AL444" s="54">
        <v>0</v>
      </c>
      <c r="AM444" s="54">
        <v>0</v>
      </c>
      <c r="AN444" s="32">
        <f>SUM(AO444:AQ444)</f>
        <v>0</v>
      </c>
      <c r="AO444" s="32">
        <v>0</v>
      </c>
      <c r="AP444" s="54">
        <v>0</v>
      </c>
      <c r="AQ444" s="54">
        <v>0</v>
      </c>
      <c r="AR444" s="32">
        <f>SUM(AS444:AU444)</f>
        <v>0</v>
      </c>
      <c r="AS444" s="32">
        <v>0</v>
      </c>
      <c r="AT444" s="54">
        <v>0</v>
      </c>
      <c r="AU444" s="54">
        <v>0</v>
      </c>
      <c r="AV444" s="32">
        <f>SUM(AW444:AY444)</f>
        <v>0</v>
      </c>
      <c r="AW444" s="32">
        <f t="shared" si="2902"/>
        <v>0</v>
      </c>
      <c r="AX444" s="32">
        <f t="shared" si="2902"/>
        <v>0</v>
      </c>
      <c r="AY444" s="32">
        <f t="shared" si="2902"/>
        <v>0</v>
      </c>
      <c r="AZ444" s="32">
        <f>SUM(BA444:BC444)</f>
        <v>0</v>
      </c>
      <c r="BA444" s="32">
        <v>0</v>
      </c>
      <c r="BB444" s="54">
        <v>0</v>
      </c>
      <c r="BC444" s="54">
        <v>0</v>
      </c>
      <c r="BD444" s="32">
        <f>SUM(BE444:BG444)</f>
        <v>0</v>
      </c>
      <c r="BE444" s="32">
        <v>0</v>
      </c>
      <c r="BF444" s="54">
        <v>0</v>
      </c>
      <c r="BG444" s="54">
        <v>0</v>
      </c>
      <c r="BH444" s="32">
        <f>SUM(BI444:BK444)</f>
        <v>0</v>
      </c>
      <c r="BI444" s="32">
        <v>0</v>
      </c>
      <c r="BJ444" s="54">
        <v>0</v>
      </c>
      <c r="BK444" s="54">
        <v>0</v>
      </c>
      <c r="BL444" s="32">
        <f>SUM(BM444:BO444)</f>
        <v>0</v>
      </c>
      <c r="BM444" s="32">
        <f t="shared" si="2903"/>
        <v>0</v>
      </c>
      <c r="BN444" s="32">
        <f t="shared" si="2903"/>
        <v>0</v>
      </c>
      <c r="BO444" s="32">
        <f t="shared" si="2903"/>
        <v>0</v>
      </c>
      <c r="BP444" s="32">
        <f>SUM(BQ444:BS444)</f>
        <v>0</v>
      </c>
      <c r="BQ444" s="32">
        <f t="shared" si="2904"/>
        <v>0</v>
      </c>
      <c r="BR444" s="32">
        <f t="shared" si="2904"/>
        <v>0</v>
      </c>
      <c r="BS444" s="32">
        <f t="shared" si="2904"/>
        <v>0</v>
      </c>
    </row>
    <row r="445" spans="1:71" s="3" customFormat="1" ht="15" customHeight="1" x14ac:dyDescent="0.3">
      <c r="A445" s="36"/>
      <c r="B445" s="34"/>
      <c r="C445" s="35" t="s">
        <v>370</v>
      </c>
      <c r="D445" s="32">
        <f>SUM(E445:G445)</f>
        <v>191684</v>
      </c>
      <c r="E445" s="32">
        <v>95885</v>
      </c>
      <c r="F445" s="54">
        <v>95799</v>
      </c>
      <c r="G445" s="54">
        <v>0</v>
      </c>
      <c r="H445" s="32">
        <f>SUM(I445:K445)</f>
        <v>170112</v>
      </c>
      <c r="I445" s="32">
        <v>85095</v>
      </c>
      <c r="J445" s="54">
        <v>85017</v>
      </c>
      <c r="K445" s="54">
        <v>0</v>
      </c>
      <c r="L445" s="32">
        <f>SUM(M445:O445)</f>
        <v>184005</v>
      </c>
      <c r="M445" s="32">
        <v>87702</v>
      </c>
      <c r="N445" s="54">
        <v>96303</v>
      </c>
      <c r="O445" s="54">
        <v>0</v>
      </c>
      <c r="P445" s="32">
        <f>SUM(Q445:S445)</f>
        <v>545801</v>
      </c>
      <c r="Q445" s="32">
        <f t="shared" si="2900"/>
        <v>268682</v>
      </c>
      <c r="R445" s="32">
        <f t="shared" si="2900"/>
        <v>277119</v>
      </c>
      <c r="S445" s="32">
        <f t="shared" si="2900"/>
        <v>0</v>
      </c>
      <c r="T445" s="32">
        <f>SUM(U445:W445)</f>
        <v>241757</v>
      </c>
      <c r="U445" s="32">
        <v>114340</v>
      </c>
      <c r="V445" s="54">
        <v>127417</v>
      </c>
      <c r="W445" s="54">
        <v>0</v>
      </c>
      <c r="X445" s="32">
        <f>SUM(Y445:AA445)</f>
        <v>248347</v>
      </c>
      <c r="Y445" s="32">
        <v>135507</v>
      </c>
      <c r="Z445" s="54">
        <v>112840</v>
      </c>
      <c r="AA445" s="54">
        <v>0</v>
      </c>
      <c r="AB445" s="32">
        <f>SUM(AC445:AE445)</f>
        <v>227261</v>
      </c>
      <c r="AC445" s="32">
        <v>115366</v>
      </c>
      <c r="AD445" s="54">
        <v>111895</v>
      </c>
      <c r="AE445" s="54">
        <v>0</v>
      </c>
      <c r="AF445" s="32">
        <f>SUM(AG445:AI445)</f>
        <v>717365</v>
      </c>
      <c r="AG445" s="32">
        <f t="shared" si="2901"/>
        <v>365213</v>
      </c>
      <c r="AH445" s="32">
        <f t="shared" si="2901"/>
        <v>352152</v>
      </c>
      <c r="AI445" s="32">
        <f t="shared" si="2901"/>
        <v>0</v>
      </c>
      <c r="AJ445" s="32">
        <f>SUM(AK445:AM445)</f>
        <v>225770</v>
      </c>
      <c r="AK445" s="32">
        <v>108412</v>
      </c>
      <c r="AL445" s="54">
        <v>117358</v>
      </c>
      <c r="AM445" s="54">
        <v>0</v>
      </c>
      <c r="AN445" s="32">
        <f>SUM(AO445:AQ445)</f>
        <v>245240</v>
      </c>
      <c r="AO445" s="32">
        <v>127124</v>
      </c>
      <c r="AP445" s="54">
        <v>118116</v>
      </c>
      <c r="AQ445" s="54">
        <v>0</v>
      </c>
      <c r="AR445" s="32">
        <f>SUM(AS445:AU445)</f>
        <v>236165</v>
      </c>
      <c r="AS445" s="32">
        <v>121897</v>
      </c>
      <c r="AT445" s="54">
        <v>114268</v>
      </c>
      <c r="AU445" s="54">
        <v>0</v>
      </c>
      <c r="AV445" s="32">
        <f>SUM(AW445:AY445)</f>
        <v>707175</v>
      </c>
      <c r="AW445" s="32">
        <f t="shared" si="2902"/>
        <v>357433</v>
      </c>
      <c r="AX445" s="32">
        <f t="shared" si="2902"/>
        <v>349742</v>
      </c>
      <c r="AY445" s="32">
        <f t="shared" si="2902"/>
        <v>0</v>
      </c>
      <c r="AZ445" s="32">
        <f>SUM(BA445:BC445)</f>
        <v>239238</v>
      </c>
      <c r="BA445" s="32">
        <v>123006</v>
      </c>
      <c r="BB445" s="54">
        <v>116232</v>
      </c>
      <c r="BC445" s="54">
        <v>0</v>
      </c>
      <c r="BD445" s="32">
        <f>SUM(BE445:BG445)</f>
        <v>230135</v>
      </c>
      <c r="BE445" s="32">
        <v>113749</v>
      </c>
      <c r="BF445" s="54">
        <v>116386</v>
      </c>
      <c r="BG445" s="54">
        <v>0</v>
      </c>
      <c r="BH445" s="32">
        <f>SUM(BI445:BK445)</f>
        <v>219996</v>
      </c>
      <c r="BI445" s="32">
        <v>108881</v>
      </c>
      <c r="BJ445" s="54">
        <v>111115</v>
      </c>
      <c r="BK445" s="54">
        <v>0</v>
      </c>
      <c r="BL445" s="32">
        <f>SUM(BM445:BO445)</f>
        <v>689369</v>
      </c>
      <c r="BM445" s="32">
        <f t="shared" si="2903"/>
        <v>345636</v>
      </c>
      <c r="BN445" s="32">
        <f t="shared" si="2903"/>
        <v>343733</v>
      </c>
      <c r="BO445" s="32">
        <f t="shared" si="2903"/>
        <v>0</v>
      </c>
      <c r="BP445" s="32">
        <f>SUM(BQ445:BS445)</f>
        <v>2659710</v>
      </c>
      <c r="BQ445" s="32">
        <f t="shared" si="2904"/>
        <v>1336964</v>
      </c>
      <c r="BR445" s="32">
        <f t="shared" si="2904"/>
        <v>1322746</v>
      </c>
      <c r="BS445" s="32">
        <f t="shared" si="2904"/>
        <v>0</v>
      </c>
    </row>
    <row r="446" spans="1:71" s="3" customFormat="1" ht="15" customHeight="1" x14ac:dyDescent="0.3">
      <c r="A446" s="36"/>
      <c r="B446" s="34"/>
      <c r="C446" s="35" t="s">
        <v>371</v>
      </c>
      <c r="D446" s="32">
        <f t="shared" ref="D446" si="2919">SUM(E446:G446)</f>
        <v>0</v>
      </c>
      <c r="E446" s="32">
        <f>+E447+E448</f>
        <v>0</v>
      </c>
      <c r="F446" s="32">
        <f>+F447+F448</f>
        <v>0</v>
      </c>
      <c r="G446" s="32">
        <f>+G447+G448</f>
        <v>0</v>
      </c>
      <c r="H446" s="32">
        <f t="shared" ref="H446" si="2920">SUM(I446:K446)</f>
        <v>0</v>
      </c>
      <c r="I446" s="32">
        <f t="shared" ref="I446:K446" si="2921">+I447+I448</f>
        <v>0</v>
      </c>
      <c r="J446" s="32">
        <f t="shared" si="2921"/>
        <v>0</v>
      </c>
      <c r="K446" s="32">
        <f t="shared" si="2921"/>
        <v>0</v>
      </c>
      <c r="L446" s="32">
        <f t="shared" ref="L446" si="2922">SUM(M446:O446)</f>
        <v>0</v>
      </c>
      <c r="M446" s="32">
        <f t="shared" ref="M446:O446" si="2923">+M447+M448</f>
        <v>0</v>
      </c>
      <c r="N446" s="32">
        <f t="shared" si="2923"/>
        <v>0</v>
      </c>
      <c r="O446" s="32">
        <f t="shared" si="2923"/>
        <v>0</v>
      </c>
      <c r="P446" s="32">
        <f t="shared" ref="P446" si="2924">SUM(Q446:S446)</f>
        <v>0</v>
      </c>
      <c r="Q446" s="32">
        <f t="shared" ref="Q446:S446" si="2925">+Q447+Q448</f>
        <v>0</v>
      </c>
      <c r="R446" s="32">
        <f t="shared" si="2925"/>
        <v>0</v>
      </c>
      <c r="S446" s="32">
        <f t="shared" si="2925"/>
        <v>0</v>
      </c>
      <c r="T446" s="32">
        <f t="shared" ref="T446" si="2926">SUM(U446:W446)</f>
        <v>0</v>
      </c>
      <c r="U446" s="32">
        <f t="shared" ref="U446:W446" si="2927">+U447+U448</f>
        <v>0</v>
      </c>
      <c r="V446" s="32">
        <f t="shared" si="2927"/>
        <v>0</v>
      </c>
      <c r="W446" s="32">
        <f t="shared" si="2927"/>
        <v>0</v>
      </c>
      <c r="X446" s="32">
        <f t="shared" ref="X446" si="2928">SUM(Y446:AA446)</f>
        <v>0</v>
      </c>
      <c r="Y446" s="32">
        <f t="shared" ref="Y446:AA446" si="2929">+Y447+Y448</f>
        <v>0</v>
      </c>
      <c r="Z446" s="32">
        <f t="shared" si="2929"/>
        <v>0</v>
      </c>
      <c r="AA446" s="32">
        <f t="shared" si="2929"/>
        <v>0</v>
      </c>
      <c r="AB446" s="32">
        <f t="shared" ref="AB446" si="2930">SUM(AC446:AE446)</f>
        <v>0</v>
      </c>
      <c r="AC446" s="32">
        <f t="shared" ref="AC446:AE446" si="2931">+AC447+AC448</f>
        <v>0</v>
      </c>
      <c r="AD446" s="32">
        <f t="shared" si="2931"/>
        <v>0</v>
      </c>
      <c r="AE446" s="32">
        <f t="shared" si="2931"/>
        <v>0</v>
      </c>
      <c r="AF446" s="32">
        <f t="shared" ref="AF446" si="2932">SUM(AG446:AI446)</f>
        <v>0</v>
      </c>
      <c r="AG446" s="32">
        <f t="shared" ref="AG446:AI446" si="2933">+AG447+AG448</f>
        <v>0</v>
      </c>
      <c r="AH446" s="32">
        <f t="shared" si="2933"/>
        <v>0</v>
      </c>
      <c r="AI446" s="32">
        <f t="shared" si="2933"/>
        <v>0</v>
      </c>
      <c r="AJ446" s="32">
        <f t="shared" ref="AJ446" si="2934">SUM(AK446:AM446)</f>
        <v>0</v>
      </c>
      <c r="AK446" s="32">
        <f t="shared" ref="AK446:AM446" si="2935">+AK447+AK448</f>
        <v>0</v>
      </c>
      <c r="AL446" s="32">
        <f t="shared" si="2935"/>
        <v>0</v>
      </c>
      <c r="AM446" s="32">
        <f t="shared" si="2935"/>
        <v>0</v>
      </c>
      <c r="AN446" s="32">
        <f t="shared" ref="AN446" si="2936">SUM(AO446:AQ446)</f>
        <v>0</v>
      </c>
      <c r="AO446" s="32">
        <f t="shared" ref="AO446:AQ446" si="2937">+AO447+AO448</f>
        <v>0</v>
      </c>
      <c r="AP446" s="32">
        <f t="shared" si="2937"/>
        <v>0</v>
      </c>
      <c r="AQ446" s="32">
        <f t="shared" si="2937"/>
        <v>0</v>
      </c>
      <c r="AR446" s="32">
        <f t="shared" ref="AR446" si="2938">SUM(AS446:AU446)</f>
        <v>0</v>
      </c>
      <c r="AS446" s="32">
        <f t="shared" ref="AS446:AU446" si="2939">+AS447+AS448</f>
        <v>0</v>
      </c>
      <c r="AT446" s="32">
        <f t="shared" si="2939"/>
        <v>0</v>
      </c>
      <c r="AU446" s="32">
        <f t="shared" si="2939"/>
        <v>0</v>
      </c>
      <c r="AV446" s="32">
        <f t="shared" ref="AV446" si="2940">SUM(AW446:AY446)</f>
        <v>0</v>
      </c>
      <c r="AW446" s="32">
        <f t="shared" ref="AW446:AY446" si="2941">+AW447+AW448</f>
        <v>0</v>
      </c>
      <c r="AX446" s="32">
        <f t="shared" si="2941"/>
        <v>0</v>
      </c>
      <c r="AY446" s="32">
        <f t="shared" si="2941"/>
        <v>0</v>
      </c>
      <c r="AZ446" s="32">
        <f t="shared" ref="AZ446" si="2942">SUM(BA446:BC446)</f>
        <v>0</v>
      </c>
      <c r="BA446" s="32">
        <f t="shared" ref="BA446:BC446" si="2943">+BA447+BA448</f>
        <v>0</v>
      </c>
      <c r="BB446" s="32">
        <f t="shared" si="2943"/>
        <v>0</v>
      </c>
      <c r="BC446" s="32">
        <f t="shared" si="2943"/>
        <v>0</v>
      </c>
      <c r="BD446" s="32">
        <f t="shared" ref="BD446" si="2944">SUM(BE446:BG446)</f>
        <v>0</v>
      </c>
      <c r="BE446" s="32">
        <f t="shared" ref="BE446:BG446" si="2945">+BE447+BE448</f>
        <v>0</v>
      </c>
      <c r="BF446" s="32">
        <f t="shared" si="2945"/>
        <v>0</v>
      </c>
      <c r="BG446" s="32">
        <f t="shared" si="2945"/>
        <v>0</v>
      </c>
      <c r="BH446" s="32">
        <f t="shared" ref="BH446" si="2946">SUM(BI446:BK446)</f>
        <v>0</v>
      </c>
      <c r="BI446" s="32">
        <f t="shared" ref="BI446:BK446" si="2947">+BI447+BI448</f>
        <v>0</v>
      </c>
      <c r="BJ446" s="32">
        <f t="shared" si="2947"/>
        <v>0</v>
      </c>
      <c r="BK446" s="32">
        <f t="shared" si="2947"/>
        <v>0</v>
      </c>
      <c r="BL446" s="32">
        <f t="shared" ref="BL446" si="2948">SUM(BM446:BO446)</f>
        <v>0</v>
      </c>
      <c r="BM446" s="32">
        <f t="shared" ref="BM446:BO446" si="2949">+BM447+BM448</f>
        <v>0</v>
      </c>
      <c r="BN446" s="32">
        <f t="shared" si="2949"/>
        <v>0</v>
      </c>
      <c r="BO446" s="32">
        <f t="shared" si="2949"/>
        <v>0</v>
      </c>
      <c r="BP446" s="32">
        <f t="shared" ref="BP446" si="2950">SUM(BQ446:BS446)</f>
        <v>0</v>
      </c>
      <c r="BQ446" s="32">
        <f t="shared" ref="BQ446:BS446" si="2951">+BQ447+BQ448</f>
        <v>0</v>
      </c>
      <c r="BR446" s="32">
        <f t="shared" si="2951"/>
        <v>0</v>
      </c>
      <c r="BS446" s="32">
        <f t="shared" si="2951"/>
        <v>0</v>
      </c>
    </row>
    <row r="447" spans="1:71" s="3" customFormat="1" ht="15" customHeight="1" x14ac:dyDescent="0.3">
      <c r="A447" s="36"/>
      <c r="B447" s="34"/>
      <c r="C447" s="38" t="s">
        <v>372</v>
      </c>
      <c r="D447" s="32">
        <f>SUM(E447:G447)</f>
        <v>0</v>
      </c>
      <c r="E447" s="32">
        <v>0</v>
      </c>
      <c r="F447" s="54">
        <v>0</v>
      </c>
      <c r="G447" s="54">
        <v>0</v>
      </c>
      <c r="H447" s="32">
        <f>SUM(I447:K447)</f>
        <v>0</v>
      </c>
      <c r="I447" s="32">
        <v>0</v>
      </c>
      <c r="J447" s="54">
        <v>0</v>
      </c>
      <c r="K447" s="54">
        <v>0</v>
      </c>
      <c r="L447" s="32">
        <f>SUM(M447:O447)</f>
        <v>0</v>
      </c>
      <c r="M447" s="32">
        <v>0</v>
      </c>
      <c r="N447" s="54">
        <v>0</v>
      </c>
      <c r="O447" s="54">
        <v>0</v>
      </c>
      <c r="P447" s="32">
        <f>SUM(Q447:S447)</f>
        <v>0</v>
      </c>
      <c r="Q447" s="32">
        <f t="shared" ref="Q447:S450" si="2952">+E447+I447+M447</f>
        <v>0</v>
      </c>
      <c r="R447" s="32">
        <f t="shared" si="2952"/>
        <v>0</v>
      </c>
      <c r="S447" s="32">
        <f t="shared" si="2952"/>
        <v>0</v>
      </c>
      <c r="T447" s="32">
        <f>SUM(U447:W447)</f>
        <v>0</v>
      </c>
      <c r="U447" s="32">
        <v>0</v>
      </c>
      <c r="V447" s="54">
        <v>0</v>
      </c>
      <c r="W447" s="54">
        <v>0</v>
      </c>
      <c r="X447" s="32">
        <f>SUM(Y447:AA447)</f>
        <v>0</v>
      </c>
      <c r="Y447" s="32">
        <v>0</v>
      </c>
      <c r="Z447" s="54">
        <v>0</v>
      </c>
      <c r="AA447" s="54">
        <v>0</v>
      </c>
      <c r="AB447" s="32">
        <f>SUM(AC447:AE447)</f>
        <v>0</v>
      </c>
      <c r="AC447" s="32">
        <v>0</v>
      </c>
      <c r="AD447" s="54">
        <v>0</v>
      </c>
      <c r="AE447" s="54">
        <v>0</v>
      </c>
      <c r="AF447" s="32">
        <f>SUM(AG447:AI447)</f>
        <v>0</v>
      </c>
      <c r="AG447" s="32">
        <f t="shared" ref="AG447:AI450" si="2953">+U447+Y447+AC447</f>
        <v>0</v>
      </c>
      <c r="AH447" s="32">
        <f t="shared" si="2953"/>
        <v>0</v>
      </c>
      <c r="AI447" s="32">
        <f t="shared" si="2953"/>
        <v>0</v>
      </c>
      <c r="AJ447" s="32">
        <f>SUM(AK447:AM447)</f>
        <v>0</v>
      </c>
      <c r="AK447" s="32">
        <v>0</v>
      </c>
      <c r="AL447" s="54">
        <v>0</v>
      </c>
      <c r="AM447" s="54">
        <v>0</v>
      </c>
      <c r="AN447" s="32">
        <f>SUM(AO447:AQ447)</f>
        <v>0</v>
      </c>
      <c r="AO447" s="32">
        <v>0</v>
      </c>
      <c r="AP447" s="54">
        <v>0</v>
      </c>
      <c r="AQ447" s="54">
        <v>0</v>
      </c>
      <c r="AR447" s="32">
        <f>SUM(AS447:AU447)</f>
        <v>0</v>
      </c>
      <c r="AS447" s="32">
        <v>0</v>
      </c>
      <c r="AT447" s="54">
        <v>0</v>
      </c>
      <c r="AU447" s="54">
        <v>0</v>
      </c>
      <c r="AV447" s="32">
        <f>SUM(AW447:AY447)</f>
        <v>0</v>
      </c>
      <c r="AW447" s="32">
        <f t="shared" ref="AW447:AY450" si="2954">+AK447+AO447+AS447</f>
        <v>0</v>
      </c>
      <c r="AX447" s="32">
        <f t="shared" si="2954"/>
        <v>0</v>
      </c>
      <c r="AY447" s="32">
        <f t="shared" si="2954"/>
        <v>0</v>
      </c>
      <c r="AZ447" s="32">
        <f>SUM(BA447:BC447)</f>
        <v>0</v>
      </c>
      <c r="BA447" s="32">
        <v>0</v>
      </c>
      <c r="BB447" s="54">
        <v>0</v>
      </c>
      <c r="BC447" s="54">
        <v>0</v>
      </c>
      <c r="BD447" s="32">
        <f>SUM(BE447:BG447)</f>
        <v>0</v>
      </c>
      <c r="BE447" s="32">
        <v>0</v>
      </c>
      <c r="BF447" s="54">
        <v>0</v>
      </c>
      <c r="BG447" s="54">
        <v>0</v>
      </c>
      <c r="BH447" s="32">
        <f>SUM(BI447:BK447)</f>
        <v>0</v>
      </c>
      <c r="BI447" s="32">
        <v>0</v>
      </c>
      <c r="BJ447" s="54">
        <v>0</v>
      </c>
      <c r="BK447" s="54">
        <v>0</v>
      </c>
      <c r="BL447" s="32">
        <f>SUM(BM447:BO447)</f>
        <v>0</v>
      </c>
      <c r="BM447" s="32">
        <f t="shared" ref="BM447:BO450" si="2955">+BA447+BE447+BI447</f>
        <v>0</v>
      </c>
      <c r="BN447" s="32">
        <f t="shared" si="2955"/>
        <v>0</v>
      </c>
      <c r="BO447" s="32">
        <f t="shared" si="2955"/>
        <v>0</v>
      </c>
      <c r="BP447" s="32">
        <f>SUM(BQ447:BS447)</f>
        <v>0</v>
      </c>
      <c r="BQ447" s="32">
        <f t="shared" ref="BQ447:BS450" si="2956">+Q447+AG447+AW447+BM447</f>
        <v>0</v>
      </c>
      <c r="BR447" s="32">
        <f t="shared" si="2956"/>
        <v>0</v>
      </c>
      <c r="BS447" s="32">
        <f t="shared" si="2956"/>
        <v>0</v>
      </c>
    </row>
    <row r="448" spans="1:71" s="3" customFormat="1" ht="15" customHeight="1" x14ac:dyDescent="0.3">
      <c r="A448" s="36"/>
      <c r="B448" s="34"/>
      <c r="C448" s="38" t="s">
        <v>373</v>
      </c>
      <c r="D448" s="32">
        <f>SUM(E448:G448)</f>
        <v>0</v>
      </c>
      <c r="E448" s="32">
        <v>0</v>
      </c>
      <c r="F448" s="54">
        <v>0</v>
      </c>
      <c r="G448" s="54">
        <v>0</v>
      </c>
      <c r="H448" s="32">
        <f>SUM(I448:K448)</f>
        <v>0</v>
      </c>
      <c r="I448" s="32">
        <v>0</v>
      </c>
      <c r="J448" s="54">
        <v>0</v>
      </c>
      <c r="K448" s="54">
        <v>0</v>
      </c>
      <c r="L448" s="32">
        <f>SUM(M448:O448)</f>
        <v>0</v>
      </c>
      <c r="M448" s="32">
        <v>0</v>
      </c>
      <c r="N448" s="54">
        <v>0</v>
      </c>
      <c r="O448" s="54">
        <v>0</v>
      </c>
      <c r="P448" s="32">
        <f>SUM(Q448:S448)</f>
        <v>0</v>
      </c>
      <c r="Q448" s="32">
        <f t="shared" si="2952"/>
        <v>0</v>
      </c>
      <c r="R448" s="32">
        <f t="shared" si="2952"/>
        <v>0</v>
      </c>
      <c r="S448" s="32">
        <f t="shared" si="2952"/>
        <v>0</v>
      </c>
      <c r="T448" s="32">
        <f>SUM(U448:W448)</f>
        <v>0</v>
      </c>
      <c r="U448" s="32">
        <v>0</v>
      </c>
      <c r="V448" s="54">
        <v>0</v>
      </c>
      <c r="W448" s="54">
        <v>0</v>
      </c>
      <c r="X448" s="32">
        <f>SUM(Y448:AA448)</f>
        <v>0</v>
      </c>
      <c r="Y448" s="32">
        <v>0</v>
      </c>
      <c r="Z448" s="54">
        <v>0</v>
      </c>
      <c r="AA448" s="54">
        <v>0</v>
      </c>
      <c r="AB448" s="32">
        <f>SUM(AC448:AE448)</f>
        <v>0</v>
      </c>
      <c r="AC448" s="32">
        <v>0</v>
      </c>
      <c r="AD448" s="54">
        <v>0</v>
      </c>
      <c r="AE448" s="54">
        <v>0</v>
      </c>
      <c r="AF448" s="32">
        <f>SUM(AG448:AI448)</f>
        <v>0</v>
      </c>
      <c r="AG448" s="32">
        <f t="shared" si="2953"/>
        <v>0</v>
      </c>
      <c r="AH448" s="32">
        <f t="shared" si="2953"/>
        <v>0</v>
      </c>
      <c r="AI448" s="32">
        <f t="shared" si="2953"/>
        <v>0</v>
      </c>
      <c r="AJ448" s="32">
        <f>SUM(AK448:AM448)</f>
        <v>0</v>
      </c>
      <c r="AK448" s="32">
        <v>0</v>
      </c>
      <c r="AL448" s="54">
        <v>0</v>
      </c>
      <c r="AM448" s="54">
        <v>0</v>
      </c>
      <c r="AN448" s="32">
        <f>SUM(AO448:AQ448)</f>
        <v>0</v>
      </c>
      <c r="AO448" s="32">
        <v>0</v>
      </c>
      <c r="AP448" s="54">
        <v>0</v>
      </c>
      <c r="AQ448" s="54">
        <v>0</v>
      </c>
      <c r="AR448" s="32">
        <f>SUM(AS448:AU448)</f>
        <v>0</v>
      </c>
      <c r="AS448" s="32">
        <v>0</v>
      </c>
      <c r="AT448" s="54">
        <v>0</v>
      </c>
      <c r="AU448" s="54">
        <v>0</v>
      </c>
      <c r="AV448" s="32">
        <f>SUM(AW448:AY448)</f>
        <v>0</v>
      </c>
      <c r="AW448" s="32">
        <f t="shared" si="2954"/>
        <v>0</v>
      </c>
      <c r="AX448" s="32">
        <f t="shared" si="2954"/>
        <v>0</v>
      </c>
      <c r="AY448" s="32">
        <f t="shared" si="2954"/>
        <v>0</v>
      </c>
      <c r="AZ448" s="32">
        <f>SUM(BA448:BC448)</f>
        <v>0</v>
      </c>
      <c r="BA448" s="32">
        <v>0</v>
      </c>
      <c r="BB448" s="54">
        <v>0</v>
      </c>
      <c r="BC448" s="54">
        <v>0</v>
      </c>
      <c r="BD448" s="32">
        <f>SUM(BE448:BG448)</f>
        <v>0</v>
      </c>
      <c r="BE448" s="32">
        <v>0</v>
      </c>
      <c r="BF448" s="54">
        <v>0</v>
      </c>
      <c r="BG448" s="54">
        <v>0</v>
      </c>
      <c r="BH448" s="32">
        <f>SUM(BI448:BK448)</f>
        <v>0</v>
      </c>
      <c r="BI448" s="32">
        <v>0</v>
      </c>
      <c r="BJ448" s="54">
        <v>0</v>
      </c>
      <c r="BK448" s="54">
        <v>0</v>
      </c>
      <c r="BL448" s="32">
        <f>SUM(BM448:BO448)</f>
        <v>0</v>
      </c>
      <c r="BM448" s="32">
        <f t="shared" si="2955"/>
        <v>0</v>
      </c>
      <c r="BN448" s="32">
        <f t="shared" si="2955"/>
        <v>0</v>
      </c>
      <c r="BO448" s="32">
        <f t="shared" si="2955"/>
        <v>0</v>
      </c>
      <c r="BP448" s="32">
        <f>SUM(BQ448:BS448)</f>
        <v>0</v>
      </c>
      <c r="BQ448" s="32">
        <f t="shared" si="2956"/>
        <v>0</v>
      </c>
      <c r="BR448" s="32">
        <f t="shared" si="2956"/>
        <v>0</v>
      </c>
      <c r="BS448" s="32">
        <f t="shared" si="2956"/>
        <v>0</v>
      </c>
    </row>
    <row r="449" spans="1:71" s="3" customFormat="1" ht="15" customHeight="1" x14ac:dyDescent="0.3">
      <c r="A449" s="36"/>
      <c r="B449" s="34"/>
      <c r="C449" s="35" t="s">
        <v>66</v>
      </c>
      <c r="D449" s="32">
        <f>SUM(E449:G449)</f>
        <v>0</v>
      </c>
      <c r="E449" s="32">
        <v>0</v>
      </c>
      <c r="F449" s="54">
        <v>0</v>
      </c>
      <c r="G449" s="54">
        <v>0</v>
      </c>
      <c r="H449" s="32">
        <f>SUM(I449:K449)</f>
        <v>0</v>
      </c>
      <c r="I449" s="32">
        <v>0</v>
      </c>
      <c r="J449" s="54">
        <v>0</v>
      </c>
      <c r="K449" s="54">
        <v>0</v>
      </c>
      <c r="L449" s="32">
        <f>SUM(M449:O449)</f>
        <v>0</v>
      </c>
      <c r="M449" s="32">
        <v>0</v>
      </c>
      <c r="N449" s="54">
        <v>0</v>
      </c>
      <c r="O449" s="54">
        <v>0</v>
      </c>
      <c r="P449" s="32">
        <f>SUM(Q449:S449)</f>
        <v>0</v>
      </c>
      <c r="Q449" s="32">
        <f t="shared" si="2952"/>
        <v>0</v>
      </c>
      <c r="R449" s="32">
        <f t="shared" si="2952"/>
        <v>0</v>
      </c>
      <c r="S449" s="32">
        <f t="shared" si="2952"/>
        <v>0</v>
      </c>
      <c r="T449" s="32">
        <f>SUM(U449:W449)</f>
        <v>0</v>
      </c>
      <c r="U449" s="32">
        <v>0</v>
      </c>
      <c r="V449" s="54">
        <v>0</v>
      </c>
      <c r="W449" s="54">
        <v>0</v>
      </c>
      <c r="X449" s="32">
        <f>SUM(Y449:AA449)</f>
        <v>0</v>
      </c>
      <c r="Y449" s="32">
        <v>0</v>
      </c>
      <c r="Z449" s="54">
        <v>0</v>
      </c>
      <c r="AA449" s="54">
        <v>0</v>
      </c>
      <c r="AB449" s="32">
        <f>SUM(AC449:AE449)</f>
        <v>0</v>
      </c>
      <c r="AC449" s="32">
        <v>0</v>
      </c>
      <c r="AD449" s="54">
        <v>0</v>
      </c>
      <c r="AE449" s="54">
        <v>0</v>
      </c>
      <c r="AF449" s="32">
        <f>SUM(AG449:AI449)</f>
        <v>0</v>
      </c>
      <c r="AG449" s="32">
        <f t="shared" si="2953"/>
        <v>0</v>
      </c>
      <c r="AH449" s="32">
        <f t="shared" si="2953"/>
        <v>0</v>
      </c>
      <c r="AI449" s="32">
        <f t="shared" si="2953"/>
        <v>0</v>
      </c>
      <c r="AJ449" s="32">
        <f>SUM(AK449:AM449)</f>
        <v>0</v>
      </c>
      <c r="AK449" s="32">
        <v>0</v>
      </c>
      <c r="AL449" s="54">
        <v>0</v>
      </c>
      <c r="AM449" s="54">
        <v>0</v>
      </c>
      <c r="AN449" s="32">
        <f>SUM(AO449:AQ449)</f>
        <v>0</v>
      </c>
      <c r="AO449" s="32">
        <v>0</v>
      </c>
      <c r="AP449" s="54">
        <v>0</v>
      </c>
      <c r="AQ449" s="54">
        <v>0</v>
      </c>
      <c r="AR449" s="32">
        <f>SUM(AS449:AU449)</f>
        <v>0</v>
      </c>
      <c r="AS449" s="32">
        <v>0</v>
      </c>
      <c r="AT449" s="54">
        <v>0</v>
      </c>
      <c r="AU449" s="54">
        <v>0</v>
      </c>
      <c r="AV449" s="32">
        <f>SUM(AW449:AY449)</f>
        <v>0</v>
      </c>
      <c r="AW449" s="32">
        <f t="shared" si="2954"/>
        <v>0</v>
      </c>
      <c r="AX449" s="32">
        <f t="shared" si="2954"/>
        <v>0</v>
      </c>
      <c r="AY449" s="32">
        <f t="shared" si="2954"/>
        <v>0</v>
      </c>
      <c r="AZ449" s="32">
        <f>SUM(BA449:BC449)</f>
        <v>0</v>
      </c>
      <c r="BA449" s="32">
        <v>0</v>
      </c>
      <c r="BB449" s="54">
        <v>0</v>
      </c>
      <c r="BC449" s="54">
        <v>0</v>
      </c>
      <c r="BD449" s="32">
        <f>SUM(BE449:BG449)</f>
        <v>0</v>
      </c>
      <c r="BE449" s="32">
        <v>0</v>
      </c>
      <c r="BF449" s="54">
        <v>0</v>
      </c>
      <c r="BG449" s="54">
        <v>0</v>
      </c>
      <c r="BH449" s="32">
        <f>SUM(BI449:BK449)</f>
        <v>0</v>
      </c>
      <c r="BI449" s="32">
        <v>0</v>
      </c>
      <c r="BJ449" s="54">
        <v>0</v>
      </c>
      <c r="BK449" s="54">
        <v>0</v>
      </c>
      <c r="BL449" s="32">
        <f>SUM(BM449:BO449)</f>
        <v>0</v>
      </c>
      <c r="BM449" s="32">
        <f t="shared" si="2955"/>
        <v>0</v>
      </c>
      <c r="BN449" s="32">
        <f t="shared" si="2955"/>
        <v>0</v>
      </c>
      <c r="BO449" s="32">
        <f t="shared" si="2955"/>
        <v>0</v>
      </c>
      <c r="BP449" s="32">
        <f>SUM(BQ449:BS449)</f>
        <v>0</v>
      </c>
      <c r="BQ449" s="32">
        <f t="shared" si="2956"/>
        <v>0</v>
      </c>
      <c r="BR449" s="32">
        <f t="shared" si="2956"/>
        <v>0</v>
      </c>
      <c r="BS449" s="32">
        <f t="shared" si="2956"/>
        <v>0</v>
      </c>
    </row>
    <row r="450" spans="1:71" s="3" customFormat="1" ht="15" customHeight="1" x14ac:dyDescent="0.3">
      <c r="A450" s="36"/>
      <c r="B450" s="34"/>
      <c r="C450" s="35" t="s">
        <v>28</v>
      </c>
      <c r="D450" s="32">
        <f>SUM(E450:G450)</f>
        <v>25656</v>
      </c>
      <c r="E450" s="32">
        <v>12573</v>
      </c>
      <c r="F450" s="54">
        <v>13083</v>
      </c>
      <c r="G450" s="54">
        <v>0</v>
      </c>
      <c r="H450" s="32">
        <f>SUM(I450:K450)</f>
        <v>22690</v>
      </c>
      <c r="I450" s="32">
        <v>11388</v>
      </c>
      <c r="J450" s="54">
        <v>11302</v>
      </c>
      <c r="K450" s="54">
        <v>0</v>
      </c>
      <c r="L450" s="32">
        <f>SUM(M450:O450)</f>
        <v>24402</v>
      </c>
      <c r="M450" s="32">
        <v>12429</v>
      </c>
      <c r="N450" s="54">
        <v>11973</v>
      </c>
      <c r="O450" s="54">
        <v>0</v>
      </c>
      <c r="P450" s="32">
        <f>SUM(Q450:S450)</f>
        <v>72748</v>
      </c>
      <c r="Q450" s="32">
        <f t="shared" si="2952"/>
        <v>36390</v>
      </c>
      <c r="R450" s="32">
        <f t="shared" si="2952"/>
        <v>36358</v>
      </c>
      <c r="S450" s="32">
        <f t="shared" si="2952"/>
        <v>0</v>
      </c>
      <c r="T450" s="32">
        <f>SUM(U450:W450)</f>
        <v>28305</v>
      </c>
      <c r="U450" s="32">
        <v>14630</v>
      </c>
      <c r="V450" s="54">
        <v>13675</v>
      </c>
      <c r="W450" s="54">
        <v>0</v>
      </c>
      <c r="X450" s="32">
        <f>SUM(Y450:AA450)</f>
        <v>28892</v>
      </c>
      <c r="Y450" s="32">
        <v>14630</v>
      </c>
      <c r="Z450" s="54">
        <v>14262</v>
      </c>
      <c r="AA450" s="54">
        <v>0</v>
      </c>
      <c r="AB450" s="32">
        <f>SUM(AC450:AE450)</f>
        <v>28454</v>
      </c>
      <c r="AC450" s="32">
        <v>13889</v>
      </c>
      <c r="AD450" s="54">
        <v>14565</v>
      </c>
      <c r="AE450" s="54">
        <v>0</v>
      </c>
      <c r="AF450" s="32">
        <f>SUM(AG450:AI450)</f>
        <v>85651</v>
      </c>
      <c r="AG450" s="32">
        <f t="shared" si="2953"/>
        <v>43149</v>
      </c>
      <c r="AH450" s="32">
        <f t="shared" si="2953"/>
        <v>42502</v>
      </c>
      <c r="AI450" s="32">
        <f t="shared" si="2953"/>
        <v>0</v>
      </c>
      <c r="AJ450" s="32">
        <f>SUM(AK450:AM450)</f>
        <v>30198</v>
      </c>
      <c r="AK450" s="32">
        <v>14166</v>
      </c>
      <c r="AL450" s="54">
        <v>16032</v>
      </c>
      <c r="AM450" s="54">
        <v>0</v>
      </c>
      <c r="AN450" s="32">
        <f>SUM(AO450:AQ450)</f>
        <v>32929</v>
      </c>
      <c r="AO450" s="32">
        <v>16769</v>
      </c>
      <c r="AP450" s="54">
        <v>16160</v>
      </c>
      <c r="AQ450" s="54">
        <v>0</v>
      </c>
      <c r="AR450" s="32">
        <f>SUM(AS450:AU450)</f>
        <v>38642</v>
      </c>
      <c r="AS450" s="32">
        <v>19159</v>
      </c>
      <c r="AT450" s="54">
        <v>19483</v>
      </c>
      <c r="AU450" s="54">
        <v>0</v>
      </c>
      <c r="AV450" s="32">
        <f>SUM(AW450:AY450)</f>
        <v>101769</v>
      </c>
      <c r="AW450" s="32">
        <f t="shared" si="2954"/>
        <v>50094</v>
      </c>
      <c r="AX450" s="32">
        <f t="shared" si="2954"/>
        <v>51675</v>
      </c>
      <c r="AY450" s="32">
        <f t="shared" si="2954"/>
        <v>0</v>
      </c>
      <c r="AZ450" s="32">
        <f>SUM(BA450:BC450)</f>
        <v>44838</v>
      </c>
      <c r="BA450" s="32">
        <v>23385</v>
      </c>
      <c r="BB450" s="54">
        <v>21453</v>
      </c>
      <c r="BC450" s="54">
        <v>0</v>
      </c>
      <c r="BD450" s="32">
        <f>SUM(BE450:BG450)</f>
        <v>45687</v>
      </c>
      <c r="BE450" s="32">
        <v>22969</v>
      </c>
      <c r="BF450" s="54">
        <v>22718</v>
      </c>
      <c r="BG450" s="54">
        <v>0</v>
      </c>
      <c r="BH450" s="32">
        <f>SUM(BI450:BK450)</f>
        <v>54034</v>
      </c>
      <c r="BI450" s="32">
        <v>27424</v>
      </c>
      <c r="BJ450" s="54">
        <v>26610</v>
      </c>
      <c r="BK450" s="54">
        <v>0</v>
      </c>
      <c r="BL450" s="32">
        <f>SUM(BM450:BO450)</f>
        <v>144559</v>
      </c>
      <c r="BM450" s="32">
        <f t="shared" si="2955"/>
        <v>73778</v>
      </c>
      <c r="BN450" s="32">
        <f t="shared" si="2955"/>
        <v>70781</v>
      </c>
      <c r="BO450" s="32">
        <f t="shared" si="2955"/>
        <v>0</v>
      </c>
      <c r="BP450" s="32">
        <f>SUM(BQ450:BS450)</f>
        <v>404727</v>
      </c>
      <c r="BQ450" s="32">
        <f t="shared" si="2956"/>
        <v>203411</v>
      </c>
      <c r="BR450" s="32">
        <f t="shared" si="2956"/>
        <v>201316</v>
      </c>
      <c r="BS450" s="32">
        <f t="shared" si="2956"/>
        <v>0</v>
      </c>
    </row>
    <row r="451" spans="1:71" s="3" customFormat="1" ht="15" customHeight="1" x14ac:dyDescent="0.3">
      <c r="A451" s="36"/>
      <c r="B451" s="34"/>
      <c r="C451" s="38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</row>
    <row r="452" spans="1:71" s="3" customFormat="1" ht="15" customHeight="1" x14ac:dyDescent="0.3">
      <c r="A452" s="33"/>
      <c r="B452" s="34" t="s">
        <v>374</v>
      </c>
      <c r="C452" s="35"/>
      <c r="D452" s="32">
        <f>SUM(E452:G452)</f>
        <v>1052</v>
      </c>
      <c r="E452" s="32">
        <f>E453+E457+E459+E460+E461+E458</f>
        <v>546</v>
      </c>
      <c r="F452" s="32">
        <f>F453+F457+F459+F460+F461+F458</f>
        <v>506</v>
      </c>
      <c r="G452" s="32">
        <f>G453+G457+G459+G460+G461+G458</f>
        <v>0</v>
      </c>
      <c r="H452" s="32">
        <f t="shared" ref="H452:H457" si="2957">SUM(I452:K452)</f>
        <v>1642</v>
      </c>
      <c r="I452" s="32">
        <f t="shared" ref="I452:K452" si="2958">I453+I457+I459+I460+I461+I458</f>
        <v>735</v>
      </c>
      <c r="J452" s="32">
        <f t="shared" si="2958"/>
        <v>907</v>
      </c>
      <c r="K452" s="32">
        <f t="shared" si="2958"/>
        <v>0</v>
      </c>
      <c r="L452" s="32">
        <f t="shared" ref="L452:L457" si="2959">SUM(M452:O452)</f>
        <v>1136</v>
      </c>
      <c r="M452" s="32">
        <f t="shared" ref="M452:O452" si="2960">M453+M457+M459+M460+M461+M458</f>
        <v>550</v>
      </c>
      <c r="N452" s="32">
        <f t="shared" si="2960"/>
        <v>586</v>
      </c>
      <c r="O452" s="32">
        <f t="shared" si="2960"/>
        <v>0</v>
      </c>
      <c r="P452" s="32">
        <f t="shared" ref="P452" si="2961">SUM(Q452:S452)</f>
        <v>3830</v>
      </c>
      <c r="Q452" s="32">
        <f t="shared" ref="Q452:S452" si="2962">Q453+Q457+Q459+Q460+Q461+Q458</f>
        <v>1831</v>
      </c>
      <c r="R452" s="32">
        <f t="shared" si="2962"/>
        <v>1999</v>
      </c>
      <c r="S452" s="32">
        <f t="shared" si="2962"/>
        <v>0</v>
      </c>
      <c r="T452" s="32">
        <f t="shared" ref="T452:T457" si="2963">SUM(U452:W452)</f>
        <v>1172</v>
      </c>
      <c r="U452" s="32">
        <f t="shared" ref="U452:W452" si="2964">U453+U457+U459+U460+U461+U458</f>
        <v>587</v>
      </c>
      <c r="V452" s="32">
        <f t="shared" si="2964"/>
        <v>585</v>
      </c>
      <c r="W452" s="32">
        <f t="shared" si="2964"/>
        <v>0</v>
      </c>
      <c r="X452" s="32">
        <f t="shared" ref="X452:X457" si="2965">SUM(Y452:AA452)</f>
        <v>1338</v>
      </c>
      <c r="Y452" s="32">
        <f t="shared" ref="Y452:AA452" si="2966">Y453+Y457+Y459+Y460+Y461+Y458</f>
        <v>685</v>
      </c>
      <c r="Z452" s="32">
        <f t="shared" si="2966"/>
        <v>653</v>
      </c>
      <c r="AA452" s="32">
        <f t="shared" si="2966"/>
        <v>0</v>
      </c>
      <c r="AB452" s="32">
        <f t="shared" ref="AB452:AB457" si="2967">SUM(AC452:AE452)</f>
        <v>954</v>
      </c>
      <c r="AC452" s="32">
        <f t="shared" ref="AC452:AE452" si="2968">AC453+AC457+AC459+AC460+AC461+AC458</f>
        <v>475</v>
      </c>
      <c r="AD452" s="32">
        <f t="shared" si="2968"/>
        <v>479</v>
      </c>
      <c r="AE452" s="32">
        <f t="shared" si="2968"/>
        <v>0</v>
      </c>
      <c r="AF452" s="32">
        <f t="shared" ref="AF452:AF453" si="2969">SUM(AG452:AI452)</f>
        <v>3464</v>
      </c>
      <c r="AG452" s="32">
        <f t="shared" ref="AG452:AI452" si="2970">AG453+AG457+AG459+AG460+AG461+AG458</f>
        <v>1747</v>
      </c>
      <c r="AH452" s="32">
        <f t="shared" si="2970"/>
        <v>1717</v>
      </c>
      <c r="AI452" s="32">
        <f t="shared" si="2970"/>
        <v>0</v>
      </c>
      <c r="AJ452" s="32">
        <f t="shared" ref="AJ452:AJ457" si="2971">SUM(AK452:AM452)</f>
        <v>1471</v>
      </c>
      <c r="AK452" s="32">
        <f t="shared" ref="AK452:AM452" si="2972">AK453+AK457+AK459+AK460+AK461+AK458</f>
        <v>701</v>
      </c>
      <c r="AL452" s="32">
        <f t="shared" si="2972"/>
        <v>770</v>
      </c>
      <c r="AM452" s="32">
        <f t="shared" si="2972"/>
        <v>0</v>
      </c>
      <c r="AN452" s="32">
        <f t="shared" ref="AN452:AN457" si="2973">SUM(AO452:AQ452)</f>
        <v>958</v>
      </c>
      <c r="AO452" s="32">
        <f t="shared" ref="AO452:AQ452" si="2974">AO453+AO457+AO459+AO460+AO461+AO458</f>
        <v>484</v>
      </c>
      <c r="AP452" s="32">
        <f t="shared" si="2974"/>
        <v>474</v>
      </c>
      <c r="AQ452" s="32">
        <f t="shared" si="2974"/>
        <v>0</v>
      </c>
      <c r="AR452" s="32">
        <f t="shared" ref="AR452:AR457" si="2975">SUM(AS452:AU452)</f>
        <v>496</v>
      </c>
      <c r="AS452" s="32">
        <f t="shared" ref="AS452:AU452" si="2976">AS453+AS457+AS459+AS460+AS461+AS458</f>
        <v>259</v>
      </c>
      <c r="AT452" s="32">
        <f t="shared" si="2976"/>
        <v>237</v>
      </c>
      <c r="AU452" s="32">
        <f t="shared" si="2976"/>
        <v>0</v>
      </c>
      <c r="AV452" s="32">
        <f t="shared" ref="AV452:AV453" si="2977">SUM(AW452:AY452)</f>
        <v>2925</v>
      </c>
      <c r="AW452" s="32">
        <f t="shared" ref="AW452:AY452" si="2978">AW453+AW457+AW459+AW460+AW461+AW458</f>
        <v>1444</v>
      </c>
      <c r="AX452" s="32">
        <f t="shared" si="2978"/>
        <v>1481</v>
      </c>
      <c r="AY452" s="32">
        <f t="shared" si="2978"/>
        <v>0</v>
      </c>
      <c r="AZ452" s="32">
        <f t="shared" ref="AZ452:AZ457" si="2979">SUM(BA452:BC452)</f>
        <v>2307</v>
      </c>
      <c r="BA452" s="32">
        <f t="shared" ref="BA452:BC452" si="2980">BA453+BA457+BA459+BA460+BA461+BA458</f>
        <v>1176</v>
      </c>
      <c r="BB452" s="32">
        <f t="shared" si="2980"/>
        <v>1131</v>
      </c>
      <c r="BC452" s="32">
        <f t="shared" si="2980"/>
        <v>0</v>
      </c>
      <c r="BD452" s="32">
        <f t="shared" ref="BD452:BD457" si="2981">SUM(BE452:BG452)</f>
        <v>2672</v>
      </c>
      <c r="BE452" s="32">
        <f t="shared" ref="BE452:BG452" si="2982">BE453+BE457+BE459+BE460+BE461+BE458</f>
        <v>1201</v>
      </c>
      <c r="BF452" s="32">
        <f t="shared" si="2982"/>
        <v>1471</v>
      </c>
      <c r="BG452" s="32">
        <f t="shared" si="2982"/>
        <v>0</v>
      </c>
      <c r="BH452" s="32">
        <f t="shared" ref="BH452:BH457" si="2983">SUM(BI452:BK452)</f>
        <v>3660</v>
      </c>
      <c r="BI452" s="32">
        <f t="shared" ref="BI452:BK452" si="2984">BI453+BI457+BI459+BI460+BI461+BI458</f>
        <v>1807</v>
      </c>
      <c r="BJ452" s="32">
        <f t="shared" si="2984"/>
        <v>1853</v>
      </c>
      <c r="BK452" s="32">
        <f t="shared" si="2984"/>
        <v>0</v>
      </c>
      <c r="BL452" s="32">
        <f t="shared" ref="BL452:BL453" si="2985">SUM(BM452:BO452)</f>
        <v>8639</v>
      </c>
      <c r="BM452" s="32">
        <f t="shared" ref="BM452:BO452" si="2986">BM453+BM457+BM459+BM460+BM461+BM458</f>
        <v>4184</v>
      </c>
      <c r="BN452" s="32">
        <f t="shared" si="2986"/>
        <v>4455</v>
      </c>
      <c r="BO452" s="32">
        <f t="shared" si="2986"/>
        <v>0</v>
      </c>
      <c r="BP452" s="32">
        <f t="shared" ref="BP452" si="2987">SUM(BQ452:BS452)</f>
        <v>18858</v>
      </c>
      <c r="BQ452" s="32">
        <f t="shared" ref="BQ452:BS452" si="2988">BQ453+BQ457+BQ459+BQ460+BQ461+BQ458</f>
        <v>9206</v>
      </c>
      <c r="BR452" s="32">
        <f t="shared" si="2988"/>
        <v>9652</v>
      </c>
      <c r="BS452" s="32">
        <f t="shared" si="2988"/>
        <v>0</v>
      </c>
    </row>
    <row r="453" spans="1:71" s="3" customFormat="1" ht="15" customHeight="1" x14ac:dyDescent="0.3">
      <c r="A453" s="36"/>
      <c r="B453" s="34"/>
      <c r="C453" s="35" t="s">
        <v>375</v>
      </c>
      <c r="D453" s="32">
        <f>SUM(E453:G453)</f>
        <v>0</v>
      </c>
      <c r="E453" s="32">
        <f>SUM(E454:E455)</f>
        <v>0</v>
      </c>
      <c r="F453" s="32">
        <f>SUM(F454:F455)</f>
        <v>0</v>
      </c>
      <c r="G453" s="32">
        <f>SUM(G454:G455)</f>
        <v>0</v>
      </c>
      <c r="H453" s="32">
        <f t="shared" si="2957"/>
        <v>0</v>
      </c>
      <c r="I453" s="32">
        <f t="shared" ref="I453:K453" si="2989">SUM(I454:I455)</f>
        <v>0</v>
      </c>
      <c r="J453" s="32">
        <f t="shared" si="2989"/>
        <v>0</v>
      </c>
      <c r="K453" s="32">
        <f t="shared" si="2989"/>
        <v>0</v>
      </c>
      <c r="L453" s="32">
        <f t="shared" si="2959"/>
        <v>0</v>
      </c>
      <c r="M453" s="32">
        <f t="shared" ref="M453:O453" si="2990">SUM(M454:M455)</f>
        <v>0</v>
      </c>
      <c r="N453" s="32">
        <f t="shared" si="2990"/>
        <v>0</v>
      </c>
      <c r="O453" s="32">
        <f t="shared" si="2990"/>
        <v>0</v>
      </c>
      <c r="P453" s="32">
        <f>SUM(Q453:S453)</f>
        <v>0</v>
      </c>
      <c r="Q453" s="32">
        <f>SUM(Q454:Q455)</f>
        <v>0</v>
      </c>
      <c r="R453" s="32">
        <f>SUM(R454:R455)</f>
        <v>0</v>
      </c>
      <c r="S453" s="32">
        <f>SUM(S454:S455)</f>
        <v>0</v>
      </c>
      <c r="T453" s="32">
        <f t="shared" si="2963"/>
        <v>0</v>
      </c>
      <c r="U453" s="32">
        <f t="shared" ref="U453:W453" si="2991">SUM(U454:U455)</f>
        <v>0</v>
      </c>
      <c r="V453" s="32">
        <f t="shared" si="2991"/>
        <v>0</v>
      </c>
      <c r="W453" s="32">
        <f t="shared" si="2991"/>
        <v>0</v>
      </c>
      <c r="X453" s="32">
        <f t="shared" si="2965"/>
        <v>0</v>
      </c>
      <c r="Y453" s="32">
        <f t="shared" ref="Y453:AA453" si="2992">SUM(Y454:Y455)</f>
        <v>0</v>
      </c>
      <c r="Z453" s="32">
        <f t="shared" si="2992"/>
        <v>0</v>
      </c>
      <c r="AA453" s="32">
        <f t="shared" si="2992"/>
        <v>0</v>
      </c>
      <c r="AB453" s="32">
        <f t="shared" si="2967"/>
        <v>0</v>
      </c>
      <c r="AC453" s="32">
        <f t="shared" ref="AC453:AE453" si="2993">SUM(AC454:AC455)</f>
        <v>0</v>
      </c>
      <c r="AD453" s="32">
        <f t="shared" si="2993"/>
        <v>0</v>
      </c>
      <c r="AE453" s="32">
        <f t="shared" si="2993"/>
        <v>0</v>
      </c>
      <c r="AF453" s="32">
        <f t="shared" si="2969"/>
        <v>0</v>
      </c>
      <c r="AG453" s="32">
        <f t="shared" ref="AG453:AI453" si="2994">SUM(AG454:AG455)</f>
        <v>0</v>
      </c>
      <c r="AH453" s="32">
        <f t="shared" si="2994"/>
        <v>0</v>
      </c>
      <c r="AI453" s="32">
        <f t="shared" si="2994"/>
        <v>0</v>
      </c>
      <c r="AJ453" s="32">
        <f t="shared" si="2971"/>
        <v>0</v>
      </c>
      <c r="AK453" s="32">
        <f t="shared" ref="AK453:AM453" si="2995">SUM(AK454:AK455)</f>
        <v>0</v>
      </c>
      <c r="AL453" s="32">
        <f t="shared" si="2995"/>
        <v>0</v>
      </c>
      <c r="AM453" s="32">
        <f t="shared" si="2995"/>
        <v>0</v>
      </c>
      <c r="AN453" s="32">
        <f t="shared" si="2973"/>
        <v>0</v>
      </c>
      <c r="AO453" s="32">
        <f t="shared" ref="AO453:AQ453" si="2996">SUM(AO454:AO455)</f>
        <v>0</v>
      </c>
      <c r="AP453" s="32">
        <f t="shared" si="2996"/>
        <v>0</v>
      </c>
      <c r="AQ453" s="32">
        <f t="shared" si="2996"/>
        <v>0</v>
      </c>
      <c r="AR453" s="32">
        <f t="shared" si="2975"/>
        <v>75</v>
      </c>
      <c r="AS453" s="32">
        <f t="shared" ref="AS453:AU453" si="2997">SUM(AS454:AS455)</f>
        <v>50</v>
      </c>
      <c r="AT453" s="32">
        <f t="shared" si="2997"/>
        <v>25</v>
      </c>
      <c r="AU453" s="32">
        <f t="shared" si="2997"/>
        <v>0</v>
      </c>
      <c r="AV453" s="32">
        <f t="shared" si="2977"/>
        <v>75</v>
      </c>
      <c r="AW453" s="32">
        <f t="shared" ref="AW453:AY453" si="2998">SUM(AW454:AW455)</f>
        <v>50</v>
      </c>
      <c r="AX453" s="32">
        <f t="shared" si="2998"/>
        <v>25</v>
      </c>
      <c r="AY453" s="32">
        <f t="shared" si="2998"/>
        <v>0</v>
      </c>
      <c r="AZ453" s="32">
        <f t="shared" si="2979"/>
        <v>1063</v>
      </c>
      <c r="BA453" s="32">
        <f t="shared" ref="BA453:BC453" si="2999">SUM(BA454:BA455)</f>
        <v>560</v>
      </c>
      <c r="BB453" s="32">
        <f t="shared" si="2999"/>
        <v>503</v>
      </c>
      <c r="BC453" s="32">
        <f t="shared" si="2999"/>
        <v>0</v>
      </c>
      <c r="BD453" s="32">
        <f t="shared" si="2981"/>
        <v>1017</v>
      </c>
      <c r="BE453" s="32">
        <f t="shared" ref="BE453:BG453" si="3000">SUM(BE454:BE455)</f>
        <v>433</v>
      </c>
      <c r="BF453" s="32">
        <f t="shared" si="3000"/>
        <v>584</v>
      </c>
      <c r="BG453" s="32">
        <f t="shared" si="3000"/>
        <v>0</v>
      </c>
      <c r="BH453" s="32">
        <f t="shared" si="2983"/>
        <v>883</v>
      </c>
      <c r="BI453" s="32">
        <f t="shared" ref="BI453:BK453" si="3001">SUM(BI454:BI455)</f>
        <v>412</v>
      </c>
      <c r="BJ453" s="32">
        <f t="shared" si="3001"/>
        <v>471</v>
      </c>
      <c r="BK453" s="32">
        <f t="shared" si="3001"/>
        <v>0</v>
      </c>
      <c r="BL453" s="32">
        <f t="shared" si="2985"/>
        <v>2963</v>
      </c>
      <c r="BM453" s="32">
        <f t="shared" ref="BM453:BO453" si="3002">SUM(BM454:BM455)</f>
        <v>1405</v>
      </c>
      <c r="BN453" s="32">
        <f t="shared" si="3002"/>
        <v>1558</v>
      </c>
      <c r="BO453" s="32">
        <f t="shared" si="3002"/>
        <v>0</v>
      </c>
      <c r="BP453" s="32">
        <f>SUM(BQ453:BS453)</f>
        <v>3038</v>
      </c>
      <c r="BQ453" s="32">
        <f>SUM(BQ454:BQ455)</f>
        <v>1455</v>
      </c>
      <c r="BR453" s="32">
        <f>SUM(BR454:BR455)</f>
        <v>1583</v>
      </c>
      <c r="BS453" s="32">
        <f>SUM(BS454:BS455)</f>
        <v>0</v>
      </c>
    </row>
    <row r="454" spans="1:71" s="3" customFormat="1" ht="15" customHeight="1" x14ac:dyDescent="0.3">
      <c r="A454" s="36"/>
      <c r="B454" s="34"/>
      <c r="C454" s="38" t="s">
        <v>376</v>
      </c>
      <c r="D454" s="32">
        <f>SUM(E454:G454)</f>
        <v>0</v>
      </c>
      <c r="E454" s="32">
        <v>0</v>
      </c>
      <c r="F454" s="54">
        <v>0</v>
      </c>
      <c r="G454" s="54">
        <v>0</v>
      </c>
      <c r="H454" s="32">
        <f>SUM(I454:K454)</f>
        <v>0</v>
      </c>
      <c r="I454" s="32">
        <v>0</v>
      </c>
      <c r="J454" s="54">
        <v>0</v>
      </c>
      <c r="K454" s="54">
        <v>0</v>
      </c>
      <c r="L454" s="32">
        <f>SUM(M454:O454)</f>
        <v>0</v>
      </c>
      <c r="M454" s="32">
        <v>0</v>
      </c>
      <c r="N454" s="54">
        <v>0</v>
      </c>
      <c r="O454" s="54">
        <v>0</v>
      </c>
      <c r="P454" s="32">
        <f>SUM(Q454:S454)</f>
        <v>0</v>
      </c>
      <c r="Q454" s="32">
        <f t="shared" ref="Q454:S461" si="3003">+E454+I454+M454</f>
        <v>0</v>
      </c>
      <c r="R454" s="32">
        <f t="shared" si="3003"/>
        <v>0</v>
      </c>
      <c r="S454" s="32">
        <f t="shared" si="3003"/>
        <v>0</v>
      </c>
      <c r="T454" s="32">
        <f>SUM(U454:W454)</f>
        <v>0</v>
      </c>
      <c r="U454" s="32">
        <v>0</v>
      </c>
      <c r="V454" s="54">
        <v>0</v>
      </c>
      <c r="W454" s="54">
        <v>0</v>
      </c>
      <c r="X454" s="32">
        <f>SUM(Y454:AA454)</f>
        <v>0</v>
      </c>
      <c r="Y454" s="32">
        <v>0</v>
      </c>
      <c r="Z454" s="54">
        <v>0</v>
      </c>
      <c r="AA454" s="54">
        <v>0</v>
      </c>
      <c r="AB454" s="32">
        <f>SUM(AC454:AE454)</f>
        <v>0</v>
      </c>
      <c r="AC454" s="32">
        <v>0</v>
      </c>
      <c r="AD454" s="54">
        <v>0</v>
      </c>
      <c r="AE454" s="54">
        <v>0</v>
      </c>
      <c r="AF454" s="32">
        <f>SUM(AG454:AI454)</f>
        <v>0</v>
      </c>
      <c r="AG454" s="32">
        <f t="shared" ref="AG454:AI461" si="3004">+U454+Y454+AC454</f>
        <v>0</v>
      </c>
      <c r="AH454" s="32">
        <f t="shared" si="3004"/>
        <v>0</v>
      </c>
      <c r="AI454" s="32">
        <f t="shared" si="3004"/>
        <v>0</v>
      </c>
      <c r="AJ454" s="32">
        <f>SUM(AK454:AM454)</f>
        <v>0</v>
      </c>
      <c r="AK454" s="32">
        <v>0</v>
      </c>
      <c r="AL454" s="54">
        <v>0</v>
      </c>
      <c r="AM454" s="54">
        <v>0</v>
      </c>
      <c r="AN454" s="32">
        <f>SUM(AO454:AQ454)</f>
        <v>0</v>
      </c>
      <c r="AO454" s="32">
        <v>0</v>
      </c>
      <c r="AP454" s="54">
        <v>0</v>
      </c>
      <c r="AQ454" s="54">
        <v>0</v>
      </c>
      <c r="AR454" s="32">
        <f>SUM(AS454:AU454)</f>
        <v>0</v>
      </c>
      <c r="AS454" s="32">
        <v>0</v>
      </c>
      <c r="AT454" s="54">
        <v>0</v>
      </c>
      <c r="AU454" s="54">
        <v>0</v>
      </c>
      <c r="AV454" s="32">
        <f>SUM(AW454:AY454)</f>
        <v>0</v>
      </c>
      <c r="AW454" s="32">
        <f t="shared" ref="AW454:AY461" si="3005">+AK454+AO454+AS454</f>
        <v>0</v>
      </c>
      <c r="AX454" s="32">
        <f t="shared" si="3005"/>
        <v>0</v>
      </c>
      <c r="AY454" s="32">
        <f t="shared" si="3005"/>
        <v>0</v>
      </c>
      <c r="AZ454" s="32">
        <f>SUM(BA454:BC454)</f>
        <v>0</v>
      </c>
      <c r="BA454" s="32">
        <v>0</v>
      </c>
      <c r="BB454" s="54">
        <v>0</v>
      </c>
      <c r="BC454" s="54">
        <v>0</v>
      </c>
      <c r="BD454" s="32">
        <f>SUM(BE454:BG454)</f>
        <v>0</v>
      </c>
      <c r="BE454" s="32">
        <v>0</v>
      </c>
      <c r="BF454" s="54">
        <v>0</v>
      </c>
      <c r="BG454" s="54">
        <v>0</v>
      </c>
      <c r="BH454" s="32">
        <f>SUM(BI454:BK454)</f>
        <v>0</v>
      </c>
      <c r="BI454" s="32">
        <v>0</v>
      </c>
      <c r="BJ454" s="54">
        <v>0</v>
      </c>
      <c r="BK454" s="54">
        <v>0</v>
      </c>
      <c r="BL454" s="32">
        <f>SUM(BM454:BO454)</f>
        <v>0</v>
      </c>
      <c r="BM454" s="32">
        <f t="shared" ref="BM454:BO461" si="3006">+BA454+BE454+BI454</f>
        <v>0</v>
      </c>
      <c r="BN454" s="32">
        <f t="shared" si="3006"/>
        <v>0</v>
      </c>
      <c r="BO454" s="32">
        <f t="shared" si="3006"/>
        <v>0</v>
      </c>
      <c r="BP454" s="32">
        <f>SUM(BQ454:BS454)</f>
        <v>0</v>
      </c>
      <c r="BQ454" s="32">
        <f t="shared" ref="BQ454:BS461" si="3007">+Q454+AG454+AW454+BM454</f>
        <v>0</v>
      </c>
      <c r="BR454" s="32">
        <f t="shared" si="3007"/>
        <v>0</v>
      </c>
      <c r="BS454" s="32">
        <f t="shared" si="3007"/>
        <v>0</v>
      </c>
    </row>
    <row r="455" spans="1:71" s="3" customFormat="1" ht="15" customHeight="1" x14ac:dyDescent="0.3">
      <c r="A455" s="36"/>
      <c r="B455" s="34"/>
      <c r="C455" s="38" t="s">
        <v>375</v>
      </c>
      <c r="D455" s="32">
        <f>SUM(E455:G455)</f>
        <v>0</v>
      </c>
      <c r="E455" s="32">
        <v>0</v>
      </c>
      <c r="F455" s="54">
        <v>0</v>
      </c>
      <c r="G455" s="54">
        <v>0</v>
      </c>
      <c r="H455" s="32">
        <f>SUM(I455:K455)</f>
        <v>0</v>
      </c>
      <c r="I455" s="32">
        <v>0</v>
      </c>
      <c r="J455" s="54">
        <v>0</v>
      </c>
      <c r="K455" s="54">
        <v>0</v>
      </c>
      <c r="L455" s="32">
        <f>SUM(M455:O455)</f>
        <v>0</v>
      </c>
      <c r="M455" s="32">
        <v>0</v>
      </c>
      <c r="N455" s="54">
        <v>0</v>
      </c>
      <c r="O455" s="54">
        <v>0</v>
      </c>
      <c r="P455" s="32">
        <f>SUM(Q455:S455)</f>
        <v>0</v>
      </c>
      <c r="Q455" s="32">
        <f t="shared" si="3003"/>
        <v>0</v>
      </c>
      <c r="R455" s="32">
        <f t="shared" si="3003"/>
        <v>0</v>
      </c>
      <c r="S455" s="32">
        <f t="shared" si="3003"/>
        <v>0</v>
      </c>
      <c r="T455" s="32">
        <f>SUM(U455:W455)</f>
        <v>0</v>
      </c>
      <c r="U455" s="32">
        <v>0</v>
      </c>
      <c r="V455" s="54">
        <v>0</v>
      </c>
      <c r="W455" s="54">
        <v>0</v>
      </c>
      <c r="X455" s="32">
        <f>SUM(Y455:AA455)</f>
        <v>0</v>
      </c>
      <c r="Y455" s="32">
        <v>0</v>
      </c>
      <c r="Z455" s="54">
        <v>0</v>
      </c>
      <c r="AA455" s="54">
        <v>0</v>
      </c>
      <c r="AB455" s="32">
        <f>SUM(AC455:AE455)</f>
        <v>0</v>
      </c>
      <c r="AC455" s="32">
        <v>0</v>
      </c>
      <c r="AD455" s="54">
        <v>0</v>
      </c>
      <c r="AE455" s="54">
        <v>0</v>
      </c>
      <c r="AF455" s="32">
        <f>SUM(AG455:AI455)</f>
        <v>0</v>
      </c>
      <c r="AG455" s="32">
        <f t="shared" si="3004"/>
        <v>0</v>
      </c>
      <c r="AH455" s="32">
        <f t="shared" si="3004"/>
        <v>0</v>
      </c>
      <c r="AI455" s="32">
        <f t="shared" si="3004"/>
        <v>0</v>
      </c>
      <c r="AJ455" s="32">
        <f>SUM(AK455:AM455)</f>
        <v>0</v>
      </c>
      <c r="AK455" s="32">
        <v>0</v>
      </c>
      <c r="AL455" s="54">
        <v>0</v>
      </c>
      <c r="AM455" s="54">
        <v>0</v>
      </c>
      <c r="AN455" s="32">
        <f>SUM(AO455:AQ455)</f>
        <v>0</v>
      </c>
      <c r="AO455" s="32">
        <v>0</v>
      </c>
      <c r="AP455" s="54">
        <v>0</v>
      </c>
      <c r="AQ455" s="54">
        <v>0</v>
      </c>
      <c r="AR455" s="32">
        <f>SUM(AS455:AU455)</f>
        <v>75</v>
      </c>
      <c r="AS455" s="32">
        <v>50</v>
      </c>
      <c r="AT455" s="54">
        <v>25</v>
      </c>
      <c r="AU455" s="54">
        <v>0</v>
      </c>
      <c r="AV455" s="32">
        <f>SUM(AW455:AY455)</f>
        <v>75</v>
      </c>
      <c r="AW455" s="32">
        <f t="shared" si="3005"/>
        <v>50</v>
      </c>
      <c r="AX455" s="32">
        <f t="shared" si="3005"/>
        <v>25</v>
      </c>
      <c r="AY455" s="32">
        <f t="shared" si="3005"/>
        <v>0</v>
      </c>
      <c r="AZ455" s="32">
        <f>SUM(BA455:BC455)</f>
        <v>1063</v>
      </c>
      <c r="BA455" s="32">
        <v>560</v>
      </c>
      <c r="BB455" s="54">
        <v>503</v>
      </c>
      <c r="BC455" s="54">
        <v>0</v>
      </c>
      <c r="BD455" s="32">
        <f>SUM(BE455:BG455)</f>
        <v>1017</v>
      </c>
      <c r="BE455" s="32">
        <v>433</v>
      </c>
      <c r="BF455" s="54">
        <v>584</v>
      </c>
      <c r="BG455" s="54">
        <v>0</v>
      </c>
      <c r="BH455" s="32">
        <f>SUM(BI455:BK455)</f>
        <v>883</v>
      </c>
      <c r="BI455" s="32">
        <v>412</v>
      </c>
      <c r="BJ455" s="54">
        <v>471</v>
      </c>
      <c r="BK455" s="54">
        <v>0</v>
      </c>
      <c r="BL455" s="32">
        <f>SUM(BM455:BO455)</f>
        <v>2963</v>
      </c>
      <c r="BM455" s="32">
        <f t="shared" si="3006"/>
        <v>1405</v>
      </c>
      <c r="BN455" s="32">
        <f t="shared" si="3006"/>
        <v>1558</v>
      </c>
      <c r="BO455" s="32">
        <f t="shared" si="3006"/>
        <v>0</v>
      </c>
      <c r="BP455" s="32">
        <f>SUM(BQ455:BS455)</f>
        <v>3038</v>
      </c>
      <c r="BQ455" s="32">
        <f t="shared" si="3007"/>
        <v>1455</v>
      </c>
      <c r="BR455" s="32">
        <f t="shared" si="3007"/>
        <v>1583</v>
      </c>
      <c r="BS455" s="32">
        <f t="shared" si="3007"/>
        <v>0</v>
      </c>
    </row>
    <row r="456" spans="1:71" s="3" customFormat="1" ht="15.75" customHeight="1" x14ac:dyDescent="0.3">
      <c r="A456" s="36"/>
      <c r="B456" s="34"/>
      <c r="C456" s="38" t="s">
        <v>377</v>
      </c>
      <c r="D456" s="32">
        <f t="shared" ref="D456:D457" si="3008">SUM(E456:G456)</f>
        <v>0</v>
      </c>
      <c r="E456" s="32">
        <v>0</v>
      </c>
      <c r="F456" s="32">
        <v>0</v>
      </c>
      <c r="G456" s="32">
        <v>0</v>
      </c>
      <c r="H456" s="32">
        <f t="shared" si="2957"/>
        <v>0</v>
      </c>
      <c r="I456" s="32">
        <v>0</v>
      </c>
      <c r="J456" s="32">
        <v>0</v>
      </c>
      <c r="K456" s="32">
        <v>0</v>
      </c>
      <c r="L456" s="32">
        <f t="shared" si="2959"/>
        <v>0</v>
      </c>
      <c r="M456" s="32">
        <v>0</v>
      </c>
      <c r="N456" s="32">
        <v>0</v>
      </c>
      <c r="O456" s="32">
        <v>0</v>
      </c>
      <c r="P456" s="32">
        <f t="shared" ref="P456:P457" si="3009">SUM(Q456:S456)</f>
        <v>0</v>
      </c>
      <c r="Q456" s="32">
        <f t="shared" si="3003"/>
        <v>0</v>
      </c>
      <c r="R456" s="32">
        <f t="shared" si="3003"/>
        <v>0</v>
      </c>
      <c r="S456" s="32">
        <f t="shared" si="3003"/>
        <v>0</v>
      </c>
      <c r="T456" s="32">
        <f t="shared" si="2963"/>
        <v>0</v>
      </c>
      <c r="U456" s="32">
        <v>0</v>
      </c>
      <c r="V456" s="32">
        <v>0</v>
      </c>
      <c r="W456" s="32">
        <v>0</v>
      </c>
      <c r="X456" s="32">
        <f t="shared" si="2965"/>
        <v>0</v>
      </c>
      <c r="Y456" s="32">
        <v>0</v>
      </c>
      <c r="Z456" s="32">
        <v>0</v>
      </c>
      <c r="AA456" s="32">
        <v>0</v>
      </c>
      <c r="AB456" s="32">
        <f t="shared" si="2967"/>
        <v>0</v>
      </c>
      <c r="AC456" s="32">
        <v>0</v>
      </c>
      <c r="AD456" s="32">
        <v>0</v>
      </c>
      <c r="AE456" s="32">
        <v>0</v>
      </c>
      <c r="AF456" s="32">
        <f t="shared" ref="AF456:AF457" si="3010">SUM(AG456:AI456)</f>
        <v>0</v>
      </c>
      <c r="AG456" s="32">
        <f t="shared" si="3004"/>
        <v>0</v>
      </c>
      <c r="AH456" s="32">
        <f t="shared" si="3004"/>
        <v>0</v>
      </c>
      <c r="AI456" s="32">
        <f t="shared" si="3004"/>
        <v>0</v>
      </c>
      <c r="AJ456" s="32">
        <f t="shared" si="2971"/>
        <v>0</v>
      </c>
      <c r="AK456" s="32">
        <v>0</v>
      </c>
      <c r="AL456" s="32">
        <v>0</v>
      </c>
      <c r="AM456" s="32">
        <v>0</v>
      </c>
      <c r="AN456" s="32">
        <f t="shared" si="2973"/>
        <v>0</v>
      </c>
      <c r="AO456" s="32">
        <v>0</v>
      </c>
      <c r="AP456" s="32">
        <v>0</v>
      </c>
      <c r="AQ456" s="32">
        <v>0</v>
      </c>
      <c r="AR456" s="32">
        <f t="shared" si="2975"/>
        <v>0</v>
      </c>
      <c r="AS456" s="32">
        <v>0</v>
      </c>
      <c r="AT456" s="32">
        <v>0</v>
      </c>
      <c r="AU456" s="32">
        <v>0</v>
      </c>
      <c r="AV456" s="32">
        <f t="shared" ref="AV456:AV457" si="3011">SUM(AW456:AY456)</f>
        <v>0</v>
      </c>
      <c r="AW456" s="32">
        <f t="shared" si="3005"/>
        <v>0</v>
      </c>
      <c r="AX456" s="32">
        <f t="shared" si="3005"/>
        <v>0</v>
      </c>
      <c r="AY456" s="32">
        <f t="shared" si="3005"/>
        <v>0</v>
      </c>
      <c r="AZ456" s="32">
        <f t="shared" si="2979"/>
        <v>0</v>
      </c>
      <c r="BA456" s="32">
        <v>0</v>
      </c>
      <c r="BB456" s="32">
        <v>0</v>
      </c>
      <c r="BC456" s="32">
        <v>0</v>
      </c>
      <c r="BD456" s="32">
        <f t="shared" si="2981"/>
        <v>0</v>
      </c>
      <c r="BE456" s="32">
        <v>0</v>
      </c>
      <c r="BF456" s="32">
        <v>0</v>
      </c>
      <c r="BG456" s="32">
        <v>0</v>
      </c>
      <c r="BH456" s="32">
        <f t="shared" si="2983"/>
        <v>0</v>
      </c>
      <c r="BI456" s="32">
        <v>0</v>
      </c>
      <c r="BJ456" s="32">
        <v>0</v>
      </c>
      <c r="BK456" s="32">
        <v>0</v>
      </c>
      <c r="BL456" s="32">
        <f t="shared" ref="BL456:BL457" si="3012">SUM(BM456:BO456)</f>
        <v>0</v>
      </c>
      <c r="BM456" s="32">
        <f t="shared" si="3006"/>
        <v>0</v>
      </c>
      <c r="BN456" s="32">
        <f t="shared" si="3006"/>
        <v>0</v>
      </c>
      <c r="BO456" s="32">
        <f t="shared" si="3006"/>
        <v>0</v>
      </c>
      <c r="BP456" s="32">
        <f t="shared" ref="BP456:BP457" si="3013">SUM(BQ456:BS456)</f>
        <v>0</v>
      </c>
      <c r="BQ456" s="32">
        <f t="shared" si="3007"/>
        <v>0</v>
      </c>
      <c r="BR456" s="32">
        <f t="shared" si="3007"/>
        <v>0</v>
      </c>
      <c r="BS456" s="32">
        <f t="shared" si="3007"/>
        <v>0</v>
      </c>
    </row>
    <row r="457" spans="1:71" s="3" customFormat="1" ht="15.75" customHeight="1" x14ac:dyDescent="0.3">
      <c r="A457" s="36"/>
      <c r="B457" s="37"/>
      <c r="C457" s="35" t="s">
        <v>378</v>
      </c>
      <c r="D457" s="32">
        <f t="shared" si="3008"/>
        <v>0</v>
      </c>
      <c r="E457" s="32">
        <v>0</v>
      </c>
      <c r="F457" s="32">
        <v>0</v>
      </c>
      <c r="G457" s="32">
        <v>0</v>
      </c>
      <c r="H457" s="32">
        <f t="shared" si="2957"/>
        <v>0</v>
      </c>
      <c r="I457" s="32">
        <v>0</v>
      </c>
      <c r="J457" s="32">
        <v>0</v>
      </c>
      <c r="K457" s="32">
        <v>0</v>
      </c>
      <c r="L457" s="32">
        <f t="shared" si="2959"/>
        <v>0</v>
      </c>
      <c r="M457" s="32">
        <v>0</v>
      </c>
      <c r="N457" s="32">
        <v>0</v>
      </c>
      <c r="O457" s="32">
        <v>0</v>
      </c>
      <c r="P457" s="32">
        <f t="shared" si="3009"/>
        <v>0</v>
      </c>
      <c r="Q457" s="32">
        <f t="shared" si="3003"/>
        <v>0</v>
      </c>
      <c r="R457" s="32">
        <f t="shared" si="3003"/>
        <v>0</v>
      </c>
      <c r="S457" s="32">
        <f t="shared" si="3003"/>
        <v>0</v>
      </c>
      <c r="T457" s="32">
        <f t="shared" si="2963"/>
        <v>0</v>
      </c>
      <c r="U457" s="32">
        <v>0</v>
      </c>
      <c r="V457" s="32">
        <v>0</v>
      </c>
      <c r="W457" s="32">
        <v>0</v>
      </c>
      <c r="X457" s="32">
        <f t="shared" si="2965"/>
        <v>0</v>
      </c>
      <c r="Y457" s="32">
        <v>0</v>
      </c>
      <c r="Z457" s="32">
        <v>0</v>
      </c>
      <c r="AA457" s="32">
        <v>0</v>
      </c>
      <c r="AB457" s="32">
        <f t="shared" si="2967"/>
        <v>0</v>
      </c>
      <c r="AC457" s="32">
        <v>0</v>
      </c>
      <c r="AD457" s="32">
        <v>0</v>
      </c>
      <c r="AE457" s="32">
        <v>0</v>
      </c>
      <c r="AF457" s="32">
        <f t="shared" si="3010"/>
        <v>0</v>
      </c>
      <c r="AG457" s="32">
        <f t="shared" si="3004"/>
        <v>0</v>
      </c>
      <c r="AH457" s="32">
        <f t="shared" si="3004"/>
        <v>0</v>
      </c>
      <c r="AI457" s="32">
        <f t="shared" si="3004"/>
        <v>0</v>
      </c>
      <c r="AJ457" s="32">
        <f t="shared" si="2971"/>
        <v>0</v>
      </c>
      <c r="AK457" s="32">
        <v>0</v>
      </c>
      <c r="AL457" s="32">
        <v>0</v>
      </c>
      <c r="AM457" s="32">
        <v>0</v>
      </c>
      <c r="AN457" s="32">
        <f t="shared" si="2973"/>
        <v>0</v>
      </c>
      <c r="AO457" s="32">
        <v>0</v>
      </c>
      <c r="AP457" s="32">
        <v>0</v>
      </c>
      <c r="AQ457" s="32">
        <v>0</v>
      </c>
      <c r="AR457" s="32">
        <f t="shared" si="2975"/>
        <v>0</v>
      </c>
      <c r="AS457" s="32">
        <v>0</v>
      </c>
      <c r="AT457" s="32">
        <v>0</v>
      </c>
      <c r="AU457" s="32">
        <v>0</v>
      </c>
      <c r="AV457" s="32">
        <f t="shared" si="3011"/>
        <v>0</v>
      </c>
      <c r="AW457" s="32">
        <f t="shared" si="3005"/>
        <v>0</v>
      </c>
      <c r="AX457" s="32">
        <f t="shared" si="3005"/>
        <v>0</v>
      </c>
      <c r="AY457" s="32">
        <f t="shared" si="3005"/>
        <v>0</v>
      </c>
      <c r="AZ457" s="32">
        <f t="shared" si="2979"/>
        <v>0</v>
      </c>
      <c r="BA457" s="32">
        <v>0</v>
      </c>
      <c r="BB457" s="32">
        <v>0</v>
      </c>
      <c r="BC457" s="32">
        <v>0</v>
      </c>
      <c r="BD457" s="32">
        <f t="shared" si="2981"/>
        <v>0</v>
      </c>
      <c r="BE457" s="32">
        <v>0</v>
      </c>
      <c r="BF457" s="32">
        <v>0</v>
      </c>
      <c r="BG457" s="32">
        <v>0</v>
      </c>
      <c r="BH457" s="32">
        <f t="shared" si="2983"/>
        <v>0</v>
      </c>
      <c r="BI457" s="32">
        <v>0</v>
      </c>
      <c r="BJ457" s="32">
        <v>0</v>
      </c>
      <c r="BK457" s="32">
        <v>0</v>
      </c>
      <c r="BL457" s="32">
        <f t="shared" si="3012"/>
        <v>0</v>
      </c>
      <c r="BM457" s="32">
        <f t="shared" si="3006"/>
        <v>0</v>
      </c>
      <c r="BN457" s="32">
        <f t="shared" si="3006"/>
        <v>0</v>
      </c>
      <c r="BO457" s="32">
        <f t="shared" si="3006"/>
        <v>0</v>
      </c>
      <c r="BP457" s="32">
        <f t="shared" si="3013"/>
        <v>0</v>
      </c>
      <c r="BQ457" s="32">
        <f t="shared" si="3007"/>
        <v>0</v>
      </c>
      <c r="BR457" s="32">
        <f t="shared" si="3007"/>
        <v>0</v>
      </c>
      <c r="BS457" s="32">
        <f t="shared" si="3007"/>
        <v>0</v>
      </c>
    </row>
    <row r="458" spans="1:71" s="3" customFormat="1" ht="15.75" customHeight="1" x14ac:dyDescent="0.3">
      <c r="A458" s="36"/>
      <c r="B458" s="37"/>
      <c r="C458" s="35" t="s">
        <v>379</v>
      </c>
      <c r="D458" s="32">
        <f>SUM(E458:G458)</f>
        <v>1052</v>
      </c>
      <c r="E458" s="32">
        <v>546</v>
      </c>
      <c r="F458" s="54">
        <v>506</v>
      </c>
      <c r="G458" s="54">
        <v>0</v>
      </c>
      <c r="H458" s="32">
        <f>SUM(I458:K458)</f>
        <v>1642</v>
      </c>
      <c r="I458" s="32">
        <v>735</v>
      </c>
      <c r="J458" s="54">
        <v>907</v>
      </c>
      <c r="K458" s="54">
        <v>0</v>
      </c>
      <c r="L458" s="32">
        <f>SUM(M458:O458)</f>
        <v>1136</v>
      </c>
      <c r="M458" s="32">
        <v>550</v>
      </c>
      <c r="N458" s="54">
        <v>586</v>
      </c>
      <c r="O458" s="54">
        <v>0</v>
      </c>
      <c r="P458" s="32">
        <f>SUM(Q458:S458)</f>
        <v>3830</v>
      </c>
      <c r="Q458" s="32">
        <f t="shared" si="3003"/>
        <v>1831</v>
      </c>
      <c r="R458" s="32">
        <f t="shared" si="3003"/>
        <v>1999</v>
      </c>
      <c r="S458" s="32">
        <f t="shared" si="3003"/>
        <v>0</v>
      </c>
      <c r="T458" s="32">
        <f>SUM(U458:W458)</f>
        <v>1172</v>
      </c>
      <c r="U458" s="32">
        <v>587</v>
      </c>
      <c r="V458" s="54">
        <v>585</v>
      </c>
      <c r="W458" s="54">
        <v>0</v>
      </c>
      <c r="X458" s="32">
        <f>SUM(Y458:AA458)</f>
        <v>1338</v>
      </c>
      <c r="Y458" s="32">
        <v>685</v>
      </c>
      <c r="Z458" s="54">
        <v>653</v>
      </c>
      <c r="AA458" s="54">
        <v>0</v>
      </c>
      <c r="AB458" s="32">
        <f>SUM(AC458:AE458)</f>
        <v>954</v>
      </c>
      <c r="AC458" s="32">
        <v>475</v>
      </c>
      <c r="AD458" s="54">
        <v>479</v>
      </c>
      <c r="AE458" s="54">
        <v>0</v>
      </c>
      <c r="AF458" s="32">
        <f>SUM(AG458:AI458)</f>
        <v>3464</v>
      </c>
      <c r="AG458" s="32">
        <f t="shared" si="3004"/>
        <v>1747</v>
      </c>
      <c r="AH458" s="32">
        <f t="shared" si="3004"/>
        <v>1717</v>
      </c>
      <c r="AI458" s="32">
        <f t="shared" si="3004"/>
        <v>0</v>
      </c>
      <c r="AJ458" s="32">
        <f>SUM(AK458:AM458)</f>
        <v>1471</v>
      </c>
      <c r="AK458" s="32">
        <v>701</v>
      </c>
      <c r="AL458" s="54">
        <v>770</v>
      </c>
      <c r="AM458" s="54">
        <v>0</v>
      </c>
      <c r="AN458" s="32">
        <f>SUM(AO458:AQ458)</f>
        <v>958</v>
      </c>
      <c r="AO458" s="32">
        <v>484</v>
      </c>
      <c r="AP458" s="54">
        <v>474</v>
      </c>
      <c r="AQ458" s="54">
        <v>0</v>
      </c>
      <c r="AR458" s="32">
        <f>SUM(AS458:AU458)</f>
        <v>421</v>
      </c>
      <c r="AS458" s="32">
        <v>209</v>
      </c>
      <c r="AT458" s="54">
        <v>212</v>
      </c>
      <c r="AU458" s="54">
        <v>0</v>
      </c>
      <c r="AV458" s="32">
        <f>SUM(AW458:AY458)</f>
        <v>2850</v>
      </c>
      <c r="AW458" s="32">
        <f t="shared" si="3005"/>
        <v>1394</v>
      </c>
      <c r="AX458" s="32">
        <f t="shared" si="3005"/>
        <v>1456</v>
      </c>
      <c r="AY458" s="32">
        <f t="shared" si="3005"/>
        <v>0</v>
      </c>
      <c r="AZ458" s="32">
        <f>SUM(BA458:BC458)</f>
        <v>660</v>
      </c>
      <c r="BA458" s="32">
        <v>344</v>
      </c>
      <c r="BB458" s="54">
        <v>316</v>
      </c>
      <c r="BC458" s="54">
        <v>0</v>
      </c>
      <c r="BD458" s="32">
        <f>SUM(BE458:BG458)</f>
        <v>730</v>
      </c>
      <c r="BE458" s="32">
        <v>370</v>
      </c>
      <c r="BF458" s="54">
        <v>360</v>
      </c>
      <c r="BG458" s="54">
        <v>0</v>
      </c>
      <c r="BH458" s="32">
        <f>SUM(BI458:BK458)</f>
        <v>1691</v>
      </c>
      <c r="BI458" s="32">
        <v>842</v>
      </c>
      <c r="BJ458" s="54">
        <v>849</v>
      </c>
      <c r="BK458" s="54">
        <v>0</v>
      </c>
      <c r="BL458" s="32">
        <f>SUM(BM458:BO458)</f>
        <v>3081</v>
      </c>
      <c r="BM458" s="32">
        <f t="shared" si="3006"/>
        <v>1556</v>
      </c>
      <c r="BN458" s="32">
        <f t="shared" si="3006"/>
        <v>1525</v>
      </c>
      <c r="BO458" s="32">
        <f t="shared" si="3006"/>
        <v>0</v>
      </c>
      <c r="BP458" s="32">
        <f>SUM(BQ458:BS458)</f>
        <v>13225</v>
      </c>
      <c r="BQ458" s="32">
        <f t="shared" si="3007"/>
        <v>6528</v>
      </c>
      <c r="BR458" s="32">
        <f t="shared" si="3007"/>
        <v>6697</v>
      </c>
      <c r="BS458" s="32">
        <f t="shared" si="3007"/>
        <v>0</v>
      </c>
    </row>
    <row r="459" spans="1:71" s="3" customFormat="1" ht="15.75" customHeight="1" x14ac:dyDescent="0.3">
      <c r="A459" s="36"/>
      <c r="B459" s="37"/>
      <c r="C459" s="35" t="s">
        <v>380</v>
      </c>
      <c r="D459" s="32">
        <f>SUM(E459:G459)</f>
        <v>0</v>
      </c>
      <c r="E459" s="32">
        <v>0</v>
      </c>
      <c r="F459" s="54">
        <v>0</v>
      </c>
      <c r="G459" s="54">
        <v>0</v>
      </c>
      <c r="H459" s="32">
        <f>SUM(I459:K459)</f>
        <v>0</v>
      </c>
      <c r="I459" s="32">
        <v>0</v>
      </c>
      <c r="J459" s="54">
        <v>0</v>
      </c>
      <c r="K459" s="54">
        <v>0</v>
      </c>
      <c r="L459" s="32">
        <f>SUM(M459:O459)</f>
        <v>0</v>
      </c>
      <c r="M459" s="32">
        <v>0</v>
      </c>
      <c r="N459" s="54">
        <v>0</v>
      </c>
      <c r="O459" s="54">
        <v>0</v>
      </c>
      <c r="P459" s="32">
        <f>SUM(Q459:S459)</f>
        <v>0</v>
      </c>
      <c r="Q459" s="32">
        <f t="shared" si="3003"/>
        <v>0</v>
      </c>
      <c r="R459" s="32">
        <f t="shared" si="3003"/>
        <v>0</v>
      </c>
      <c r="S459" s="32">
        <f t="shared" si="3003"/>
        <v>0</v>
      </c>
      <c r="T459" s="32">
        <f>SUM(U459:W459)</f>
        <v>0</v>
      </c>
      <c r="U459" s="32">
        <v>0</v>
      </c>
      <c r="V459" s="54">
        <v>0</v>
      </c>
      <c r="W459" s="54">
        <v>0</v>
      </c>
      <c r="X459" s="32">
        <f>SUM(Y459:AA459)</f>
        <v>0</v>
      </c>
      <c r="Y459" s="32">
        <v>0</v>
      </c>
      <c r="Z459" s="54">
        <v>0</v>
      </c>
      <c r="AA459" s="54">
        <v>0</v>
      </c>
      <c r="AB459" s="32">
        <f>SUM(AC459:AE459)</f>
        <v>0</v>
      </c>
      <c r="AC459" s="32">
        <v>0</v>
      </c>
      <c r="AD459" s="54">
        <v>0</v>
      </c>
      <c r="AE459" s="54">
        <v>0</v>
      </c>
      <c r="AF459" s="32">
        <f>SUM(AG459:AI459)</f>
        <v>0</v>
      </c>
      <c r="AG459" s="32">
        <f t="shared" si="3004"/>
        <v>0</v>
      </c>
      <c r="AH459" s="32">
        <f t="shared" si="3004"/>
        <v>0</v>
      </c>
      <c r="AI459" s="32">
        <f t="shared" si="3004"/>
        <v>0</v>
      </c>
      <c r="AJ459" s="32">
        <f>SUM(AK459:AM459)</f>
        <v>0</v>
      </c>
      <c r="AK459" s="32">
        <v>0</v>
      </c>
      <c r="AL459" s="54">
        <v>0</v>
      </c>
      <c r="AM459" s="54">
        <v>0</v>
      </c>
      <c r="AN459" s="32">
        <f>SUM(AO459:AQ459)</f>
        <v>0</v>
      </c>
      <c r="AO459" s="32">
        <v>0</v>
      </c>
      <c r="AP459" s="54">
        <v>0</v>
      </c>
      <c r="AQ459" s="54">
        <v>0</v>
      </c>
      <c r="AR459" s="32">
        <f>SUM(AS459:AU459)</f>
        <v>0</v>
      </c>
      <c r="AS459" s="32">
        <v>0</v>
      </c>
      <c r="AT459" s="54">
        <v>0</v>
      </c>
      <c r="AU459" s="54">
        <v>0</v>
      </c>
      <c r="AV459" s="32">
        <f>SUM(AW459:AY459)</f>
        <v>0</v>
      </c>
      <c r="AW459" s="32">
        <f t="shared" si="3005"/>
        <v>0</v>
      </c>
      <c r="AX459" s="32">
        <f t="shared" si="3005"/>
        <v>0</v>
      </c>
      <c r="AY459" s="32">
        <f t="shared" si="3005"/>
        <v>0</v>
      </c>
      <c r="AZ459" s="32">
        <f>SUM(BA459:BC459)</f>
        <v>0</v>
      </c>
      <c r="BA459" s="32">
        <v>0</v>
      </c>
      <c r="BB459" s="54">
        <v>0</v>
      </c>
      <c r="BC459" s="54">
        <v>0</v>
      </c>
      <c r="BD459" s="32">
        <f>SUM(BE459:BG459)</f>
        <v>0</v>
      </c>
      <c r="BE459" s="32">
        <v>0</v>
      </c>
      <c r="BF459" s="54">
        <v>0</v>
      </c>
      <c r="BG459" s="54">
        <v>0</v>
      </c>
      <c r="BH459" s="32">
        <f>SUM(BI459:BK459)</f>
        <v>0</v>
      </c>
      <c r="BI459" s="32">
        <v>0</v>
      </c>
      <c r="BJ459" s="54">
        <v>0</v>
      </c>
      <c r="BK459" s="54">
        <v>0</v>
      </c>
      <c r="BL459" s="32">
        <f>SUM(BM459:BO459)</f>
        <v>0</v>
      </c>
      <c r="BM459" s="32">
        <f t="shared" si="3006"/>
        <v>0</v>
      </c>
      <c r="BN459" s="32">
        <f t="shared" si="3006"/>
        <v>0</v>
      </c>
      <c r="BO459" s="32">
        <f t="shared" si="3006"/>
        <v>0</v>
      </c>
      <c r="BP459" s="32">
        <f>SUM(BQ459:BS459)</f>
        <v>0</v>
      </c>
      <c r="BQ459" s="32">
        <f t="shared" si="3007"/>
        <v>0</v>
      </c>
      <c r="BR459" s="32">
        <f t="shared" si="3007"/>
        <v>0</v>
      </c>
      <c r="BS459" s="32">
        <f t="shared" si="3007"/>
        <v>0</v>
      </c>
    </row>
    <row r="460" spans="1:71" s="3" customFormat="1" ht="15.75" customHeight="1" x14ac:dyDescent="0.3">
      <c r="A460" s="36"/>
      <c r="B460" s="34"/>
      <c r="C460" s="35" t="s">
        <v>66</v>
      </c>
      <c r="D460" s="32">
        <f>SUM(E460:G460)</f>
        <v>0</v>
      </c>
      <c r="E460" s="32">
        <v>0</v>
      </c>
      <c r="F460" s="54">
        <v>0</v>
      </c>
      <c r="G460" s="54">
        <v>0</v>
      </c>
      <c r="H460" s="32">
        <f>SUM(I460:K460)</f>
        <v>0</v>
      </c>
      <c r="I460" s="32">
        <v>0</v>
      </c>
      <c r="J460" s="54">
        <v>0</v>
      </c>
      <c r="K460" s="54">
        <v>0</v>
      </c>
      <c r="L460" s="32">
        <f>SUM(M460:O460)</f>
        <v>0</v>
      </c>
      <c r="M460" s="32">
        <v>0</v>
      </c>
      <c r="N460" s="54">
        <v>0</v>
      </c>
      <c r="O460" s="54">
        <v>0</v>
      </c>
      <c r="P460" s="32">
        <f>SUM(Q460:S460)</f>
        <v>0</v>
      </c>
      <c r="Q460" s="32">
        <f t="shared" si="3003"/>
        <v>0</v>
      </c>
      <c r="R460" s="32">
        <f t="shared" si="3003"/>
        <v>0</v>
      </c>
      <c r="S460" s="32">
        <f t="shared" si="3003"/>
        <v>0</v>
      </c>
      <c r="T460" s="32">
        <f>SUM(U460:W460)</f>
        <v>0</v>
      </c>
      <c r="U460" s="32">
        <v>0</v>
      </c>
      <c r="V460" s="54">
        <v>0</v>
      </c>
      <c r="W460" s="54">
        <v>0</v>
      </c>
      <c r="X460" s="32">
        <f>SUM(Y460:AA460)</f>
        <v>0</v>
      </c>
      <c r="Y460" s="32">
        <v>0</v>
      </c>
      <c r="Z460" s="54">
        <v>0</v>
      </c>
      <c r="AA460" s="54">
        <v>0</v>
      </c>
      <c r="AB460" s="32">
        <f>SUM(AC460:AE460)</f>
        <v>0</v>
      </c>
      <c r="AC460" s="32">
        <v>0</v>
      </c>
      <c r="AD460" s="54">
        <v>0</v>
      </c>
      <c r="AE460" s="54">
        <v>0</v>
      </c>
      <c r="AF460" s="32">
        <f>SUM(AG460:AI460)</f>
        <v>0</v>
      </c>
      <c r="AG460" s="32">
        <f t="shared" si="3004"/>
        <v>0</v>
      </c>
      <c r="AH460" s="32">
        <f t="shared" si="3004"/>
        <v>0</v>
      </c>
      <c r="AI460" s="32">
        <f t="shared" si="3004"/>
        <v>0</v>
      </c>
      <c r="AJ460" s="32">
        <f>SUM(AK460:AM460)</f>
        <v>0</v>
      </c>
      <c r="AK460" s="32">
        <v>0</v>
      </c>
      <c r="AL460" s="54">
        <v>0</v>
      </c>
      <c r="AM460" s="54">
        <v>0</v>
      </c>
      <c r="AN460" s="32">
        <f>SUM(AO460:AQ460)</f>
        <v>0</v>
      </c>
      <c r="AO460" s="32">
        <v>0</v>
      </c>
      <c r="AP460" s="54">
        <v>0</v>
      </c>
      <c r="AQ460" s="54">
        <v>0</v>
      </c>
      <c r="AR460" s="32">
        <f>SUM(AS460:AU460)</f>
        <v>0</v>
      </c>
      <c r="AS460" s="32">
        <v>0</v>
      </c>
      <c r="AT460" s="54">
        <v>0</v>
      </c>
      <c r="AU460" s="54">
        <v>0</v>
      </c>
      <c r="AV460" s="32">
        <f>SUM(AW460:AY460)</f>
        <v>0</v>
      </c>
      <c r="AW460" s="32">
        <f t="shared" si="3005"/>
        <v>0</v>
      </c>
      <c r="AX460" s="32">
        <f t="shared" si="3005"/>
        <v>0</v>
      </c>
      <c r="AY460" s="32">
        <f t="shared" si="3005"/>
        <v>0</v>
      </c>
      <c r="AZ460" s="32">
        <f>SUM(BA460:BC460)</f>
        <v>584</v>
      </c>
      <c r="BA460" s="32">
        <v>272</v>
      </c>
      <c r="BB460" s="54">
        <v>312</v>
      </c>
      <c r="BC460" s="54">
        <v>0</v>
      </c>
      <c r="BD460" s="32">
        <f>SUM(BE460:BG460)</f>
        <v>925</v>
      </c>
      <c r="BE460" s="32">
        <v>398</v>
      </c>
      <c r="BF460" s="54">
        <v>527</v>
      </c>
      <c r="BG460" s="54">
        <v>0</v>
      </c>
      <c r="BH460" s="32">
        <f>SUM(BI460:BK460)</f>
        <v>1086</v>
      </c>
      <c r="BI460" s="32">
        <v>553</v>
      </c>
      <c r="BJ460" s="54">
        <v>533</v>
      </c>
      <c r="BK460" s="54">
        <v>0</v>
      </c>
      <c r="BL460" s="32">
        <f>SUM(BM460:BO460)</f>
        <v>2595</v>
      </c>
      <c r="BM460" s="32">
        <f t="shared" si="3006"/>
        <v>1223</v>
      </c>
      <c r="BN460" s="32">
        <f t="shared" si="3006"/>
        <v>1372</v>
      </c>
      <c r="BO460" s="32">
        <f t="shared" si="3006"/>
        <v>0</v>
      </c>
      <c r="BP460" s="32">
        <f>SUM(BQ460:BS460)</f>
        <v>2595</v>
      </c>
      <c r="BQ460" s="32">
        <f t="shared" si="3007"/>
        <v>1223</v>
      </c>
      <c r="BR460" s="32">
        <f t="shared" si="3007"/>
        <v>1372</v>
      </c>
      <c r="BS460" s="32">
        <f t="shared" si="3007"/>
        <v>0</v>
      </c>
    </row>
    <row r="461" spans="1:71" s="3" customFormat="1" ht="15.75" customHeight="1" x14ac:dyDescent="0.3">
      <c r="A461" s="36"/>
      <c r="B461" s="34"/>
      <c r="C461" s="35" t="s">
        <v>28</v>
      </c>
      <c r="D461" s="32">
        <f>SUM(E461:G461)</f>
        <v>0</v>
      </c>
      <c r="E461" s="32">
        <v>0</v>
      </c>
      <c r="F461" s="54">
        <v>0</v>
      </c>
      <c r="G461" s="54">
        <v>0</v>
      </c>
      <c r="H461" s="32">
        <f>SUM(I461:K461)</f>
        <v>0</v>
      </c>
      <c r="I461" s="32">
        <v>0</v>
      </c>
      <c r="J461" s="54">
        <v>0</v>
      </c>
      <c r="K461" s="54">
        <v>0</v>
      </c>
      <c r="L461" s="32">
        <f>SUM(M461:O461)</f>
        <v>0</v>
      </c>
      <c r="M461" s="32">
        <v>0</v>
      </c>
      <c r="N461" s="54">
        <v>0</v>
      </c>
      <c r="O461" s="54">
        <v>0</v>
      </c>
      <c r="P461" s="32">
        <f>SUM(Q461:S461)</f>
        <v>0</v>
      </c>
      <c r="Q461" s="32">
        <f t="shared" si="3003"/>
        <v>0</v>
      </c>
      <c r="R461" s="32">
        <f t="shared" si="3003"/>
        <v>0</v>
      </c>
      <c r="S461" s="32">
        <f t="shared" si="3003"/>
        <v>0</v>
      </c>
      <c r="T461" s="32">
        <f>SUM(U461:W461)</f>
        <v>0</v>
      </c>
      <c r="U461" s="32">
        <v>0</v>
      </c>
      <c r="V461" s="54">
        <v>0</v>
      </c>
      <c r="W461" s="54">
        <v>0</v>
      </c>
      <c r="X461" s="32">
        <f>SUM(Y461:AA461)</f>
        <v>0</v>
      </c>
      <c r="Y461" s="32">
        <v>0</v>
      </c>
      <c r="Z461" s="54">
        <v>0</v>
      </c>
      <c r="AA461" s="54">
        <v>0</v>
      </c>
      <c r="AB461" s="32">
        <f>SUM(AC461:AE461)</f>
        <v>0</v>
      </c>
      <c r="AC461" s="32">
        <v>0</v>
      </c>
      <c r="AD461" s="54">
        <v>0</v>
      </c>
      <c r="AE461" s="54">
        <v>0</v>
      </c>
      <c r="AF461" s="32">
        <f>SUM(AG461:AI461)</f>
        <v>0</v>
      </c>
      <c r="AG461" s="32">
        <f t="shared" si="3004"/>
        <v>0</v>
      </c>
      <c r="AH461" s="32">
        <f t="shared" si="3004"/>
        <v>0</v>
      </c>
      <c r="AI461" s="32">
        <f t="shared" si="3004"/>
        <v>0</v>
      </c>
      <c r="AJ461" s="32">
        <f>SUM(AK461:AM461)</f>
        <v>0</v>
      </c>
      <c r="AK461" s="32">
        <v>0</v>
      </c>
      <c r="AL461" s="54">
        <v>0</v>
      </c>
      <c r="AM461" s="54">
        <v>0</v>
      </c>
      <c r="AN461" s="32">
        <f>SUM(AO461:AQ461)</f>
        <v>0</v>
      </c>
      <c r="AO461" s="32">
        <v>0</v>
      </c>
      <c r="AP461" s="54">
        <v>0</v>
      </c>
      <c r="AQ461" s="54">
        <v>0</v>
      </c>
      <c r="AR461" s="32">
        <f>SUM(AS461:AU461)</f>
        <v>0</v>
      </c>
      <c r="AS461" s="32">
        <v>0</v>
      </c>
      <c r="AT461" s="54">
        <v>0</v>
      </c>
      <c r="AU461" s="54">
        <v>0</v>
      </c>
      <c r="AV461" s="32">
        <f>SUM(AW461:AY461)</f>
        <v>0</v>
      </c>
      <c r="AW461" s="32">
        <f t="shared" si="3005"/>
        <v>0</v>
      </c>
      <c r="AX461" s="32">
        <f t="shared" si="3005"/>
        <v>0</v>
      </c>
      <c r="AY461" s="32">
        <f t="shared" si="3005"/>
        <v>0</v>
      </c>
      <c r="AZ461" s="32">
        <f>SUM(BA461:BC461)</f>
        <v>0</v>
      </c>
      <c r="BA461" s="32">
        <v>0</v>
      </c>
      <c r="BB461" s="54">
        <v>0</v>
      </c>
      <c r="BC461" s="54">
        <v>0</v>
      </c>
      <c r="BD461" s="32">
        <f>SUM(BE461:BG461)</f>
        <v>0</v>
      </c>
      <c r="BE461" s="32">
        <v>0</v>
      </c>
      <c r="BF461" s="54">
        <v>0</v>
      </c>
      <c r="BG461" s="54">
        <v>0</v>
      </c>
      <c r="BH461" s="32">
        <f>SUM(BI461:BK461)</f>
        <v>0</v>
      </c>
      <c r="BI461" s="32">
        <v>0</v>
      </c>
      <c r="BJ461" s="54">
        <v>0</v>
      </c>
      <c r="BK461" s="54">
        <v>0</v>
      </c>
      <c r="BL461" s="32">
        <f>SUM(BM461:BO461)</f>
        <v>0</v>
      </c>
      <c r="BM461" s="32">
        <f t="shared" si="3006"/>
        <v>0</v>
      </c>
      <c r="BN461" s="32">
        <f t="shared" si="3006"/>
        <v>0</v>
      </c>
      <c r="BO461" s="32">
        <f t="shared" si="3006"/>
        <v>0</v>
      </c>
      <c r="BP461" s="32">
        <f>SUM(BQ461:BS461)</f>
        <v>0</v>
      </c>
      <c r="BQ461" s="32">
        <f t="shared" si="3007"/>
        <v>0</v>
      </c>
      <c r="BR461" s="32">
        <f t="shared" si="3007"/>
        <v>0</v>
      </c>
      <c r="BS461" s="32">
        <f t="shared" si="3007"/>
        <v>0</v>
      </c>
    </row>
    <row r="462" spans="1:71" s="3" customFormat="1" ht="15" customHeight="1" x14ac:dyDescent="0.3">
      <c r="A462" s="36"/>
      <c r="B462" s="34"/>
      <c r="C462" s="38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</row>
    <row r="463" spans="1:71" s="3" customFormat="1" ht="15" customHeight="1" x14ac:dyDescent="0.3">
      <c r="A463" s="33"/>
      <c r="B463" s="34" t="s">
        <v>381</v>
      </c>
      <c r="C463" s="35"/>
      <c r="D463" s="32">
        <f t="shared" ref="D463:D464" si="3014">SUM(E463:G463)</f>
        <v>44049</v>
      </c>
      <c r="E463" s="32">
        <f>+E464+E468+E469+E472+E473</f>
        <v>19426</v>
      </c>
      <c r="F463" s="32">
        <f>+F464+F468+F469+F472+F473</f>
        <v>24623</v>
      </c>
      <c r="G463" s="32">
        <f>+G464+G468+G469+G472+G473</f>
        <v>0</v>
      </c>
      <c r="H463" s="32">
        <f t="shared" ref="H463:H464" si="3015">SUM(I463:K463)</f>
        <v>35823</v>
      </c>
      <c r="I463" s="32">
        <f t="shared" ref="I463:K463" si="3016">+I464+I468+I469+I472+I473</f>
        <v>17069</v>
      </c>
      <c r="J463" s="32">
        <f t="shared" si="3016"/>
        <v>18754</v>
      </c>
      <c r="K463" s="32">
        <f t="shared" si="3016"/>
        <v>0</v>
      </c>
      <c r="L463" s="32">
        <f t="shared" ref="L463:L464" si="3017">SUM(M463:O463)</f>
        <v>56488</v>
      </c>
      <c r="M463" s="32">
        <f t="shared" ref="M463:O463" si="3018">+M464+M468+M469+M472+M473</f>
        <v>28953</v>
      </c>
      <c r="N463" s="32">
        <f t="shared" si="3018"/>
        <v>27535</v>
      </c>
      <c r="O463" s="32">
        <f t="shared" si="3018"/>
        <v>0</v>
      </c>
      <c r="P463" s="32">
        <f t="shared" ref="P463:P464" si="3019">SUM(Q463:S463)</f>
        <v>136360</v>
      </c>
      <c r="Q463" s="32">
        <f>+Q464+Q468+Q469+Q472+Q473</f>
        <v>65448</v>
      </c>
      <c r="R463" s="32">
        <f>+R464+R468+R469+R472+R473</f>
        <v>70912</v>
      </c>
      <c r="S463" s="32">
        <f>+S464+S468+S469+S472+S473</f>
        <v>0</v>
      </c>
      <c r="T463" s="32">
        <f t="shared" ref="T463:T464" si="3020">SUM(U463:W463)</f>
        <v>69137</v>
      </c>
      <c r="U463" s="32">
        <f t="shared" ref="U463:W463" si="3021">+U464+U468+U469+U472+U473</f>
        <v>37329</v>
      </c>
      <c r="V463" s="32">
        <f t="shared" si="3021"/>
        <v>31808</v>
      </c>
      <c r="W463" s="32">
        <f t="shared" si="3021"/>
        <v>0</v>
      </c>
      <c r="X463" s="32">
        <f t="shared" ref="X463:X464" si="3022">SUM(Y463:AA463)</f>
        <v>96414</v>
      </c>
      <c r="Y463" s="32">
        <f t="shared" ref="Y463:AA463" si="3023">+Y464+Y468+Y469+Y472+Y473</f>
        <v>47188</v>
      </c>
      <c r="Z463" s="32">
        <f t="shared" si="3023"/>
        <v>49226</v>
      </c>
      <c r="AA463" s="32">
        <f t="shared" si="3023"/>
        <v>0</v>
      </c>
      <c r="AB463" s="32">
        <f t="shared" ref="AB463:AB464" si="3024">SUM(AC463:AE463)</f>
        <v>81476</v>
      </c>
      <c r="AC463" s="32">
        <f t="shared" ref="AC463:AE463" si="3025">+AC464+AC468+AC469+AC472+AC473</f>
        <v>41174</v>
      </c>
      <c r="AD463" s="32">
        <f t="shared" si="3025"/>
        <v>40302</v>
      </c>
      <c r="AE463" s="32">
        <f t="shared" si="3025"/>
        <v>0</v>
      </c>
      <c r="AF463" s="32">
        <f t="shared" ref="AF463:AF464" si="3026">SUM(AG463:AI463)</f>
        <v>247027</v>
      </c>
      <c r="AG463" s="32">
        <f t="shared" ref="AG463:AI463" si="3027">+AG464+AG468+AG469+AG472+AG473</f>
        <v>125691</v>
      </c>
      <c r="AH463" s="32">
        <f t="shared" si="3027"/>
        <v>121336</v>
      </c>
      <c r="AI463" s="32">
        <f t="shared" si="3027"/>
        <v>0</v>
      </c>
      <c r="AJ463" s="32">
        <f t="shared" ref="AJ463:AJ464" si="3028">SUM(AK463:AM463)</f>
        <v>100844</v>
      </c>
      <c r="AK463" s="32">
        <f t="shared" ref="AK463:AM463" si="3029">+AK464+AK468+AK469+AK472+AK473</f>
        <v>51481</v>
      </c>
      <c r="AL463" s="32">
        <f t="shared" si="3029"/>
        <v>49363</v>
      </c>
      <c r="AM463" s="32">
        <f t="shared" si="3029"/>
        <v>0</v>
      </c>
      <c r="AN463" s="32">
        <f t="shared" ref="AN463:AN464" si="3030">SUM(AO463:AQ463)</f>
        <v>88203</v>
      </c>
      <c r="AO463" s="32">
        <f t="shared" ref="AO463:AQ463" si="3031">+AO464+AO468+AO469+AO472+AO473</f>
        <v>44583</v>
      </c>
      <c r="AP463" s="32">
        <f t="shared" si="3031"/>
        <v>43620</v>
      </c>
      <c r="AQ463" s="32">
        <f t="shared" si="3031"/>
        <v>0</v>
      </c>
      <c r="AR463" s="32">
        <f t="shared" ref="AR463:AR464" si="3032">SUM(AS463:AU463)</f>
        <v>64815</v>
      </c>
      <c r="AS463" s="32">
        <f t="shared" ref="AS463:AU463" si="3033">+AS464+AS468+AS469+AS472+AS473</f>
        <v>33196</v>
      </c>
      <c r="AT463" s="32">
        <f t="shared" si="3033"/>
        <v>31619</v>
      </c>
      <c r="AU463" s="32">
        <f t="shared" si="3033"/>
        <v>0</v>
      </c>
      <c r="AV463" s="32">
        <f t="shared" ref="AV463:AV464" si="3034">SUM(AW463:AY463)</f>
        <v>253862</v>
      </c>
      <c r="AW463" s="32">
        <f t="shared" ref="AW463:AY463" si="3035">+AW464+AW468+AW469+AW472+AW473</f>
        <v>129260</v>
      </c>
      <c r="AX463" s="32">
        <f t="shared" si="3035"/>
        <v>124602</v>
      </c>
      <c r="AY463" s="32">
        <f t="shared" si="3035"/>
        <v>0</v>
      </c>
      <c r="AZ463" s="32">
        <f t="shared" ref="AZ463:AZ464" si="3036">SUM(BA463:BC463)</f>
        <v>64383</v>
      </c>
      <c r="BA463" s="32">
        <f t="shared" ref="BA463:BC463" si="3037">+BA464+BA468+BA469+BA472+BA473</f>
        <v>32697</v>
      </c>
      <c r="BB463" s="32">
        <f t="shared" si="3037"/>
        <v>31686</v>
      </c>
      <c r="BC463" s="32">
        <f t="shared" si="3037"/>
        <v>0</v>
      </c>
      <c r="BD463" s="32">
        <f t="shared" ref="BD463:BD464" si="3038">SUM(BE463:BG463)</f>
        <v>65848</v>
      </c>
      <c r="BE463" s="32">
        <f t="shared" ref="BE463" si="3039">+BE464+BE468+BE469+BE472+BE473</f>
        <v>32058</v>
      </c>
      <c r="BF463" s="32">
        <f>+BF464+BF468+BF469+BF472+BF473</f>
        <v>33790</v>
      </c>
      <c r="BG463" s="32">
        <f t="shared" ref="BG463" si="3040">+BG464+BG468+BG469+BG472+BG473</f>
        <v>0</v>
      </c>
      <c r="BH463" s="32">
        <f t="shared" ref="BH463:BH464" si="3041">SUM(BI463:BK463)</f>
        <v>96966</v>
      </c>
      <c r="BI463" s="32">
        <f t="shared" ref="BI463:BK463" si="3042">+BI464+BI468+BI469+BI472+BI473</f>
        <v>54271</v>
      </c>
      <c r="BJ463" s="32">
        <f t="shared" si="3042"/>
        <v>42695</v>
      </c>
      <c r="BK463" s="32">
        <f t="shared" si="3042"/>
        <v>0</v>
      </c>
      <c r="BL463" s="32">
        <f t="shared" ref="BL463:BL464" si="3043">SUM(BM463:BO463)</f>
        <v>227197</v>
      </c>
      <c r="BM463" s="32">
        <f t="shared" ref="BM463:BO463" si="3044">+BM464+BM468+BM469+BM472+BM473</f>
        <v>119026</v>
      </c>
      <c r="BN463" s="32">
        <f t="shared" si="3044"/>
        <v>108171</v>
      </c>
      <c r="BO463" s="32">
        <f t="shared" si="3044"/>
        <v>0</v>
      </c>
      <c r="BP463" s="32">
        <f t="shared" ref="BP463:BP464" si="3045">SUM(BQ463:BS463)</f>
        <v>864446</v>
      </c>
      <c r="BQ463" s="32">
        <f>+BQ464+BQ468+BQ469+BQ472+BQ473</f>
        <v>439425</v>
      </c>
      <c r="BR463" s="32">
        <f>+BR464+BR468+BR469+BR472+BR473</f>
        <v>425021</v>
      </c>
      <c r="BS463" s="32">
        <f>+BS464+BS468+BS469+BS472+BS473</f>
        <v>0</v>
      </c>
    </row>
    <row r="464" spans="1:71" s="3" customFormat="1" ht="15" customHeight="1" x14ac:dyDescent="0.3">
      <c r="A464" s="36"/>
      <c r="B464" s="34"/>
      <c r="C464" s="35" t="s">
        <v>382</v>
      </c>
      <c r="D464" s="32">
        <f t="shared" si="3014"/>
        <v>35370</v>
      </c>
      <c r="E464" s="32">
        <f>SUM(E465:E467)</f>
        <v>16586</v>
      </c>
      <c r="F464" s="32">
        <f>SUM(F465:F467)</f>
        <v>18784</v>
      </c>
      <c r="G464" s="32">
        <f>SUM(G465:G467)</f>
        <v>0</v>
      </c>
      <c r="H464" s="32">
        <f t="shared" si="3015"/>
        <v>28832</v>
      </c>
      <c r="I464" s="32">
        <f t="shared" ref="I464:K464" si="3046">SUM(I465:I467)</f>
        <v>14304</v>
      </c>
      <c r="J464" s="32">
        <f t="shared" si="3046"/>
        <v>14528</v>
      </c>
      <c r="K464" s="32">
        <f t="shared" si="3046"/>
        <v>0</v>
      </c>
      <c r="L464" s="32">
        <f t="shared" si="3017"/>
        <v>43591</v>
      </c>
      <c r="M464" s="32">
        <f t="shared" ref="M464:O464" si="3047">SUM(M465:M467)</f>
        <v>22454</v>
      </c>
      <c r="N464" s="32">
        <f t="shared" si="3047"/>
        <v>21137</v>
      </c>
      <c r="O464" s="32">
        <f t="shared" si="3047"/>
        <v>0</v>
      </c>
      <c r="P464" s="32">
        <f t="shared" si="3019"/>
        <v>107793</v>
      </c>
      <c r="Q464" s="32">
        <f>SUM(Q465:Q467)</f>
        <v>53344</v>
      </c>
      <c r="R464" s="32">
        <f>SUM(R465:R467)</f>
        <v>54449</v>
      </c>
      <c r="S464" s="32">
        <f>SUM(S465:S467)</f>
        <v>0</v>
      </c>
      <c r="T464" s="32">
        <f t="shared" si="3020"/>
        <v>52393</v>
      </c>
      <c r="U464" s="32">
        <f t="shared" ref="U464:W464" si="3048">SUM(U465:U467)</f>
        <v>28433</v>
      </c>
      <c r="V464" s="32">
        <f t="shared" si="3048"/>
        <v>23960</v>
      </c>
      <c r="W464" s="32">
        <f t="shared" si="3048"/>
        <v>0</v>
      </c>
      <c r="X464" s="32">
        <f t="shared" si="3022"/>
        <v>65892</v>
      </c>
      <c r="Y464" s="32">
        <f t="shared" ref="Y464:AA464" si="3049">SUM(Y465:Y467)</f>
        <v>32192</v>
      </c>
      <c r="Z464" s="32">
        <f t="shared" si="3049"/>
        <v>33700</v>
      </c>
      <c r="AA464" s="32">
        <f t="shared" si="3049"/>
        <v>0</v>
      </c>
      <c r="AB464" s="32">
        <f t="shared" si="3024"/>
        <v>63958</v>
      </c>
      <c r="AC464" s="32">
        <f t="shared" ref="AC464:AE464" si="3050">SUM(AC465:AC467)</f>
        <v>32632</v>
      </c>
      <c r="AD464" s="32">
        <f t="shared" si="3050"/>
        <v>31326</v>
      </c>
      <c r="AE464" s="32">
        <f t="shared" si="3050"/>
        <v>0</v>
      </c>
      <c r="AF464" s="32">
        <f t="shared" si="3026"/>
        <v>182243</v>
      </c>
      <c r="AG464" s="32">
        <f t="shared" ref="AG464:AI464" si="3051">SUM(AG465:AG467)</f>
        <v>93257</v>
      </c>
      <c r="AH464" s="32">
        <f t="shared" si="3051"/>
        <v>88986</v>
      </c>
      <c r="AI464" s="32">
        <f t="shared" si="3051"/>
        <v>0</v>
      </c>
      <c r="AJ464" s="32">
        <f t="shared" si="3028"/>
        <v>83772</v>
      </c>
      <c r="AK464" s="32">
        <f t="shared" ref="AK464:AM464" si="3052">SUM(AK465:AK467)</f>
        <v>43179</v>
      </c>
      <c r="AL464" s="32">
        <f t="shared" si="3052"/>
        <v>40593</v>
      </c>
      <c r="AM464" s="32">
        <f t="shared" si="3052"/>
        <v>0</v>
      </c>
      <c r="AN464" s="32">
        <f t="shared" si="3030"/>
        <v>72066</v>
      </c>
      <c r="AO464" s="32">
        <f t="shared" ref="AO464:AQ464" si="3053">SUM(AO465:AO467)</f>
        <v>36893</v>
      </c>
      <c r="AP464" s="32">
        <f t="shared" si="3053"/>
        <v>35173</v>
      </c>
      <c r="AQ464" s="32">
        <f t="shared" si="3053"/>
        <v>0</v>
      </c>
      <c r="AR464" s="32">
        <f t="shared" si="3032"/>
        <v>49462</v>
      </c>
      <c r="AS464" s="32">
        <f t="shared" ref="AS464:AU464" si="3054">SUM(AS465:AS467)</f>
        <v>25624</v>
      </c>
      <c r="AT464" s="32">
        <f t="shared" si="3054"/>
        <v>23838</v>
      </c>
      <c r="AU464" s="32">
        <f t="shared" si="3054"/>
        <v>0</v>
      </c>
      <c r="AV464" s="32">
        <f t="shared" si="3034"/>
        <v>205300</v>
      </c>
      <c r="AW464" s="32">
        <f t="shared" ref="AW464:AY464" si="3055">SUM(AW465:AW467)</f>
        <v>105696</v>
      </c>
      <c r="AX464" s="32">
        <f t="shared" si="3055"/>
        <v>99604</v>
      </c>
      <c r="AY464" s="32">
        <f t="shared" si="3055"/>
        <v>0</v>
      </c>
      <c r="AZ464" s="32">
        <f t="shared" si="3036"/>
        <v>47878</v>
      </c>
      <c r="BA464" s="32">
        <f t="shared" ref="BA464:BC464" si="3056">SUM(BA465:BA467)</f>
        <v>24483</v>
      </c>
      <c r="BB464" s="32">
        <f t="shared" si="3056"/>
        <v>23395</v>
      </c>
      <c r="BC464" s="32">
        <f t="shared" si="3056"/>
        <v>0</v>
      </c>
      <c r="BD464" s="32">
        <f t="shared" si="3038"/>
        <v>48414</v>
      </c>
      <c r="BE464" s="32">
        <f t="shared" ref="BE464:BG464" si="3057">SUM(BE465:BE467)</f>
        <v>24126</v>
      </c>
      <c r="BF464" s="32">
        <f t="shared" si="3057"/>
        <v>24288</v>
      </c>
      <c r="BG464" s="32">
        <f t="shared" si="3057"/>
        <v>0</v>
      </c>
      <c r="BH464" s="32">
        <f t="shared" si="3041"/>
        <v>75712</v>
      </c>
      <c r="BI464" s="32">
        <f t="shared" ref="BI464:BK464" si="3058">SUM(BI465:BI467)</f>
        <v>43475</v>
      </c>
      <c r="BJ464" s="32">
        <f t="shared" si="3058"/>
        <v>32237</v>
      </c>
      <c r="BK464" s="32">
        <f t="shared" si="3058"/>
        <v>0</v>
      </c>
      <c r="BL464" s="32">
        <f t="shared" si="3043"/>
        <v>172004</v>
      </c>
      <c r="BM464" s="32">
        <f t="shared" ref="BM464:BO464" si="3059">SUM(BM465:BM467)</f>
        <v>92084</v>
      </c>
      <c r="BN464" s="32">
        <f t="shared" si="3059"/>
        <v>79920</v>
      </c>
      <c r="BO464" s="32">
        <f t="shared" si="3059"/>
        <v>0</v>
      </c>
      <c r="BP464" s="32">
        <f t="shared" si="3045"/>
        <v>667340</v>
      </c>
      <c r="BQ464" s="32">
        <f>SUM(BQ465:BQ467)</f>
        <v>344381</v>
      </c>
      <c r="BR464" s="32">
        <f>SUM(BR465:BR467)</f>
        <v>322959</v>
      </c>
      <c r="BS464" s="32">
        <f>SUM(BS465:BS467)</f>
        <v>0</v>
      </c>
    </row>
    <row r="465" spans="1:71" s="3" customFormat="1" ht="15" customHeight="1" x14ac:dyDescent="0.3">
      <c r="A465" s="36"/>
      <c r="B465" s="34"/>
      <c r="C465" s="38" t="s">
        <v>383</v>
      </c>
      <c r="D465" s="32">
        <f>SUM(E465:G465)</f>
        <v>35370</v>
      </c>
      <c r="E465" s="32">
        <v>16586</v>
      </c>
      <c r="F465" s="54">
        <v>18784</v>
      </c>
      <c r="G465" s="54">
        <v>0</v>
      </c>
      <c r="H465" s="32">
        <f>SUM(I465:K465)</f>
        <v>28832</v>
      </c>
      <c r="I465" s="32">
        <v>14304</v>
      </c>
      <c r="J465" s="54">
        <v>14528</v>
      </c>
      <c r="K465" s="54">
        <v>0</v>
      </c>
      <c r="L465" s="32">
        <f>SUM(M465:O465)</f>
        <v>43591</v>
      </c>
      <c r="M465" s="32">
        <v>22454</v>
      </c>
      <c r="N465" s="54">
        <v>21137</v>
      </c>
      <c r="O465" s="54">
        <v>0</v>
      </c>
      <c r="P465" s="32">
        <f>SUM(Q465:S465)</f>
        <v>107793</v>
      </c>
      <c r="Q465" s="32">
        <f t="shared" ref="Q465:S473" si="3060">+E465+I465+M465</f>
        <v>53344</v>
      </c>
      <c r="R465" s="32">
        <f t="shared" si="3060"/>
        <v>54449</v>
      </c>
      <c r="S465" s="32">
        <f t="shared" si="3060"/>
        <v>0</v>
      </c>
      <c r="T465" s="32">
        <f>SUM(U465:W465)</f>
        <v>52393</v>
      </c>
      <c r="U465" s="32">
        <v>28433</v>
      </c>
      <c r="V465" s="54">
        <v>23960</v>
      </c>
      <c r="W465" s="54">
        <v>0</v>
      </c>
      <c r="X465" s="32">
        <f>SUM(Y465:AA465)</f>
        <v>65892</v>
      </c>
      <c r="Y465" s="32">
        <v>32192</v>
      </c>
      <c r="Z465" s="54">
        <v>33700</v>
      </c>
      <c r="AA465" s="54">
        <v>0</v>
      </c>
      <c r="AB465" s="32">
        <f>SUM(AC465:AE465)</f>
        <v>63958</v>
      </c>
      <c r="AC465" s="32">
        <v>32632</v>
      </c>
      <c r="AD465" s="54">
        <v>31326</v>
      </c>
      <c r="AE465" s="54">
        <v>0</v>
      </c>
      <c r="AF465" s="32">
        <f>SUM(AG465:AI465)</f>
        <v>182243</v>
      </c>
      <c r="AG465" s="32">
        <f t="shared" ref="AG465:AI473" si="3061">+U465+Y465+AC465</f>
        <v>93257</v>
      </c>
      <c r="AH465" s="32">
        <f t="shared" si="3061"/>
        <v>88986</v>
      </c>
      <c r="AI465" s="32">
        <f t="shared" si="3061"/>
        <v>0</v>
      </c>
      <c r="AJ465" s="32">
        <f>SUM(AK465:AM465)</f>
        <v>83772</v>
      </c>
      <c r="AK465" s="32">
        <v>43179</v>
      </c>
      <c r="AL465" s="54">
        <v>40593</v>
      </c>
      <c r="AM465" s="54">
        <v>0</v>
      </c>
      <c r="AN465" s="32">
        <f>SUM(AO465:AQ465)</f>
        <v>72066</v>
      </c>
      <c r="AO465" s="32">
        <v>36893</v>
      </c>
      <c r="AP465" s="54">
        <v>35173</v>
      </c>
      <c r="AQ465" s="54">
        <v>0</v>
      </c>
      <c r="AR465" s="32">
        <f>SUM(AS465:AU465)</f>
        <v>49462</v>
      </c>
      <c r="AS465" s="32">
        <v>25624</v>
      </c>
      <c r="AT465" s="54">
        <v>23838</v>
      </c>
      <c r="AU465" s="54">
        <v>0</v>
      </c>
      <c r="AV465" s="32">
        <f>SUM(AW465:AY465)</f>
        <v>205300</v>
      </c>
      <c r="AW465" s="32">
        <f t="shared" ref="AW465:AY473" si="3062">+AK465+AO465+AS465</f>
        <v>105696</v>
      </c>
      <c r="AX465" s="32">
        <f t="shared" si="3062"/>
        <v>99604</v>
      </c>
      <c r="AY465" s="32">
        <f t="shared" si="3062"/>
        <v>0</v>
      </c>
      <c r="AZ465" s="32">
        <f>SUM(BA465:BC465)</f>
        <v>47878</v>
      </c>
      <c r="BA465" s="32">
        <v>24483</v>
      </c>
      <c r="BB465" s="54">
        <v>23395</v>
      </c>
      <c r="BC465" s="54">
        <v>0</v>
      </c>
      <c r="BD465" s="32">
        <f>SUM(BE465:BG465)</f>
        <v>48414</v>
      </c>
      <c r="BE465" s="32">
        <v>24126</v>
      </c>
      <c r="BF465" s="54">
        <v>24288</v>
      </c>
      <c r="BG465" s="54">
        <v>0</v>
      </c>
      <c r="BH465" s="32">
        <f>SUM(BI465:BK465)</f>
        <v>75712</v>
      </c>
      <c r="BI465" s="32">
        <v>43475</v>
      </c>
      <c r="BJ465" s="54">
        <v>32237</v>
      </c>
      <c r="BK465" s="54">
        <v>0</v>
      </c>
      <c r="BL465" s="32">
        <f>SUM(BM465:BO465)</f>
        <v>172004</v>
      </c>
      <c r="BM465" s="32">
        <f t="shared" ref="BM465:BO473" si="3063">+BA465+BE465+BI465</f>
        <v>92084</v>
      </c>
      <c r="BN465" s="32">
        <f t="shared" si="3063"/>
        <v>79920</v>
      </c>
      <c r="BO465" s="32">
        <f t="shared" si="3063"/>
        <v>0</v>
      </c>
      <c r="BP465" s="32">
        <f>SUM(BQ465:BS465)</f>
        <v>667340</v>
      </c>
      <c r="BQ465" s="32">
        <f t="shared" ref="BQ465:BS473" si="3064">+Q465+AG465+AW465+BM465</f>
        <v>344381</v>
      </c>
      <c r="BR465" s="32">
        <f t="shared" si="3064"/>
        <v>322959</v>
      </c>
      <c r="BS465" s="32">
        <f t="shared" si="3064"/>
        <v>0</v>
      </c>
    </row>
    <row r="466" spans="1:71" s="3" customFormat="1" ht="15" customHeight="1" x14ac:dyDescent="0.3">
      <c r="A466" s="36"/>
      <c r="B466" s="34"/>
      <c r="C466" s="38" t="s">
        <v>382</v>
      </c>
      <c r="D466" s="32">
        <f>SUM(E466:G466)</f>
        <v>0</v>
      </c>
      <c r="E466" s="32">
        <v>0</v>
      </c>
      <c r="F466" s="54">
        <v>0</v>
      </c>
      <c r="G466" s="54">
        <v>0</v>
      </c>
      <c r="H466" s="32">
        <f>SUM(I466:K466)</f>
        <v>0</v>
      </c>
      <c r="I466" s="32">
        <v>0</v>
      </c>
      <c r="J466" s="54">
        <v>0</v>
      </c>
      <c r="K466" s="54">
        <v>0</v>
      </c>
      <c r="L466" s="32">
        <f>SUM(M466:O466)</f>
        <v>0</v>
      </c>
      <c r="M466" s="32">
        <v>0</v>
      </c>
      <c r="N466" s="54">
        <v>0</v>
      </c>
      <c r="O466" s="54">
        <v>0</v>
      </c>
      <c r="P466" s="32">
        <f>SUM(Q466:S466)</f>
        <v>0</v>
      </c>
      <c r="Q466" s="32">
        <f t="shared" si="3060"/>
        <v>0</v>
      </c>
      <c r="R466" s="32">
        <f t="shared" si="3060"/>
        <v>0</v>
      </c>
      <c r="S466" s="32">
        <f t="shared" si="3060"/>
        <v>0</v>
      </c>
      <c r="T466" s="32">
        <f>SUM(U466:W466)</f>
        <v>0</v>
      </c>
      <c r="U466" s="32">
        <v>0</v>
      </c>
      <c r="V466" s="54">
        <v>0</v>
      </c>
      <c r="W466" s="54">
        <v>0</v>
      </c>
      <c r="X466" s="32">
        <f>SUM(Y466:AA466)</f>
        <v>0</v>
      </c>
      <c r="Y466" s="32">
        <v>0</v>
      </c>
      <c r="Z466" s="54">
        <v>0</v>
      </c>
      <c r="AA466" s="54">
        <v>0</v>
      </c>
      <c r="AB466" s="32">
        <f>SUM(AC466:AE466)</f>
        <v>0</v>
      </c>
      <c r="AC466" s="32">
        <v>0</v>
      </c>
      <c r="AD466" s="54">
        <v>0</v>
      </c>
      <c r="AE466" s="54">
        <v>0</v>
      </c>
      <c r="AF466" s="32">
        <f>SUM(AG466:AI466)</f>
        <v>0</v>
      </c>
      <c r="AG466" s="32">
        <f t="shared" si="3061"/>
        <v>0</v>
      </c>
      <c r="AH466" s="32">
        <f t="shared" si="3061"/>
        <v>0</v>
      </c>
      <c r="AI466" s="32">
        <f t="shared" si="3061"/>
        <v>0</v>
      </c>
      <c r="AJ466" s="32">
        <f>SUM(AK466:AM466)</f>
        <v>0</v>
      </c>
      <c r="AK466" s="32">
        <v>0</v>
      </c>
      <c r="AL466" s="54">
        <v>0</v>
      </c>
      <c r="AM466" s="54">
        <v>0</v>
      </c>
      <c r="AN466" s="32">
        <f>SUM(AO466:AQ466)</f>
        <v>0</v>
      </c>
      <c r="AO466" s="32">
        <v>0</v>
      </c>
      <c r="AP466" s="54">
        <v>0</v>
      </c>
      <c r="AQ466" s="54">
        <v>0</v>
      </c>
      <c r="AR466" s="32">
        <f>SUM(AS466:AU466)</f>
        <v>0</v>
      </c>
      <c r="AS466" s="32">
        <v>0</v>
      </c>
      <c r="AT466" s="54">
        <v>0</v>
      </c>
      <c r="AU466" s="54">
        <v>0</v>
      </c>
      <c r="AV466" s="32">
        <f>SUM(AW466:AY466)</f>
        <v>0</v>
      </c>
      <c r="AW466" s="32">
        <f t="shared" si="3062"/>
        <v>0</v>
      </c>
      <c r="AX466" s="32">
        <f t="shared" si="3062"/>
        <v>0</v>
      </c>
      <c r="AY466" s="32">
        <f t="shared" si="3062"/>
        <v>0</v>
      </c>
      <c r="AZ466" s="32">
        <f>SUM(BA466:BC466)</f>
        <v>0</v>
      </c>
      <c r="BA466" s="32">
        <v>0</v>
      </c>
      <c r="BB466" s="54">
        <v>0</v>
      </c>
      <c r="BC466" s="54">
        <v>0</v>
      </c>
      <c r="BD466" s="32">
        <f>SUM(BE466:BG466)</f>
        <v>0</v>
      </c>
      <c r="BE466" s="32">
        <v>0</v>
      </c>
      <c r="BF466" s="54">
        <v>0</v>
      </c>
      <c r="BG466" s="54">
        <v>0</v>
      </c>
      <c r="BH466" s="32">
        <f>SUM(BI466:BK466)</f>
        <v>0</v>
      </c>
      <c r="BI466" s="32">
        <v>0</v>
      </c>
      <c r="BJ466" s="54">
        <v>0</v>
      </c>
      <c r="BK466" s="54">
        <v>0</v>
      </c>
      <c r="BL466" s="32">
        <f>SUM(BM466:BO466)</f>
        <v>0</v>
      </c>
      <c r="BM466" s="32">
        <f t="shared" si="3063"/>
        <v>0</v>
      </c>
      <c r="BN466" s="32">
        <f t="shared" si="3063"/>
        <v>0</v>
      </c>
      <c r="BO466" s="32">
        <f t="shared" si="3063"/>
        <v>0</v>
      </c>
      <c r="BP466" s="32">
        <f>SUM(BQ466:BS466)</f>
        <v>0</v>
      </c>
      <c r="BQ466" s="32">
        <f t="shared" si="3064"/>
        <v>0</v>
      </c>
      <c r="BR466" s="32">
        <f t="shared" si="3064"/>
        <v>0</v>
      </c>
      <c r="BS466" s="32">
        <f t="shared" si="3064"/>
        <v>0</v>
      </c>
    </row>
    <row r="467" spans="1:71" s="3" customFormat="1" ht="15" customHeight="1" x14ac:dyDescent="0.3">
      <c r="A467" s="36"/>
      <c r="B467" s="34"/>
      <c r="C467" s="38" t="s">
        <v>384</v>
      </c>
      <c r="D467" s="32">
        <f>SUM(E467:G467)</f>
        <v>0</v>
      </c>
      <c r="E467" s="32">
        <v>0</v>
      </c>
      <c r="F467" s="54">
        <v>0</v>
      </c>
      <c r="G467" s="54">
        <v>0</v>
      </c>
      <c r="H467" s="32">
        <f>SUM(I467:K467)</f>
        <v>0</v>
      </c>
      <c r="I467" s="32">
        <v>0</v>
      </c>
      <c r="J467" s="54">
        <v>0</v>
      </c>
      <c r="K467" s="54">
        <v>0</v>
      </c>
      <c r="L467" s="32">
        <f>SUM(M467:O467)</f>
        <v>0</v>
      </c>
      <c r="M467" s="32">
        <v>0</v>
      </c>
      <c r="N467" s="54">
        <v>0</v>
      </c>
      <c r="O467" s="54">
        <v>0</v>
      </c>
      <c r="P467" s="32">
        <f>SUM(Q467:S467)</f>
        <v>0</v>
      </c>
      <c r="Q467" s="32">
        <f t="shared" si="3060"/>
        <v>0</v>
      </c>
      <c r="R467" s="32">
        <f t="shared" si="3060"/>
        <v>0</v>
      </c>
      <c r="S467" s="32">
        <f t="shared" si="3060"/>
        <v>0</v>
      </c>
      <c r="T467" s="32">
        <f>SUM(U467:W467)</f>
        <v>0</v>
      </c>
      <c r="U467" s="32">
        <v>0</v>
      </c>
      <c r="V467" s="54">
        <v>0</v>
      </c>
      <c r="W467" s="54">
        <v>0</v>
      </c>
      <c r="X467" s="32">
        <f>SUM(Y467:AA467)</f>
        <v>0</v>
      </c>
      <c r="Y467" s="32">
        <v>0</v>
      </c>
      <c r="Z467" s="54">
        <v>0</v>
      </c>
      <c r="AA467" s="54">
        <v>0</v>
      </c>
      <c r="AB467" s="32">
        <f>SUM(AC467:AE467)</f>
        <v>0</v>
      </c>
      <c r="AC467" s="32">
        <v>0</v>
      </c>
      <c r="AD467" s="54">
        <v>0</v>
      </c>
      <c r="AE467" s="54">
        <v>0</v>
      </c>
      <c r="AF467" s="32">
        <f>SUM(AG467:AI467)</f>
        <v>0</v>
      </c>
      <c r="AG467" s="32">
        <f t="shared" si="3061"/>
        <v>0</v>
      </c>
      <c r="AH467" s="32">
        <f t="shared" si="3061"/>
        <v>0</v>
      </c>
      <c r="AI467" s="32">
        <f t="shared" si="3061"/>
        <v>0</v>
      </c>
      <c r="AJ467" s="32">
        <f>SUM(AK467:AM467)</f>
        <v>0</v>
      </c>
      <c r="AK467" s="32">
        <v>0</v>
      </c>
      <c r="AL467" s="54">
        <v>0</v>
      </c>
      <c r="AM467" s="54">
        <v>0</v>
      </c>
      <c r="AN467" s="32">
        <f>SUM(AO467:AQ467)</f>
        <v>0</v>
      </c>
      <c r="AO467" s="32">
        <v>0</v>
      </c>
      <c r="AP467" s="54">
        <v>0</v>
      </c>
      <c r="AQ467" s="54">
        <v>0</v>
      </c>
      <c r="AR467" s="32">
        <f>SUM(AS467:AU467)</f>
        <v>0</v>
      </c>
      <c r="AS467" s="32">
        <v>0</v>
      </c>
      <c r="AT467" s="54">
        <v>0</v>
      </c>
      <c r="AU467" s="54">
        <v>0</v>
      </c>
      <c r="AV467" s="32">
        <f>SUM(AW467:AY467)</f>
        <v>0</v>
      </c>
      <c r="AW467" s="32">
        <f t="shared" si="3062"/>
        <v>0</v>
      </c>
      <c r="AX467" s="32">
        <f t="shared" si="3062"/>
        <v>0</v>
      </c>
      <c r="AY467" s="32">
        <f t="shared" si="3062"/>
        <v>0</v>
      </c>
      <c r="AZ467" s="32">
        <f>SUM(BA467:BC467)</f>
        <v>0</v>
      </c>
      <c r="BA467" s="32">
        <v>0</v>
      </c>
      <c r="BB467" s="54">
        <v>0</v>
      </c>
      <c r="BC467" s="54">
        <v>0</v>
      </c>
      <c r="BD467" s="32">
        <f>SUM(BE467:BG467)</f>
        <v>0</v>
      </c>
      <c r="BE467" s="32">
        <v>0</v>
      </c>
      <c r="BF467" s="54">
        <v>0</v>
      </c>
      <c r="BG467" s="54">
        <v>0</v>
      </c>
      <c r="BH467" s="32">
        <f>SUM(BI467:BK467)</f>
        <v>0</v>
      </c>
      <c r="BI467" s="32">
        <v>0</v>
      </c>
      <c r="BJ467" s="54">
        <v>0</v>
      </c>
      <c r="BK467" s="54">
        <v>0</v>
      </c>
      <c r="BL467" s="32">
        <f>SUM(BM467:BO467)</f>
        <v>0</v>
      </c>
      <c r="BM467" s="32">
        <f t="shared" si="3063"/>
        <v>0</v>
      </c>
      <c r="BN467" s="32">
        <f t="shared" si="3063"/>
        <v>0</v>
      </c>
      <c r="BO467" s="32">
        <f t="shared" si="3063"/>
        <v>0</v>
      </c>
      <c r="BP467" s="32">
        <f>SUM(BQ467:BS467)</f>
        <v>0</v>
      </c>
      <c r="BQ467" s="32">
        <f t="shared" si="3064"/>
        <v>0</v>
      </c>
      <c r="BR467" s="32">
        <f t="shared" si="3064"/>
        <v>0</v>
      </c>
      <c r="BS467" s="32">
        <f t="shared" si="3064"/>
        <v>0</v>
      </c>
    </row>
    <row r="468" spans="1:71" s="3" customFormat="1" ht="15" customHeight="1" x14ac:dyDescent="0.3">
      <c r="A468" s="36"/>
      <c r="B468" s="34"/>
      <c r="C468" s="35" t="s">
        <v>385</v>
      </c>
      <c r="D468" s="32">
        <f>SUM(E468:G468)</f>
        <v>0</v>
      </c>
      <c r="E468" s="32">
        <v>0</v>
      </c>
      <c r="F468" s="54">
        <v>0</v>
      </c>
      <c r="G468" s="54">
        <v>0</v>
      </c>
      <c r="H468" s="32">
        <f>SUM(I468:K468)</f>
        <v>0</v>
      </c>
      <c r="I468" s="32">
        <v>0</v>
      </c>
      <c r="J468" s="54">
        <v>0</v>
      </c>
      <c r="K468" s="54">
        <v>0</v>
      </c>
      <c r="L468" s="32">
        <f>SUM(M468:O468)</f>
        <v>0</v>
      </c>
      <c r="M468" s="32">
        <v>0</v>
      </c>
      <c r="N468" s="54">
        <v>0</v>
      </c>
      <c r="O468" s="54">
        <v>0</v>
      </c>
      <c r="P468" s="32">
        <f>SUM(Q468:S468)</f>
        <v>0</v>
      </c>
      <c r="Q468" s="32">
        <f t="shared" si="3060"/>
        <v>0</v>
      </c>
      <c r="R468" s="32">
        <f t="shared" si="3060"/>
        <v>0</v>
      </c>
      <c r="S468" s="32">
        <f t="shared" si="3060"/>
        <v>0</v>
      </c>
      <c r="T468" s="32">
        <f>SUM(U468:W468)</f>
        <v>0</v>
      </c>
      <c r="U468" s="32">
        <v>0</v>
      </c>
      <c r="V468" s="54">
        <v>0</v>
      </c>
      <c r="W468" s="54">
        <v>0</v>
      </c>
      <c r="X468" s="32">
        <f>SUM(Y468:AA468)</f>
        <v>0</v>
      </c>
      <c r="Y468" s="32">
        <v>0</v>
      </c>
      <c r="Z468" s="54">
        <v>0</v>
      </c>
      <c r="AA468" s="54">
        <v>0</v>
      </c>
      <c r="AB468" s="32">
        <f>SUM(AC468:AE468)</f>
        <v>0</v>
      </c>
      <c r="AC468" s="32">
        <v>0</v>
      </c>
      <c r="AD468" s="54">
        <v>0</v>
      </c>
      <c r="AE468" s="54">
        <v>0</v>
      </c>
      <c r="AF468" s="32">
        <f>SUM(AG468:AI468)</f>
        <v>0</v>
      </c>
      <c r="AG468" s="32">
        <f t="shared" si="3061"/>
        <v>0</v>
      </c>
      <c r="AH468" s="32">
        <f t="shared" si="3061"/>
        <v>0</v>
      </c>
      <c r="AI468" s="32">
        <f t="shared" si="3061"/>
        <v>0</v>
      </c>
      <c r="AJ468" s="32">
        <f>SUM(AK468:AM468)</f>
        <v>0</v>
      </c>
      <c r="AK468" s="32">
        <v>0</v>
      </c>
      <c r="AL468" s="54">
        <v>0</v>
      </c>
      <c r="AM468" s="54">
        <v>0</v>
      </c>
      <c r="AN468" s="32">
        <f>SUM(AO468:AQ468)</f>
        <v>0</v>
      </c>
      <c r="AO468" s="32">
        <v>0</v>
      </c>
      <c r="AP468" s="54">
        <v>0</v>
      </c>
      <c r="AQ468" s="54">
        <v>0</v>
      </c>
      <c r="AR468" s="32">
        <f>SUM(AS468:AU468)</f>
        <v>0</v>
      </c>
      <c r="AS468" s="32">
        <v>0</v>
      </c>
      <c r="AT468" s="54">
        <v>0</v>
      </c>
      <c r="AU468" s="54">
        <v>0</v>
      </c>
      <c r="AV468" s="32">
        <f>SUM(AW468:AY468)</f>
        <v>0</v>
      </c>
      <c r="AW468" s="32">
        <f t="shared" si="3062"/>
        <v>0</v>
      </c>
      <c r="AX468" s="32">
        <f t="shared" si="3062"/>
        <v>0</v>
      </c>
      <c r="AY468" s="32">
        <f t="shared" si="3062"/>
        <v>0</v>
      </c>
      <c r="AZ468" s="32">
        <f>SUM(BA468:BC468)</f>
        <v>0</v>
      </c>
      <c r="BA468" s="32">
        <v>0</v>
      </c>
      <c r="BB468" s="54">
        <v>0</v>
      </c>
      <c r="BC468" s="54">
        <v>0</v>
      </c>
      <c r="BD468" s="32">
        <f>SUM(BE468:BG468)</f>
        <v>0</v>
      </c>
      <c r="BE468" s="32">
        <v>0</v>
      </c>
      <c r="BF468" s="54">
        <v>0</v>
      </c>
      <c r="BG468" s="54">
        <v>0</v>
      </c>
      <c r="BH468" s="32">
        <f>SUM(BI468:BK468)</f>
        <v>0</v>
      </c>
      <c r="BI468" s="32">
        <v>0</v>
      </c>
      <c r="BJ468" s="54">
        <v>0</v>
      </c>
      <c r="BK468" s="54">
        <v>0</v>
      </c>
      <c r="BL468" s="32">
        <f>SUM(BM468:BO468)</f>
        <v>0</v>
      </c>
      <c r="BM468" s="32">
        <f t="shared" si="3063"/>
        <v>0</v>
      </c>
      <c r="BN468" s="32">
        <f t="shared" si="3063"/>
        <v>0</v>
      </c>
      <c r="BO468" s="32">
        <f t="shared" si="3063"/>
        <v>0</v>
      </c>
      <c r="BP468" s="32">
        <f>SUM(BQ468:BS468)</f>
        <v>0</v>
      </c>
      <c r="BQ468" s="32">
        <f t="shared" si="3064"/>
        <v>0</v>
      </c>
      <c r="BR468" s="32">
        <f t="shared" si="3064"/>
        <v>0</v>
      </c>
      <c r="BS468" s="32">
        <f t="shared" si="3064"/>
        <v>0</v>
      </c>
    </row>
    <row r="469" spans="1:71" s="3" customFormat="1" ht="15" customHeight="1" x14ac:dyDescent="0.3">
      <c r="A469" s="36"/>
      <c r="B469" s="34"/>
      <c r="C469" s="35" t="s">
        <v>386</v>
      </c>
      <c r="D469" s="32">
        <f t="shared" ref="D469" si="3065">SUM(E469:G469)</f>
        <v>0</v>
      </c>
      <c r="E469" s="32">
        <f>SUM(E470:E471)</f>
        <v>0</v>
      </c>
      <c r="F469" s="32">
        <f t="shared" ref="F469:G469" si="3066">SUM(F470:F471)</f>
        <v>0</v>
      </c>
      <c r="G469" s="32">
        <f t="shared" si="3066"/>
        <v>0</v>
      </c>
      <c r="H469" s="32">
        <f t="shared" ref="H469" si="3067">SUM(I469:K469)</f>
        <v>0</v>
      </c>
      <c r="I469" s="32">
        <f t="shared" ref="I469:K469" si="3068">SUM(I470:I471)</f>
        <v>0</v>
      </c>
      <c r="J469" s="32">
        <f t="shared" si="3068"/>
        <v>0</v>
      </c>
      <c r="K469" s="32">
        <f t="shared" si="3068"/>
        <v>0</v>
      </c>
      <c r="L469" s="32">
        <f t="shared" ref="L469" si="3069">SUM(M469:O469)</f>
        <v>0</v>
      </c>
      <c r="M469" s="32">
        <f t="shared" ref="M469:O469" si="3070">SUM(M470:M471)</f>
        <v>0</v>
      </c>
      <c r="N469" s="32">
        <f t="shared" si="3070"/>
        <v>0</v>
      </c>
      <c r="O469" s="32">
        <f t="shared" si="3070"/>
        <v>0</v>
      </c>
      <c r="P469" s="32">
        <f t="shared" ref="P469" si="3071">SUM(Q469:S469)</f>
        <v>0</v>
      </c>
      <c r="Q469" s="32">
        <f t="shared" si="3060"/>
        <v>0</v>
      </c>
      <c r="R469" s="32">
        <f t="shared" si="3060"/>
        <v>0</v>
      </c>
      <c r="S469" s="32">
        <f t="shared" si="3060"/>
        <v>0</v>
      </c>
      <c r="T469" s="32">
        <f t="shared" ref="T469" si="3072">SUM(U469:W469)</f>
        <v>0</v>
      </c>
      <c r="U469" s="32">
        <f>SUM(U470:U471)</f>
        <v>0</v>
      </c>
      <c r="V469" s="54">
        <f t="shared" ref="V469:W469" si="3073">SUM(V470:V471)</f>
        <v>0</v>
      </c>
      <c r="W469" s="54">
        <f t="shared" si="3073"/>
        <v>0</v>
      </c>
      <c r="X469" s="32">
        <f t="shared" ref="X469" si="3074">SUM(Y469:AA469)</f>
        <v>0</v>
      </c>
      <c r="Y469" s="32">
        <f t="shared" ref="Y469:AA469" si="3075">SUM(Y470:Y471)</f>
        <v>0</v>
      </c>
      <c r="Z469" s="54">
        <f t="shared" si="3075"/>
        <v>0</v>
      </c>
      <c r="AA469" s="54">
        <f t="shared" si="3075"/>
        <v>0</v>
      </c>
      <c r="AB469" s="32">
        <f t="shared" ref="AB469" si="3076">SUM(AC469:AE469)</f>
        <v>358</v>
      </c>
      <c r="AC469" s="32">
        <f t="shared" ref="AC469:AE469" si="3077">SUM(AC470:AC471)</f>
        <v>206</v>
      </c>
      <c r="AD469" s="54">
        <f t="shared" si="3077"/>
        <v>152</v>
      </c>
      <c r="AE469" s="54">
        <f t="shared" si="3077"/>
        <v>0</v>
      </c>
      <c r="AF469" s="32">
        <f t="shared" ref="AF469" si="3078">SUM(AG469:AI469)</f>
        <v>358</v>
      </c>
      <c r="AG469" s="32">
        <f t="shared" si="3061"/>
        <v>206</v>
      </c>
      <c r="AH469" s="32">
        <f t="shared" si="3061"/>
        <v>152</v>
      </c>
      <c r="AI469" s="32">
        <f t="shared" si="3061"/>
        <v>0</v>
      </c>
      <c r="AJ469" s="32">
        <f t="shared" ref="AJ469" si="3079">SUM(AK469:AM469)</f>
        <v>211</v>
      </c>
      <c r="AK469" s="32">
        <f>SUM(AK470:AK471)</f>
        <v>121</v>
      </c>
      <c r="AL469" s="54">
        <f t="shared" ref="AL469:AM469" si="3080">SUM(AL470:AL471)</f>
        <v>90</v>
      </c>
      <c r="AM469" s="54">
        <f t="shared" si="3080"/>
        <v>0</v>
      </c>
      <c r="AN469" s="32">
        <f t="shared" ref="AN469" si="3081">SUM(AO469:AQ469)</f>
        <v>15</v>
      </c>
      <c r="AO469" s="32">
        <f t="shared" ref="AO469:AQ469" si="3082">SUM(AO470:AO471)</f>
        <v>15</v>
      </c>
      <c r="AP469" s="54">
        <f t="shared" si="3082"/>
        <v>0</v>
      </c>
      <c r="AQ469" s="54">
        <f t="shared" si="3082"/>
        <v>0</v>
      </c>
      <c r="AR469" s="32">
        <f t="shared" ref="AR469" si="3083">SUM(AS469:AU469)</f>
        <v>0</v>
      </c>
      <c r="AS469" s="32">
        <f t="shared" ref="AS469:AU469" si="3084">SUM(AS470:AS471)</f>
        <v>0</v>
      </c>
      <c r="AT469" s="54">
        <f t="shared" si="3084"/>
        <v>0</v>
      </c>
      <c r="AU469" s="54">
        <f t="shared" si="3084"/>
        <v>0</v>
      </c>
      <c r="AV469" s="32">
        <f t="shared" ref="AV469" si="3085">SUM(AW469:AY469)</f>
        <v>226</v>
      </c>
      <c r="AW469" s="32">
        <f t="shared" si="3062"/>
        <v>136</v>
      </c>
      <c r="AX469" s="32">
        <f t="shared" si="3062"/>
        <v>90</v>
      </c>
      <c r="AY469" s="32">
        <f t="shared" si="3062"/>
        <v>0</v>
      </c>
      <c r="AZ469" s="32">
        <f t="shared" ref="AZ469" si="3086">SUM(BA469:BC469)</f>
        <v>0</v>
      </c>
      <c r="BA469" s="32">
        <f>SUM(BA470:BA471)</f>
        <v>0</v>
      </c>
      <c r="BB469" s="54">
        <f t="shared" ref="BB469:BC469" si="3087">SUM(BB470:BB471)</f>
        <v>0</v>
      </c>
      <c r="BC469" s="54">
        <f t="shared" si="3087"/>
        <v>0</v>
      </c>
      <c r="BD469" s="32">
        <f t="shared" ref="BD469" si="3088">SUM(BE469:BG469)</f>
        <v>0</v>
      </c>
      <c r="BE469" s="32">
        <f t="shared" ref="BE469" si="3089">SUM(BE470:BE471)</f>
        <v>0</v>
      </c>
      <c r="BF469" s="54">
        <f>SUM(BF470:BF471)</f>
        <v>0</v>
      </c>
      <c r="BG469" s="54">
        <f t="shared" ref="BG469" si="3090">SUM(BG470:BG471)</f>
        <v>0</v>
      </c>
      <c r="BH469" s="32">
        <f t="shared" ref="BH469" si="3091">SUM(BI469:BK469)</f>
        <v>0</v>
      </c>
      <c r="BI469" s="32">
        <f t="shared" ref="BI469:BK469" si="3092">SUM(BI470:BI471)</f>
        <v>0</v>
      </c>
      <c r="BJ469" s="54">
        <f t="shared" si="3092"/>
        <v>0</v>
      </c>
      <c r="BK469" s="54">
        <f t="shared" si="3092"/>
        <v>0</v>
      </c>
      <c r="BL469" s="32">
        <f t="shared" ref="BL469" si="3093">SUM(BM469:BO469)</f>
        <v>0</v>
      </c>
      <c r="BM469" s="32">
        <f t="shared" si="3063"/>
        <v>0</v>
      </c>
      <c r="BN469" s="32">
        <f t="shared" si="3063"/>
        <v>0</v>
      </c>
      <c r="BO469" s="32">
        <f t="shared" si="3063"/>
        <v>0</v>
      </c>
      <c r="BP469" s="32">
        <f t="shared" ref="BP469" si="3094">SUM(BQ469:BS469)</f>
        <v>584</v>
      </c>
      <c r="BQ469" s="32">
        <f t="shared" si="3064"/>
        <v>342</v>
      </c>
      <c r="BR469" s="32">
        <f t="shared" si="3064"/>
        <v>242</v>
      </c>
      <c r="BS469" s="32">
        <f t="shared" si="3064"/>
        <v>0</v>
      </c>
    </row>
    <row r="470" spans="1:71" s="3" customFormat="1" ht="15" customHeight="1" x14ac:dyDescent="0.3">
      <c r="A470" s="36"/>
      <c r="B470" s="34"/>
      <c r="C470" s="38" t="s">
        <v>387</v>
      </c>
      <c r="D470" s="32">
        <f>SUM(E470:G470)</f>
        <v>0</v>
      </c>
      <c r="E470" s="32">
        <v>0</v>
      </c>
      <c r="F470" s="54">
        <v>0</v>
      </c>
      <c r="G470" s="54">
        <v>0</v>
      </c>
      <c r="H470" s="32">
        <f>SUM(I470:K470)</f>
        <v>0</v>
      </c>
      <c r="I470" s="32">
        <v>0</v>
      </c>
      <c r="J470" s="54">
        <v>0</v>
      </c>
      <c r="K470" s="54">
        <v>0</v>
      </c>
      <c r="L470" s="32">
        <f>SUM(M470:O470)</f>
        <v>0</v>
      </c>
      <c r="M470" s="32">
        <v>0</v>
      </c>
      <c r="N470" s="54">
        <v>0</v>
      </c>
      <c r="O470" s="54">
        <v>0</v>
      </c>
      <c r="P470" s="32">
        <f>SUM(Q470:S470)</f>
        <v>0</v>
      </c>
      <c r="Q470" s="32">
        <f t="shared" si="3060"/>
        <v>0</v>
      </c>
      <c r="R470" s="32">
        <f t="shared" si="3060"/>
        <v>0</v>
      </c>
      <c r="S470" s="32">
        <f t="shared" si="3060"/>
        <v>0</v>
      </c>
      <c r="T470" s="32">
        <f>SUM(U470:W470)</f>
        <v>0</v>
      </c>
      <c r="U470" s="32">
        <v>0</v>
      </c>
      <c r="V470" s="54">
        <v>0</v>
      </c>
      <c r="W470" s="54">
        <v>0</v>
      </c>
      <c r="X470" s="32">
        <f>SUM(Y470:AA470)</f>
        <v>0</v>
      </c>
      <c r="Y470" s="32">
        <v>0</v>
      </c>
      <c r="Z470" s="54">
        <v>0</v>
      </c>
      <c r="AA470" s="54">
        <v>0</v>
      </c>
      <c r="AB470" s="32">
        <f>SUM(AC470:AE470)</f>
        <v>358</v>
      </c>
      <c r="AC470" s="32">
        <v>206</v>
      </c>
      <c r="AD470" s="54">
        <v>152</v>
      </c>
      <c r="AE470" s="54">
        <v>0</v>
      </c>
      <c r="AF470" s="32">
        <f>SUM(AG470:AI470)</f>
        <v>358</v>
      </c>
      <c r="AG470" s="32">
        <f t="shared" si="3061"/>
        <v>206</v>
      </c>
      <c r="AH470" s="32">
        <f t="shared" si="3061"/>
        <v>152</v>
      </c>
      <c r="AI470" s="32">
        <f t="shared" si="3061"/>
        <v>0</v>
      </c>
      <c r="AJ470" s="32">
        <f>SUM(AK470:AM470)</f>
        <v>211</v>
      </c>
      <c r="AK470" s="32">
        <v>121</v>
      </c>
      <c r="AL470" s="54">
        <v>90</v>
      </c>
      <c r="AM470" s="54">
        <v>0</v>
      </c>
      <c r="AN470" s="32">
        <f>SUM(AO470:AQ470)</f>
        <v>15</v>
      </c>
      <c r="AO470" s="32">
        <v>15</v>
      </c>
      <c r="AP470" s="54">
        <v>0</v>
      </c>
      <c r="AQ470" s="54">
        <v>0</v>
      </c>
      <c r="AR470" s="32">
        <f>SUM(AS470:AU470)</f>
        <v>0</v>
      </c>
      <c r="AS470" s="32">
        <v>0</v>
      </c>
      <c r="AT470" s="54">
        <v>0</v>
      </c>
      <c r="AU470" s="54">
        <v>0</v>
      </c>
      <c r="AV470" s="32">
        <f>SUM(AW470:AY470)</f>
        <v>226</v>
      </c>
      <c r="AW470" s="32">
        <f t="shared" si="3062"/>
        <v>136</v>
      </c>
      <c r="AX470" s="32">
        <f t="shared" si="3062"/>
        <v>90</v>
      </c>
      <c r="AY470" s="32">
        <f t="shared" si="3062"/>
        <v>0</v>
      </c>
      <c r="AZ470" s="32">
        <f>SUM(BA470:BC470)</f>
        <v>0</v>
      </c>
      <c r="BA470" s="32">
        <v>0</v>
      </c>
      <c r="BB470" s="54">
        <v>0</v>
      </c>
      <c r="BC470" s="54">
        <v>0</v>
      </c>
      <c r="BD470" s="32">
        <f>SUM(BE470:BG470)</f>
        <v>0</v>
      </c>
      <c r="BE470" s="32">
        <v>0</v>
      </c>
      <c r="BF470" s="54">
        <v>0</v>
      </c>
      <c r="BG470" s="54">
        <v>0</v>
      </c>
      <c r="BH470" s="32">
        <f>SUM(BI470:BK470)</f>
        <v>0</v>
      </c>
      <c r="BI470" s="32">
        <v>0</v>
      </c>
      <c r="BJ470" s="54">
        <v>0</v>
      </c>
      <c r="BK470" s="54">
        <v>0</v>
      </c>
      <c r="BL470" s="32">
        <f>SUM(BM470:BO470)</f>
        <v>0</v>
      </c>
      <c r="BM470" s="32">
        <f t="shared" si="3063"/>
        <v>0</v>
      </c>
      <c r="BN470" s="32">
        <f t="shared" si="3063"/>
        <v>0</v>
      </c>
      <c r="BO470" s="32">
        <f t="shared" si="3063"/>
        <v>0</v>
      </c>
      <c r="BP470" s="32">
        <f>SUM(BQ470:BS470)</f>
        <v>584</v>
      </c>
      <c r="BQ470" s="32">
        <f t="shared" si="3064"/>
        <v>342</v>
      </c>
      <c r="BR470" s="32">
        <f t="shared" si="3064"/>
        <v>242</v>
      </c>
      <c r="BS470" s="32">
        <f t="shared" si="3064"/>
        <v>0</v>
      </c>
    </row>
    <row r="471" spans="1:71" s="3" customFormat="1" ht="15" customHeight="1" x14ac:dyDescent="0.3">
      <c r="A471" s="36"/>
      <c r="B471" s="34"/>
      <c r="C471" s="38" t="s">
        <v>388</v>
      </c>
      <c r="D471" s="32">
        <f>SUM(E471:G471)</f>
        <v>0</v>
      </c>
      <c r="E471" s="32">
        <v>0</v>
      </c>
      <c r="F471" s="54">
        <v>0</v>
      </c>
      <c r="G471" s="54">
        <v>0</v>
      </c>
      <c r="H471" s="32">
        <f>SUM(I471:K471)</f>
        <v>0</v>
      </c>
      <c r="I471" s="32">
        <v>0</v>
      </c>
      <c r="J471" s="54">
        <v>0</v>
      </c>
      <c r="K471" s="54">
        <v>0</v>
      </c>
      <c r="L471" s="32">
        <f>SUM(M471:O471)</f>
        <v>0</v>
      </c>
      <c r="M471" s="32">
        <v>0</v>
      </c>
      <c r="N471" s="54">
        <v>0</v>
      </c>
      <c r="O471" s="54">
        <v>0</v>
      </c>
      <c r="P471" s="32">
        <f>SUM(Q471:S471)</f>
        <v>0</v>
      </c>
      <c r="Q471" s="32">
        <f t="shared" si="3060"/>
        <v>0</v>
      </c>
      <c r="R471" s="32">
        <f t="shared" si="3060"/>
        <v>0</v>
      </c>
      <c r="S471" s="32">
        <f t="shared" si="3060"/>
        <v>0</v>
      </c>
      <c r="T471" s="32">
        <f>SUM(U471:W471)</f>
        <v>0</v>
      </c>
      <c r="U471" s="32">
        <v>0</v>
      </c>
      <c r="V471" s="54">
        <v>0</v>
      </c>
      <c r="W471" s="54">
        <v>0</v>
      </c>
      <c r="X471" s="32">
        <f>SUM(Y471:AA471)</f>
        <v>0</v>
      </c>
      <c r="Y471" s="32">
        <v>0</v>
      </c>
      <c r="Z471" s="54">
        <v>0</v>
      </c>
      <c r="AA471" s="54">
        <v>0</v>
      </c>
      <c r="AB471" s="32">
        <f>SUM(AC471:AE471)</f>
        <v>0</v>
      </c>
      <c r="AC471" s="32">
        <v>0</v>
      </c>
      <c r="AD471" s="54">
        <v>0</v>
      </c>
      <c r="AE471" s="54">
        <v>0</v>
      </c>
      <c r="AF471" s="32">
        <f>SUM(AG471:AI471)</f>
        <v>0</v>
      </c>
      <c r="AG471" s="32">
        <f t="shared" si="3061"/>
        <v>0</v>
      </c>
      <c r="AH471" s="32">
        <f t="shared" si="3061"/>
        <v>0</v>
      </c>
      <c r="AI471" s="32">
        <f t="shared" si="3061"/>
        <v>0</v>
      </c>
      <c r="AJ471" s="32">
        <f>SUM(AK471:AM471)</f>
        <v>0</v>
      </c>
      <c r="AK471" s="32">
        <v>0</v>
      </c>
      <c r="AL471" s="54">
        <v>0</v>
      </c>
      <c r="AM471" s="54">
        <v>0</v>
      </c>
      <c r="AN471" s="32">
        <f>SUM(AO471:AQ471)</f>
        <v>0</v>
      </c>
      <c r="AO471" s="32">
        <v>0</v>
      </c>
      <c r="AP471" s="54">
        <v>0</v>
      </c>
      <c r="AQ471" s="54">
        <v>0</v>
      </c>
      <c r="AR471" s="32">
        <f>SUM(AS471:AU471)</f>
        <v>0</v>
      </c>
      <c r="AS471" s="32">
        <v>0</v>
      </c>
      <c r="AT471" s="54">
        <v>0</v>
      </c>
      <c r="AU471" s="54">
        <v>0</v>
      </c>
      <c r="AV471" s="32">
        <f>SUM(AW471:AY471)</f>
        <v>0</v>
      </c>
      <c r="AW471" s="32">
        <f t="shared" si="3062"/>
        <v>0</v>
      </c>
      <c r="AX471" s="32">
        <f t="shared" si="3062"/>
        <v>0</v>
      </c>
      <c r="AY471" s="32">
        <f t="shared" si="3062"/>
        <v>0</v>
      </c>
      <c r="AZ471" s="32">
        <f>SUM(BA471:BC471)</f>
        <v>0</v>
      </c>
      <c r="BA471" s="32">
        <v>0</v>
      </c>
      <c r="BB471" s="54">
        <v>0</v>
      </c>
      <c r="BC471" s="54">
        <v>0</v>
      </c>
      <c r="BD471" s="32">
        <f>SUM(BE471:BG471)</f>
        <v>0</v>
      </c>
      <c r="BE471" s="32">
        <v>0</v>
      </c>
      <c r="BF471" s="54">
        <v>0</v>
      </c>
      <c r="BG471" s="54">
        <v>0</v>
      </c>
      <c r="BH471" s="32">
        <f>SUM(BI471:BK471)</f>
        <v>0</v>
      </c>
      <c r="BI471" s="32">
        <v>0</v>
      </c>
      <c r="BJ471" s="54">
        <v>0</v>
      </c>
      <c r="BK471" s="54">
        <v>0</v>
      </c>
      <c r="BL471" s="32">
        <f>SUM(BM471:BO471)</f>
        <v>0</v>
      </c>
      <c r="BM471" s="32">
        <f t="shared" si="3063"/>
        <v>0</v>
      </c>
      <c r="BN471" s="32">
        <f t="shared" si="3063"/>
        <v>0</v>
      </c>
      <c r="BO471" s="32">
        <f t="shared" si="3063"/>
        <v>0</v>
      </c>
      <c r="BP471" s="32">
        <f>SUM(BQ471:BS471)</f>
        <v>0</v>
      </c>
      <c r="BQ471" s="32">
        <f t="shared" si="3064"/>
        <v>0</v>
      </c>
      <c r="BR471" s="32">
        <f t="shared" si="3064"/>
        <v>0</v>
      </c>
      <c r="BS471" s="32">
        <f t="shared" si="3064"/>
        <v>0</v>
      </c>
    </row>
    <row r="472" spans="1:71" s="3" customFormat="1" ht="15" customHeight="1" x14ac:dyDescent="0.3">
      <c r="A472" s="36"/>
      <c r="B472" s="34"/>
      <c r="C472" s="35" t="s">
        <v>66</v>
      </c>
      <c r="D472" s="32">
        <f>SUM(E472:G472)</f>
        <v>8679</v>
      </c>
      <c r="E472" s="32">
        <v>2840</v>
      </c>
      <c r="F472" s="54">
        <v>5839</v>
      </c>
      <c r="G472" s="54">
        <v>0</v>
      </c>
      <c r="H472" s="32">
        <f>SUM(I472:K472)</f>
        <v>6991</v>
      </c>
      <c r="I472" s="32">
        <v>2765</v>
      </c>
      <c r="J472" s="54">
        <v>4226</v>
      </c>
      <c r="K472" s="54">
        <v>0</v>
      </c>
      <c r="L472" s="32">
        <f>SUM(M472:O472)</f>
        <v>12897</v>
      </c>
      <c r="M472" s="32">
        <v>6499</v>
      </c>
      <c r="N472" s="54">
        <v>6398</v>
      </c>
      <c r="O472" s="54">
        <v>0</v>
      </c>
      <c r="P472" s="32">
        <f>SUM(Q472:S472)</f>
        <v>28567</v>
      </c>
      <c r="Q472" s="32">
        <f t="shared" si="3060"/>
        <v>12104</v>
      </c>
      <c r="R472" s="32">
        <f t="shared" si="3060"/>
        <v>16463</v>
      </c>
      <c r="S472" s="32">
        <f t="shared" si="3060"/>
        <v>0</v>
      </c>
      <c r="T472" s="32">
        <f>SUM(U472:W472)</f>
        <v>16744</v>
      </c>
      <c r="U472" s="32">
        <v>8896</v>
      </c>
      <c r="V472" s="54">
        <v>7848</v>
      </c>
      <c r="W472" s="54">
        <v>0</v>
      </c>
      <c r="X472" s="32">
        <f>SUM(Y472:AA472)</f>
        <v>30522</v>
      </c>
      <c r="Y472" s="32">
        <v>14996</v>
      </c>
      <c r="Z472" s="54">
        <v>15526</v>
      </c>
      <c r="AA472" s="54">
        <v>0</v>
      </c>
      <c r="AB472" s="32">
        <f>SUM(AC472:AE472)</f>
        <v>17160</v>
      </c>
      <c r="AC472" s="32">
        <v>8336</v>
      </c>
      <c r="AD472" s="54">
        <v>8824</v>
      </c>
      <c r="AE472" s="54">
        <v>0</v>
      </c>
      <c r="AF472" s="32">
        <f>SUM(AG472:AI472)</f>
        <v>64426</v>
      </c>
      <c r="AG472" s="32">
        <f t="shared" si="3061"/>
        <v>32228</v>
      </c>
      <c r="AH472" s="32">
        <f t="shared" si="3061"/>
        <v>32198</v>
      </c>
      <c r="AI472" s="32">
        <f t="shared" si="3061"/>
        <v>0</v>
      </c>
      <c r="AJ472" s="32">
        <f>SUM(AK472:AM472)</f>
        <v>16861</v>
      </c>
      <c r="AK472" s="32">
        <v>8181</v>
      </c>
      <c r="AL472" s="54">
        <v>8680</v>
      </c>
      <c r="AM472" s="54">
        <v>0</v>
      </c>
      <c r="AN472" s="32">
        <f>SUM(AO472:AQ472)</f>
        <v>16122</v>
      </c>
      <c r="AO472" s="32">
        <v>7675</v>
      </c>
      <c r="AP472" s="54">
        <v>8447</v>
      </c>
      <c r="AQ472" s="54">
        <v>0</v>
      </c>
      <c r="AR472" s="32">
        <f>SUM(AS472:AU472)</f>
        <v>15353</v>
      </c>
      <c r="AS472" s="32">
        <v>7572</v>
      </c>
      <c r="AT472" s="54">
        <v>7781</v>
      </c>
      <c r="AU472" s="54">
        <v>0</v>
      </c>
      <c r="AV472" s="32">
        <f>SUM(AW472:AY472)</f>
        <v>48336</v>
      </c>
      <c r="AW472" s="32">
        <f t="shared" si="3062"/>
        <v>23428</v>
      </c>
      <c r="AX472" s="32">
        <f t="shared" si="3062"/>
        <v>24908</v>
      </c>
      <c r="AY472" s="32">
        <f t="shared" si="3062"/>
        <v>0</v>
      </c>
      <c r="AZ472" s="32">
        <f>SUM(BA472:BC472)</f>
        <v>16505</v>
      </c>
      <c r="BA472" s="32">
        <v>8214</v>
      </c>
      <c r="BB472" s="54">
        <v>8291</v>
      </c>
      <c r="BC472" s="54">
        <v>0</v>
      </c>
      <c r="BD472" s="32">
        <f>SUM(BE472:BG472)</f>
        <v>17434</v>
      </c>
      <c r="BE472" s="32">
        <v>7932</v>
      </c>
      <c r="BF472" s="54">
        <v>9502</v>
      </c>
      <c r="BG472" s="54">
        <v>0</v>
      </c>
      <c r="BH472" s="32">
        <f>SUM(BI472:BK472)</f>
        <v>21254</v>
      </c>
      <c r="BI472" s="32">
        <v>10796</v>
      </c>
      <c r="BJ472" s="54">
        <v>10458</v>
      </c>
      <c r="BK472" s="54">
        <v>0</v>
      </c>
      <c r="BL472" s="32">
        <f>SUM(BM472:BO472)</f>
        <v>55193</v>
      </c>
      <c r="BM472" s="32">
        <f t="shared" si="3063"/>
        <v>26942</v>
      </c>
      <c r="BN472" s="32">
        <f t="shared" si="3063"/>
        <v>28251</v>
      </c>
      <c r="BO472" s="32">
        <f t="shared" si="3063"/>
        <v>0</v>
      </c>
      <c r="BP472" s="32">
        <f>SUM(BQ472:BS472)</f>
        <v>196522</v>
      </c>
      <c r="BQ472" s="32">
        <f t="shared" si="3064"/>
        <v>94702</v>
      </c>
      <c r="BR472" s="32">
        <f t="shared" si="3064"/>
        <v>101820</v>
      </c>
      <c r="BS472" s="32">
        <f t="shared" si="3064"/>
        <v>0</v>
      </c>
    </row>
    <row r="473" spans="1:71" s="3" customFormat="1" ht="15" customHeight="1" x14ac:dyDescent="0.3">
      <c r="A473" s="36"/>
      <c r="B473" s="34"/>
      <c r="C473" s="35" t="s">
        <v>28</v>
      </c>
      <c r="D473" s="32">
        <f>SUM(E473:G473)</f>
        <v>0</v>
      </c>
      <c r="E473" s="32">
        <v>0</v>
      </c>
      <c r="F473" s="54">
        <v>0</v>
      </c>
      <c r="G473" s="54">
        <v>0</v>
      </c>
      <c r="H473" s="32">
        <f>SUM(I473:K473)</f>
        <v>0</v>
      </c>
      <c r="I473" s="32">
        <v>0</v>
      </c>
      <c r="J473" s="54">
        <v>0</v>
      </c>
      <c r="K473" s="54">
        <v>0</v>
      </c>
      <c r="L473" s="32">
        <f>SUM(M473:O473)</f>
        <v>0</v>
      </c>
      <c r="M473" s="32">
        <v>0</v>
      </c>
      <c r="N473" s="54">
        <v>0</v>
      </c>
      <c r="O473" s="54">
        <v>0</v>
      </c>
      <c r="P473" s="32">
        <f>SUM(Q473:S473)</f>
        <v>0</v>
      </c>
      <c r="Q473" s="32">
        <f t="shared" si="3060"/>
        <v>0</v>
      </c>
      <c r="R473" s="32">
        <f t="shared" si="3060"/>
        <v>0</v>
      </c>
      <c r="S473" s="32">
        <f t="shared" si="3060"/>
        <v>0</v>
      </c>
      <c r="T473" s="32">
        <f>SUM(U473:W473)</f>
        <v>0</v>
      </c>
      <c r="U473" s="32">
        <v>0</v>
      </c>
      <c r="V473" s="54">
        <v>0</v>
      </c>
      <c r="W473" s="54">
        <v>0</v>
      </c>
      <c r="X473" s="32">
        <f>SUM(Y473:AA473)</f>
        <v>0</v>
      </c>
      <c r="Y473" s="32">
        <v>0</v>
      </c>
      <c r="Z473" s="54">
        <v>0</v>
      </c>
      <c r="AA473" s="54">
        <v>0</v>
      </c>
      <c r="AB473" s="32">
        <f>SUM(AC473:AE473)</f>
        <v>0</v>
      </c>
      <c r="AC473" s="32">
        <v>0</v>
      </c>
      <c r="AD473" s="54">
        <v>0</v>
      </c>
      <c r="AE473" s="54">
        <v>0</v>
      </c>
      <c r="AF473" s="32">
        <f>SUM(AG473:AI473)</f>
        <v>0</v>
      </c>
      <c r="AG473" s="32">
        <f t="shared" si="3061"/>
        <v>0</v>
      </c>
      <c r="AH473" s="32">
        <f t="shared" si="3061"/>
        <v>0</v>
      </c>
      <c r="AI473" s="32">
        <f t="shared" si="3061"/>
        <v>0</v>
      </c>
      <c r="AJ473" s="32">
        <f>SUM(AK473:AM473)</f>
        <v>0</v>
      </c>
      <c r="AK473" s="32">
        <v>0</v>
      </c>
      <c r="AL473" s="54">
        <v>0</v>
      </c>
      <c r="AM473" s="54">
        <v>0</v>
      </c>
      <c r="AN473" s="32">
        <f>SUM(AO473:AQ473)</f>
        <v>0</v>
      </c>
      <c r="AO473" s="32">
        <v>0</v>
      </c>
      <c r="AP473" s="54">
        <v>0</v>
      </c>
      <c r="AQ473" s="54">
        <v>0</v>
      </c>
      <c r="AR473" s="32">
        <f>SUM(AS473:AU473)</f>
        <v>0</v>
      </c>
      <c r="AS473" s="32">
        <v>0</v>
      </c>
      <c r="AT473" s="54">
        <v>0</v>
      </c>
      <c r="AU473" s="54">
        <v>0</v>
      </c>
      <c r="AV473" s="32">
        <f>SUM(AW473:AY473)</f>
        <v>0</v>
      </c>
      <c r="AW473" s="32">
        <f t="shared" si="3062"/>
        <v>0</v>
      </c>
      <c r="AX473" s="32">
        <f t="shared" si="3062"/>
        <v>0</v>
      </c>
      <c r="AY473" s="32">
        <f t="shared" si="3062"/>
        <v>0</v>
      </c>
      <c r="AZ473" s="32">
        <f>SUM(BA473:BC473)</f>
        <v>0</v>
      </c>
      <c r="BA473" s="32">
        <v>0</v>
      </c>
      <c r="BB473" s="54">
        <v>0</v>
      </c>
      <c r="BC473" s="54">
        <v>0</v>
      </c>
      <c r="BD473" s="32">
        <f>SUM(BE473:BG473)</f>
        <v>0</v>
      </c>
      <c r="BE473" s="32">
        <v>0</v>
      </c>
      <c r="BF473" s="54">
        <v>0</v>
      </c>
      <c r="BG473" s="54">
        <v>0</v>
      </c>
      <c r="BH473" s="32">
        <f>SUM(BI473:BK473)</f>
        <v>0</v>
      </c>
      <c r="BI473" s="32">
        <v>0</v>
      </c>
      <c r="BJ473" s="54">
        <v>0</v>
      </c>
      <c r="BK473" s="54">
        <v>0</v>
      </c>
      <c r="BL473" s="32">
        <f>SUM(BM473:BO473)</f>
        <v>0</v>
      </c>
      <c r="BM473" s="32">
        <f t="shared" si="3063"/>
        <v>0</v>
      </c>
      <c r="BN473" s="32">
        <f t="shared" si="3063"/>
        <v>0</v>
      </c>
      <c r="BO473" s="32">
        <f t="shared" si="3063"/>
        <v>0</v>
      </c>
      <c r="BP473" s="32">
        <f>SUM(BQ473:BS473)</f>
        <v>0</v>
      </c>
      <c r="BQ473" s="32">
        <f t="shared" si="3064"/>
        <v>0</v>
      </c>
      <c r="BR473" s="32">
        <f t="shared" si="3064"/>
        <v>0</v>
      </c>
      <c r="BS473" s="32">
        <f t="shared" si="3064"/>
        <v>0</v>
      </c>
    </row>
    <row r="474" spans="1:71" s="3" customFormat="1" ht="15" customHeight="1" x14ac:dyDescent="0.3">
      <c r="A474" s="36"/>
      <c r="B474" s="34"/>
      <c r="C474" s="38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</row>
    <row r="475" spans="1:71" s="3" customFormat="1" ht="15" customHeight="1" x14ac:dyDescent="0.3">
      <c r="A475" s="33"/>
      <c r="B475" s="34" t="s">
        <v>389</v>
      </c>
      <c r="C475" s="35"/>
      <c r="D475" s="32">
        <f>SUM(E475:G475)</f>
        <v>122470</v>
      </c>
      <c r="E475" s="32">
        <f>E476+E479+E483+E484+E486+E487+E488+E489</f>
        <v>62432</v>
      </c>
      <c r="F475" s="32">
        <f>F476+F479+F483+F484+F486+F487+F488+F489</f>
        <v>60038</v>
      </c>
      <c r="G475" s="32">
        <f>G476+G479+G483+G484+G486+G487+G488+G489</f>
        <v>0</v>
      </c>
      <c r="H475" s="32">
        <f t="shared" ref="H475" si="3095">SUM(I475:K475)</f>
        <v>111045</v>
      </c>
      <c r="I475" s="32">
        <f t="shared" ref="I475:K475" si="3096">I476+I479+I483+I484+I486+I487+I488+I489</f>
        <v>59032</v>
      </c>
      <c r="J475" s="32">
        <f t="shared" si="3096"/>
        <v>52013</v>
      </c>
      <c r="K475" s="32">
        <f t="shared" si="3096"/>
        <v>0</v>
      </c>
      <c r="L475" s="32">
        <f t="shared" ref="L475" si="3097">SUM(M475:O475)</f>
        <v>256024</v>
      </c>
      <c r="M475" s="32">
        <f t="shared" ref="M475:O475" si="3098">M476+M479+M483+M484+M486+M487+M488+M489</f>
        <v>139583</v>
      </c>
      <c r="N475" s="32">
        <f t="shared" si="3098"/>
        <v>116441</v>
      </c>
      <c r="O475" s="32">
        <f t="shared" si="3098"/>
        <v>0</v>
      </c>
      <c r="P475" s="32">
        <f t="shared" ref="P475:P485" si="3099">SUM(Q475:S475)</f>
        <v>489539</v>
      </c>
      <c r="Q475" s="32">
        <f>Q476+Q479+Q483+Q484+Q486+Q487+Q488+Q489</f>
        <v>261047</v>
      </c>
      <c r="R475" s="32">
        <f>R476+R479+R483+R484+R486+R487+R488+R489</f>
        <v>228492</v>
      </c>
      <c r="S475" s="32">
        <f>S476+S479+S483+S484+S486+S487+S488+S489</f>
        <v>0</v>
      </c>
      <c r="T475" s="32">
        <f t="shared" ref="T475" si="3100">SUM(U475:W475)</f>
        <v>227601</v>
      </c>
      <c r="U475" s="32">
        <f t="shared" ref="U475:W475" si="3101">U476+U479+U483+U484+U486+U487+U488+U489</f>
        <v>121518</v>
      </c>
      <c r="V475" s="32">
        <f t="shared" si="3101"/>
        <v>106083</v>
      </c>
      <c r="W475" s="32">
        <f t="shared" si="3101"/>
        <v>0</v>
      </c>
      <c r="X475" s="32">
        <f t="shared" ref="X475" si="3102">SUM(Y475:AA475)</f>
        <v>329570</v>
      </c>
      <c r="Y475" s="32">
        <f t="shared" ref="Y475:AA475" si="3103">Y476+Y479+Y483+Y484+Y486+Y487+Y488+Y489</f>
        <v>173391</v>
      </c>
      <c r="Z475" s="32">
        <f t="shared" si="3103"/>
        <v>156179</v>
      </c>
      <c r="AA475" s="32">
        <f t="shared" si="3103"/>
        <v>0</v>
      </c>
      <c r="AB475" s="32">
        <f t="shared" ref="AB475" si="3104">SUM(AC475:AE475)</f>
        <v>339704</v>
      </c>
      <c r="AC475" s="32">
        <f t="shared" ref="AC475:AE475" si="3105">AC476+AC479+AC483+AC484+AC486+AC487+AC488+AC489</f>
        <v>172945</v>
      </c>
      <c r="AD475" s="32">
        <f t="shared" si="3105"/>
        <v>166759</v>
      </c>
      <c r="AE475" s="32">
        <f t="shared" si="3105"/>
        <v>0</v>
      </c>
      <c r="AF475" s="32">
        <f t="shared" ref="AF475:AF485" si="3106">SUM(AG475:AI475)</f>
        <v>896875</v>
      </c>
      <c r="AG475" s="32">
        <f t="shared" ref="AG475:AI475" si="3107">AG476+AG479+AG483+AG484+AG486+AG487+AG488+AG489</f>
        <v>467854</v>
      </c>
      <c r="AH475" s="32">
        <f t="shared" si="3107"/>
        <v>429021</v>
      </c>
      <c r="AI475" s="32">
        <f t="shared" si="3107"/>
        <v>0</v>
      </c>
      <c r="AJ475" s="32">
        <f t="shared" ref="AJ475" si="3108">SUM(AK475:AM475)</f>
        <v>339661</v>
      </c>
      <c r="AK475" s="32">
        <f t="shared" ref="AK475:AM475" si="3109">AK476+AK479+AK483+AK484+AK486+AK487+AK488+AK489</f>
        <v>174137</v>
      </c>
      <c r="AL475" s="32">
        <f t="shared" si="3109"/>
        <v>165524</v>
      </c>
      <c r="AM475" s="32">
        <f t="shared" si="3109"/>
        <v>0</v>
      </c>
      <c r="AN475" s="32">
        <f t="shared" ref="AN475" si="3110">SUM(AO475:AQ475)</f>
        <v>326670</v>
      </c>
      <c r="AO475" s="32">
        <f t="shared" ref="AO475:AQ475" si="3111">AO476+AO479+AO483+AO484+AO486+AO487+AO488+AO489</f>
        <v>171139</v>
      </c>
      <c r="AP475" s="32">
        <f t="shared" si="3111"/>
        <v>155531</v>
      </c>
      <c r="AQ475" s="32">
        <f t="shared" si="3111"/>
        <v>0</v>
      </c>
      <c r="AR475" s="32">
        <f t="shared" ref="AR475" si="3112">SUM(AS475:AU475)</f>
        <v>260527</v>
      </c>
      <c r="AS475" s="32">
        <f t="shared" ref="AS475:AU475" si="3113">AS476+AS479+AS483+AS484+AS486+AS487+AS488+AS489</f>
        <v>131850</v>
      </c>
      <c r="AT475" s="32">
        <f t="shared" si="3113"/>
        <v>128677</v>
      </c>
      <c r="AU475" s="32">
        <f t="shared" si="3113"/>
        <v>0</v>
      </c>
      <c r="AV475" s="32">
        <f t="shared" ref="AV475:AV485" si="3114">SUM(AW475:AY475)</f>
        <v>926858</v>
      </c>
      <c r="AW475" s="32">
        <f t="shared" ref="AW475:AY475" si="3115">AW476+AW479+AW483+AW484+AW486+AW487+AW488+AW489</f>
        <v>477126</v>
      </c>
      <c r="AX475" s="32">
        <f t="shared" si="3115"/>
        <v>449732</v>
      </c>
      <c r="AY475" s="32">
        <f t="shared" si="3115"/>
        <v>0</v>
      </c>
      <c r="AZ475" s="32">
        <f t="shared" ref="AZ475" si="3116">SUM(BA475:BC475)</f>
        <v>262333</v>
      </c>
      <c r="BA475" s="32">
        <f t="shared" ref="BA475:BC475" si="3117">BA476+BA479+BA483+BA484+BA486+BA487+BA488+BA489</f>
        <v>137693</v>
      </c>
      <c r="BB475" s="32">
        <f t="shared" si="3117"/>
        <v>124640</v>
      </c>
      <c r="BC475" s="32">
        <f t="shared" si="3117"/>
        <v>0</v>
      </c>
      <c r="BD475" s="32">
        <f t="shared" ref="BD475" si="3118">SUM(BE475:BG475)</f>
        <v>272548</v>
      </c>
      <c r="BE475" s="32">
        <f t="shared" ref="BE475:BG475" si="3119">BE476+BE479+BE483+BE484+BE486+BE487+BE488+BE489</f>
        <v>140662</v>
      </c>
      <c r="BF475" s="32">
        <f t="shared" si="3119"/>
        <v>131886</v>
      </c>
      <c r="BG475" s="32">
        <f t="shared" si="3119"/>
        <v>0</v>
      </c>
      <c r="BH475" s="32">
        <f t="shared" ref="BH475" si="3120">SUM(BI475:BK475)</f>
        <v>378780</v>
      </c>
      <c r="BI475" s="32">
        <f t="shared" ref="BI475:BK475" si="3121">BI476+BI479+BI483+BI484+BI486+BI487+BI488+BI489</f>
        <v>197404</v>
      </c>
      <c r="BJ475" s="32">
        <f t="shared" si="3121"/>
        <v>181376</v>
      </c>
      <c r="BK475" s="32">
        <f t="shared" si="3121"/>
        <v>0</v>
      </c>
      <c r="BL475" s="32">
        <f t="shared" ref="BL475:BL485" si="3122">SUM(BM475:BO475)</f>
        <v>913661</v>
      </c>
      <c r="BM475" s="32">
        <f t="shared" ref="BM475:BO475" si="3123">BM476+BM479+BM483+BM484+BM486+BM487+BM488+BM489</f>
        <v>475759</v>
      </c>
      <c r="BN475" s="32">
        <f t="shared" si="3123"/>
        <v>437902</v>
      </c>
      <c r="BO475" s="32">
        <f t="shared" si="3123"/>
        <v>0</v>
      </c>
      <c r="BP475" s="32">
        <f t="shared" ref="BP475:BP485" si="3124">SUM(BQ475:BS475)</f>
        <v>3226933</v>
      </c>
      <c r="BQ475" s="32">
        <f>BQ476+BQ479+BQ483+BQ484+BQ486+BQ487+BQ488+BQ489</f>
        <v>1681786</v>
      </c>
      <c r="BR475" s="32">
        <f>BR476+BR479+BR483+BR484+BR486+BR487+BR488+BR489</f>
        <v>1545147</v>
      </c>
      <c r="BS475" s="32">
        <f>BS476+BS479+BS483+BS484+BS486+BS487+BS488+BS489</f>
        <v>0</v>
      </c>
    </row>
    <row r="476" spans="1:71" s="3" customFormat="1" ht="15" customHeight="1" x14ac:dyDescent="0.3">
      <c r="A476" s="36"/>
      <c r="B476" s="34"/>
      <c r="C476" s="35" t="s">
        <v>390</v>
      </c>
      <c r="D476" s="32">
        <f t="shared" ref="D476:D485" si="3125">SUM(E476:G476)</f>
        <v>79924</v>
      </c>
      <c r="E476" s="32">
        <f>SUM(E477:E478)</f>
        <v>39740</v>
      </c>
      <c r="F476" s="32">
        <f>SUM(F477:F478)</f>
        <v>40184</v>
      </c>
      <c r="G476" s="32">
        <f>SUM(G477:G478)</f>
        <v>0</v>
      </c>
      <c r="H476" s="32">
        <f t="shared" ref="H476:H485" si="3126">SUM(I476:K476)</f>
        <v>70817</v>
      </c>
      <c r="I476" s="32">
        <f t="shared" ref="I476:K476" si="3127">SUM(I477:I478)</f>
        <v>37522</v>
      </c>
      <c r="J476" s="32">
        <f t="shared" si="3127"/>
        <v>33295</v>
      </c>
      <c r="K476" s="32">
        <f t="shared" si="3127"/>
        <v>0</v>
      </c>
      <c r="L476" s="32">
        <f t="shared" ref="L476:L485" si="3128">SUM(M476:O476)</f>
        <v>161578</v>
      </c>
      <c r="M476" s="32">
        <f t="shared" ref="M476:O476" si="3129">SUM(M477:M478)</f>
        <v>90798</v>
      </c>
      <c r="N476" s="32">
        <f t="shared" si="3129"/>
        <v>70780</v>
      </c>
      <c r="O476" s="32">
        <f t="shared" si="3129"/>
        <v>0</v>
      </c>
      <c r="P476" s="32">
        <f t="shared" si="3099"/>
        <v>312319</v>
      </c>
      <c r="Q476" s="32">
        <f>SUM(Q477:Q478)</f>
        <v>168060</v>
      </c>
      <c r="R476" s="32">
        <f>SUM(R477:R478)</f>
        <v>144259</v>
      </c>
      <c r="S476" s="32">
        <f>SUM(S477:S478)</f>
        <v>0</v>
      </c>
      <c r="T476" s="32">
        <f t="shared" ref="T476:T485" si="3130">SUM(U476:W476)</f>
        <v>136344</v>
      </c>
      <c r="U476" s="32">
        <f t="shared" ref="U476:W476" si="3131">SUM(U477:U478)</f>
        <v>76103</v>
      </c>
      <c r="V476" s="32">
        <f t="shared" si="3131"/>
        <v>60241</v>
      </c>
      <c r="W476" s="32">
        <f t="shared" si="3131"/>
        <v>0</v>
      </c>
      <c r="X476" s="32">
        <f t="shared" ref="X476:X485" si="3132">SUM(Y476:AA476)</f>
        <v>204884</v>
      </c>
      <c r="Y476" s="32">
        <f t="shared" ref="Y476:AA476" si="3133">SUM(Y477:Y478)</f>
        <v>111193</v>
      </c>
      <c r="Z476" s="32">
        <f t="shared" si="3133"/>
        <v>93691</v>
      </c>
      <c r="AA476" s="32">
        <f t="shared" si="3133"/>
        <v>0</v>
      </c>
      <c r="AB476" s="32">
        <f t="shared" ref="AB476:AB485" si="3134">SUM(AC476:AE476)</f>
        <v>216126</v>
      </c>
      <c r="AC476" s="32">
        <f t="shared" ref="AC476:AE476" si="3135">SUM(AC477:AC478)</f>
        <v>112073</v>
      </c>
      <c r="AD476" s="32">
        <f t="shared" si="3135"/>
        <v>104053</v>
      </c>
      <c r="AE476" s="32">
        <f t="shared" si="3135"/>
        <v>0</v>
      </c>
      <c r="AF476" s="32">
        <f t="shared" si="3106"/>
        <v>557354</v>
      </c>
      <c r="AG476" s="32">
        <f t="shared" ref="AG476:AI476" si="3136">SUM(AG477:AG478)</f>
        <v>299369</v>
      </c>
      <c r="AH476" s="32">
        <f t="shared" si="3136"/>
        <v>257985</v>
      </c>
      <c r="AI476" s="32">
        <f t="shared" si="3136"/>
        <v>0</v>
      </c>
      <c r="AJ476" s="32">
        <f t="shared" ref="AJ476:AJ485" si="3137">SUM(AK476:AM476)</f>
        <v>220167</v>
      </c>
      <c r="AK476" s="32">
        <f t="shared" ref="AK476:AM476" si="3138">SUM(AK477:AK478)</f>
        <v>116019</v>
      </c>
      <c r="AL476" s="32">
        <f t="shared" si="3138"/>
        <v>104148</v>
      </c>
      <c r="AM476" s="32">
        <f t="shared" si="3138"/>
        <v>0</v>
      </c>
      <c r="AN476" s="32">
        <f t="shared" ref="AN476:AN485" si="3139">SUM(AO476:AQ476)</f>
        <v>212151</v>
      </c>
      <c r="AO476" s="32">
        <f t="shared" ref="AO476:AQ476" si="3140">SUM(AO477:AO478)</f>
        <v>112375</v>
      </c>
      <c r="AP476" s="32">
        <f t="shared" si="3140"/>
        <v>99776</v>
      </c>
      <c r="AQ476" s="32">
        <f t="shared" si="3140"/>
        <v>0</v>
      </c>
      <c r="AR476" s="32">
        <f t="shared" ref="AR476:AR485" si="3141">SUM(AS476:AU476)</f>
        <v>170382</v>
      </c>
      <c r="AS476" s="32">
        <f t="shared" ref="AS476:AU476" si="3142">SUM(AS477:AS478)</f>
        <v>86646</v>
      </c>
      <c r="AT476" s="32">
        <f t="shared" si="3142"/>
        <v>83736</v>
      </c>
      <c r="AU476" s="32">
        <f t="shared" si="3142"/>
        <v>0</v>
      </c>
      <c r="AV476" s="32">
        <f t="shared" si="3114"/>
        <v>602700</v>
      </c>
      <c r="AW476" s="32">
        <f t="shared" ref="AW476:AY476" si="3143">SUM(AW477:AW478)</f>
        <v>315040</v>
      </c>
      <c r="AX476" s="32">
        <f t="shared" si="3143"/>
        <v>287660</v>
      </c>
      <c r="AY476" s="32">
        <f t="shared" si="3143"/>
        <v>0</v>
      </c>
      <c r="AZ476" s="32">
        <f t="shared" ref="AZ476:AZ485" si="3144">SUM(BA476:BC476)</f>
        <v>165597</v>
      </c>
      <c r="BA476" s="32">
        <f t="shared" ref="BA476:BC476" si="3145">SUM(BA477:BA478)</f>
        <v>89604</v>
      </c>
      <c r="BB476" s="32">
        <f t="shared" si="3145"/>
        <v>75993</v>
      </c>
      <c r="BC476" s="32">
        <f t="shared" si="3145"/>
        <v>0</v>
      </c>
      <c r="BD476" s="32">
        <f t="shared" ref="BD476:BD485" si="3146">SUM(BE476:BG476)</f>
        <v>176742</v>
      </c>
      <c r="BE476" s="32">
        <f t="shared" ref="BE476:BG476" si="3147">SUM(BE477:BE478)</f>
        <v>92586</v>
      </c>
      <c r="BF476" s="32">
        <f t="shared" si="3147"/>
        <v>84156</v>
      </c>
      <c r="BG476" s="32">
        <f t="shared" si="3147"/>
        <v>0</v>
      </c>
      <c r="BH476" s="32">
        <f t="shared" ref="BH476:BH485" si="3148">SUM(BI476:BK476)</f>
        <v>242701</v>
      </c>
      <c r="BI476" s="32">
        <f t="shared" ref="BI476:BK476" si="3149">SUM(BI477:BI478)</f>
        <v>128647</v>
      </c>
      <c r="BJ476" s="32">
        <f t="shared" si="3149"/>
        <v>114054</v>
      </c>
      <c r="BK476" s="32">
        <f t="shared" si="3149"/>
        <v>0</v>
      </c>
      <c r="BL476" s="32">
        <f t="shared" si="3122"/>
        <v>585040</v>
      </c>
      <c r="BM476" s="32">
        <f t="shared" ref="BM476:BO476" si="3150">SUM(BM477:BM478)</f>
        <v>310837</v>
      </c>
      <c r="BN476" s="32">
        <f t="shared" si="3150"/>
        <v>274203</v>
      </c>
      <c r="BO476" s="32">
        <f t="shared" si="3150"/>
        <v>0</v>
      </c>
      <c r="BP476" s="32">
        <f t="shared" si="3124"/>
        <v>2057413</v>
      </c>
      <c r="BQ476" s="32">
        <f>SUM(BQ477:BQ478)</f>
        <v>1093306</v>
      </c>
      <c r="BR476" s="32">
        <f>SUM(BR477:BR478)</f>
        <v>964107</v>
      </c>
      <c r="BS476" s="32">
        <f>SUM(BS477:BS478)</f>
        <v>0</v>
      </c>
    </row>
    <row r="477" spans="1:71" s="3" customFormat="1" ht="15" customHeight="1" x14ac:dyDescent="0.3">
      <c r="A477" s="36"/>
      <c r="B477" s="34"/>
      <c r="C477" s="38" t="s">
        <v>391</v>
      </c>
      <c r="D477" s="32">
        <f>SUM(E477:G477)</f>
        <v>70197</v>
      </c>
      <c r="E477" s="32">
        <v>34742</v>
      </c>
      <c r="F477" s="54">
        <v>35455</v>
      </c>
      <c r="G477" s="54">
        <v>0</v>
      </c>
      <c r="H477" s="32">
        <f>SUM(I477:K477)</f>
        <v>62929</v>
      </c>
      <c r="I477" s="32">
        <v>33133</v>
      </c>
      <c r="J477" s="54">
        <v>29796</v>
      </c>
      <c r="K477" s="54">
        <v>0</v>
      </c>
      <c r="L477" s="32">
        <f>SUM(M477:O477)</f>
        <v>141473</v>
      </c>
      <c r="M477" s="32">
        <v>79374</v>
      </c>
      <c r="N477" s="54">
        <v>62099</v>
      </c>
      <c r="O477" s="54">
        <v>0</v>
      </c>
      <c r="P477" s="32">
        <f>SUM(Q477:S477)</f>
        <v>274599</v>
      </c>
      <c r="Q477" s="32">
        <f t="shared" ref="Q477:S478" si="3151">+E477+I477+M477</f>
        <v>147249</v>
      </c>
      <c r="R477" s="32">
        <f t="shared" si="3151"/>
        <v>127350</v>
      </c>
      <c r="S477" s="32">
        <f t="shared" si="3151"/>
        <v>0</v>
      </c>
      <c r="T477" s="32">
        <f>SUM(U477:W477)</f>
        <v>122341</v>
      </c>
      <c r="U477" s="32">
        <v>68620</v>
      </c>
      <c r="V477" s="54">
        <v>53721</v>
      </c>
      <c r="W477" s="54">
        <v>0</v>
      </c>
      <c r="X477" s="32">
        <f>SUM(Y477:AA477)</f>
        <v>176115</v>
      </c>
      <c r="Y477" s="32">
        <v>96034</v>
      </c>
      <c r="Z477" s="54">
        <v>80081</v>
      </c>
      <c r="AA477" s="54">
        <v>0</v>
      </c>
      <c r="AB477" s="32">
        <f>SUM(AC477:AE477)</f>
        <v>179681</v>
      </c>
      <c r="AC477" s="32">
        <v>93662</v>
      </c>
      <c r="AD477" s="54">
        <v>86019</v>
      </c>
      <c r="AE477" s="54">
        <v>0</v>
      </c>
      <c r="AF477" s="32">
        <f>SUM(AG477:AI477)</f>
        <v>478137</v>
      </c>
      <c r="AG477" s="32">
        <f t="shared" ref="AG477:AI478" si="3152">+U477+Y477+AC477</f>
        <v>258316</v>
      </c>
      <c r="AH477" s="32">
        <f t="shared" si="3152"/>
        <v>219821</v>
      </c>
      <c r="AI477" s="32">
        <f t="shared" si="3152"/>
        <v>0</v>
      </c>
      <c r="AJ477" s="32">
        <f>SUM(AK477:AM477)</f>
        <v>181331</v>
      </c>
      <c r="AK477" s="32">
        <v>95793</v>
      </c>
      <c r="AL477" s="54">
        <v>85538</v>
      </c>
      <c r="AM477" s="54">
        <v>0</v>
      </c>
      <c r="AN477" s="32">
        <f>SUM(AO477:AQ477)</f>
        <v>177372</v>
      </c>
      <c r="AO477" s="32">
        <v>94286</v>
      </c>
      <c r="AP477" s="54">
        <v>83086</v>
      </c>
      <c r="AQ477" s="54">
        <v>0</v>
      </c>
      <c r="AR477" s="32">
        <f>SUM(AS477:AU477)</f>
        <v>138068</v>
      </c>
      <c r="AS477" s="32">
        <v>68904</v>
      </c>
      <c r="AT477" s="54">
        <v>69164</v>
      </c>
      <c r="AU477" s="54">
        <v>0</v>
      </c>
      <c r="AV477" s="32">
        <f>SUM(AW477:AY477)</f>
        <v>496771</v>
      </c>
      <c r="AW477" s="32">
        <f t="shared" ref="AW477:AY478" si="3153">+AK477+AO477+AS477</f>
        <v>258983</v>
      </c>
      <c r="AX477" s="32">
        <f t="shared" si="3153"/>
        <v>237788</v>
      </c>
      <c r="AY477" s="32">
        <f t="shared" si="3153"/>
        <v>0</v>
      </c>
      <c r="AZ477" s="32">
        <f>SUM(BA477:BC477)</f>
        <v>132560</v>
      </c>
      <c r="BA477" s="32">
        <v>71201</v>
      </c>
      <c r="BB477" s="54">
        <v>61359</v>
      </c>
      <c r="BC477" s="54">
        <v>0</v>
      </c>
      <c r="BD477" s="32">
        <f>SUM(BE477:BG477)</f>
        <v>143017</v>
      </c>
      <c r="BE477" s="32">
        <v>74478</v>
      </c>
      <c r="BF477" s="54">
        <v>68539</v>
      </c>
      <c r="BG477" s="54">
        <v>0</v>
      </c>
      <c r="BH477" s="32">
        <f>SUM(BI477:BK477)</f>
        <v>197831</v>
      </c>
      <c r="BI477" s="32">
        <v>102925</v>
      </c>
      <c r="BJ477" s="54">
        <v>94906</v>
      </c>
      <c r="BK477" s="54">
        <v>0</v>
      </c>
      <c r="BL477" s="32">
        <f>SUM(BM477:BO477)</f>
        <v>473408</v>
      </c>
      <c r="BM477" s="32">
        <f t="shared" ref="BM477:BO478" si="3154">+BA477+BE477+BI477</f>
        <v>248604</v>
      </c>
      <c r="BN477" s="32">
        <f t="shared" si="3154"/>
        <v>224804</v>
      </c>
      <c r="BO477" s="32">
        <f t="shared" si="3154"/>
        <v>0</v>
      </c>
      <c r="BP477" s="32">
        <f>SUM(BQ477:BS477)</f>
        <v>1722915</v>
      </c>
      <c r="BQ477" s="32">
        <f t="shared" ref="BQ477:BS478" si="3155">+Q477+AG477+AW477+BM477</f>
        <v>913152</v>
      </c>
      <c r="BR477" s="32">
        <f t="shared" si="3155"/>
        <v>809763</v>
      </c>
      <c r="BS477" s="32">
        <f t="shared" si="3155"/>
        <v>0</v>
      </c>
    </row>
    <row r="478" spans="1:71" s="3" customFormat="1" ht="15" customHeight="1" x14ac:dyDescent="0.3">
      <c r="A478" s="36"/>
      <c r="B478" s="34"/>
      <c r="C478" s="38" t="s">
        <v>390</v>
      </c>
      <c r="D478" s="32">
        <f>SUM(E478:G478)</f>
        <v>9727</v>
      </c>
      <c r="E478" s="32">
        <v>4998</v>
      </c>
      <c r="F478" s="54">
        <v>4729</v>
      </c>
      <c r="G478" s="54">
        <v>0</v>
      </c>
      <c r="H478" s="32">
        <f>SUM(I478:K478)</f>
        <v>7888</v>
      </c>
      <c r="I478" s="32">
        <v>4389</v>
      </c>
      <c r="J478" s="54">
        <v>3499</v>
      </c>
      <c r="K478" s="54">
        <v>0</v>
      </c>
      <c r="L478" s="32">
        <f>SUM(M478:O478)</f>
        <v>20105</v>
      </c>
      <c r="M478" s="32">
        <v>11424</v>
      </c>
      <c r="N478" s="54">
        <v>8681</v>
      </c>
      <c r="O478" s="54">
        <v>0</v>
      </c>
      <c r="P478" s="32">
        <f>SUM(Q478:S478)</f>
        <v>37720</v>
      </c>
      <c r="Q478" s="32">
        <f t="shared" si="3151"/>
        <v>20811</v>
      </c>
      <c r="R478" s="32">
        <f t="shared" si="3151"/>
        <v>16909</v>
      </c>
      <c r="S478" s="32">
        <f t="shared" si="3151"/>
        <v>0</v>
      </c>
      <c r="T478" s="32">
        <f>SUM(U478:W478)</f>
        <v>14003</v>
      </c>
      <c r="U478" s="32">
        <v>7483</v>
      </c>
      <c r="V478" s="54">
        <v>6520</v>
      </c>
      <c r="W478" s="54">
        <v>0</v>
      </c>
      <c r="X478" s="32">
        <f>SUM(Y478:AA478)</f>
        <v>28769</v>
      </c>
      <c r="Y478" s="32">
        <v>15159</v>
      </c>
      <c r="Z478" s="54">
        <v>13610</v>
      </c>
      <c r="AA478" s="54">
        <v>0</v>
      </c>
      <c r="AB478" s="32">
        <f>SUM(AC478:AE478)</f>
        <v>36445</v>
      </c>
      <c r="AC478" s="32">
        <v>18411</v>
      </c>
      <c r="AD478" s="54">
        <v>18034</v>
      </c>
      <c r="AE478" s="54">
        <v>0</v>
      </c>
      <c r="AF478" s="32">
        <f>SUM(AG478:AI478)</f>
        <v>79217</v>
      </c>
      <c r="AG478" s="32">
        <f t="shared" si="3152"/>
        <v>41053</v>
      </c>
      <c r="AH478" s="32">
        <f t="shared" si="3152"/>
        <v>38164</v>
      </c>
      <c r="AI478" s="32">
        <f t="shared" si="3152"/>
        <v>0</v>
      </c>
      <c r="AJ478" s="32">
        <f>SUM(AK478:AM478)</f>
        <v>38836</v>
      </c>
      <c r="AK478" s="32">
        <v>20226</v>
      </c>
      <c r="AL478" s="54">
        <v>18610</v>
      </c>
      <c r="AM478" s="54">
        <v>0</v>
      </c>
      <c r="AN478" s="32">
        <f>SUM(AO478:AQ478)</f>
        <v>34779</v>
      </c>
      <c r="AO478" s="32">
        <v>18089</v>
      </c>
      <c r="AP478" s="54">
        <v>16690</v>
      </c>
      <c r="AQ478" s="54">
        <v>0</v>
      </c>
      <c r="AR478" s="32">
        <f>SUM(AS478:AU478)</f>
        <v>32314</v>
      </c>
      <c r="AS478" s="32">
        <v>17742</v>
      </c>
      <c r="AT478" s="54">
        <v>14572</v>
      </c>
      <c r="AU478" s="54">
        <v>0</v>
      </c>
      <c r="AV478" s="32">
        <f>SUM(AW478:AY478)</f>
        <v>105929</v>
      </c>
      <c r="AW478" s="32">
        <f t="shared" si="3153"/>
        <v>56057</v>
      </c>
      <c r="AX478" s="32">
        <f t="shared" si="3153"/>
        <v>49872</v>
      </c>
      <c r="AY478" s="32">
        <f t="shared" si="3153"/>
        <v>0</v>
      </c>
      <c r="AZ478" s="32">
        <f>SUM(BA478:BC478)</f>
        <v>33037</v>
      </c>
      <c r="BA478" s="32">
        <v>18403</v>
      </c>
      <c r="BB478" s="54">
        <v>14634</v>
      </c>
      <c r="BC478" s="54">
        <v>0</v>
      </c>
      <c r="BD478" s="32">
        <f>SUM(BE478:BG478)</f>
        <v>33725</v>
      </c>
      <c r="BE478" s="32">
        <v>18108</v>
      </c>
      <c r="BF478" s="54">
        <v>15617</v>
      </c>
      <c r="BG478" s="54">
        <v>0</v>
      </c>
      <c r="BH478" s="32">
        <f>SUM(BI478:BK478)</f>
        <v>44870</v>
      </c>
      <c r="BI478" s="32">
        <v>25722</v>
      </c>
      <c r="BJ478" s="54">
        <v>19148</v>
      </c>
      <c r="BK478" s="54">
        <v>0</v>
      </c>
      <c r="BL478" s="32">
        <f>SUM(BM478:BO478)</f>
        <v>111632</v>
      </c>
      <c r="BM478" s="32">
        <f t="shared" si="3154"/>
        <v>62233</v>
      </c>
      <c r="BN478" s="32">
        <f t="shared" si="3154"/>
        <v>49399</v>
      </c>
      <c r="BO478" s="32">
        <f t="shared" si="3154"/>
        <v>0</v>
      </c>
      <c r="BP478" s="32">
        <f>SUM(BQ478:BS478)</f>
        <v>334498</v>
      </c>
      <c r="BQ478" s="32">
        <f t="shared" si="3155"/>
        <v>180154</v>
      </c>
      <c r="BR478" s="32">
        <f t="shared" si="3155"/>
        <v>154344</v>
      </c>
      <c r="BS478" s="32">
        <f t="shared" si="3155"/>
        <v>0</v>
      </c>
    </row>
    <row r="479" spans="1:71" s="3" customFormat="1" ht="15" customHeight="1" x14ac:dyDescent="0.3">
      <c r="A479" s="36"/>
      <c r="B479" s="34"/>
      <c r="C479" s="35" t="s">
        <v>392</v>
      </c>
      <c r="D479" s="32">
        <f t="shared" si="3125"/>
        <v>42546</v>
      </c>
      <c r="E479" s="32">
        <f>SUM(E480:E481)</f>
        <v>22692</v>
      </c>
      <c r="F479" s="32">
        <f>SUM(F480:F481)</f>
        <v>19854</v>
      </c>
      <c r="G479" s="32">
        <f>SUM(G480:G481)</f>
        <v>0</v>
      </c>
      <c r="H479" s="32">
        <f t="shared" si="3126"/>
        <v>40228</v>
      </c>
      <c r="I479" s="32">
        <f t="shared" ref="I479:K479" si="3156">SUM(I480:I481)</f>
        <v>21510</v>
      </c>
      <c r="J479" s="32">
        <f t="shared" si="3156"/>
        <v>18718</v>
      </c>
      <c r="K479" s="32">
        <f t="shared" si="3156"/>
        <v>0</v>
      </c>
      <c r="L479" s="32">
        <f t="shared" si="3128"/>
        <v>94446</v>
      </c>
      <c r="M479" s="32">
        <f t="shared" ref="M479:O479" si="3157">SUM(M480:M481)</f>
        <v>48785</v>
      </c>
      <c r="N479" s="32">
        <f t="shared" si="3157"/>
        <v>45661</v>
      </c>
      <c r="O479" s="32">
        <f t="shared" si="3157"/>
        <v>0</v>
      </c>
      <c r="P479" s="32">
        <f t="shared" si="3099"/>
        <v>177220</v>
      </c>
      <c r="Q479" s="32">
        <f>SUM(Q480:Q481)</f>
        <v>92987</v>
      </c>
      <c r="R479" s="32">
        <f>SUM(R480:R481)</f>
        <v>84233</v>
      </c>
      <c r="S479" s="32">
        <f>SUM(S480:S481)</f>
        <v>0</v>
      </c>
      <c r="T479" s="32">
        <f t="shared" si="3130"/>
        <v>91257</v>
      </c>
      <c r="U479" s="32">
        <f t="shared" ref="U479:W479" si="3158">SUM(U480:U481)</f>
        <v>45415</v>
      </c>
      <c r="V479" s="32">
        <f t="shared" si="3158"/>
        <v>45842</v>
      </c>
      <c r="W479" s="32">
        <f t="shared" si="3158"/>
        <v>0</v>
      </c>
      <c r="X479" s="32">
        <f t="shared" si="3132"/>
        <v>124686</v>
      </c>
      <c r="Y479" s="32">
        <f t="shared" ref="Y479:AA479" si="3159">SUM(Y480:Y481)</f>
        <v>62198</v>
      </c>
      <c r="Z479" s="32">
        <f t="shared" si="3159"/>
        <v>62488</v>
      </c>
      <c r="AA479" s="32">
        <f t="shared" si="3159"/>
        <v>0</v>
      </c>
      <c r="AB479" s="32">
        <f t="shared" si="3134"/>
        <v>123578</v>
      </c>
      <c r="AC479" s="32">
        <f t="shared" ref="AC479:AE479" si="3160">SUM(AC480:AC481)</f>
        <v>60872</v>
      </c>
      <c r="AD479" s="32">
        <f t="shared" si="3160"/>
        <v>62706</v>
      </c>
      <c r="AE479" s="32">
        <f t="shared" si="3160"/>
        <v>0</v>
      </c>
      <c r="AF479" s="32">
        <f t="shared" si="3106"/>
        <v>339521</v>
      </c>
      <c r="AG479" s="32">
        <f t="shared" ref="AG479:AI479" si="3161">SUM(AG480:AG481)</f>
        <v>168485</v>
      </c>
      <c r="AH479" s="32">
        <f t="shared" si="3161"/>
        <v>171036</v>
      </c>
      <c r="AI479" s="32">
        <f t="shared" si="3161"/>
        <v>0</v>
      </c>
      <c r="AJ479" s="32">
        <f t="shared" si="3137"/>
        <v>119494</v>
      </c>
      <c r="AK479" s="32">
        <f t="shared" ref="AK479:AM479" si="3162">SUM(AK480:AK481)</f>
        <v>58118</v>
      </c>
      <c r="AL479" s="32">
        <f t="shared" si="3162"/>
        <v>61376</v>
      </c>
      <c r="AM479" s="32">
        <f t="shared" si="3162"/>
        <v>0</v>
      </c>
      <c r="AN479" s="32">
        <f t="shared" si="3139"/>
        <v>114519</v>
      </c>
      <c r="AO479" s="32">
        <f t="shared" ref="AO479:AQ479" si="3163">SUM(AO480:AO481)</f>
        <v>58764</v>
      </c>
      <c r="AP479" s="32">
        <f t="shared" si="3163"/>
        <v>55755</v>
      </c>
      <c r="AQ479" s="32">
        <f t="shared" si="3163"/>
        <v>0</v>
      </c>
      <c r="AR479" s="32">
        <f t="shared" si="3141"/>
        <v>90145</v>
      </c>
      <c r="AS479" s="32">
        <f t="shared" ref="AS479:AU479" si="3164">SUM(AS480:AS481)</f>
        <v>45204</v>
      </c>
      <c r="AT479" s="32">
        <f t="shared" si="3164"/>
        <v>44941</v>
      </c>
      <c r="AU479" s="32">
        <f t="shared" si="3164"/>
        <v>0</v>
      </c>
      <c r="AV479" s="32">
        <f t="shared" si="3114"/>
        <v>324158</v>
      </c>
      <c r="AW479" s="32">
        <f t="shared" ref="AW479:AY479" si="3165">SUM(AW480:AW481)</f>
        <v>162086</v>
      </c>
      <c r="AX479" s="32">
        <f t="shared" si="3165"/>
        <v>162072</v>
      </c>
      <c r="AY479" s="32">
        <f t="shared" si="3165"/>
        <v>0</v>
      </c>
      <c r="AZ479" s="32">
        <f t="shared" si="3144"/>
        <v>96736</v>
      </c>
      <c r="BA479" s="32">
        <f t="shared" ref="BA479:BC479" si="3166">SUM(BA480:BA481)</f>
        <v>48089</v>
      </c>
      <c r="BB479" s="32">
        <f t="shared" si="3166"/>
        <v>48647</v>
      </c>
      <c r="BC479" s="32">
        <f t="shared" si="3166"/>
        <v>0</v>
      </c>
      <c r="BD479" s="32">
        <f t="shared" si="3146"/>
        <v>95806</v>
      </c>
      <c r="BE479" s="32">
        <f t="shared" ref="BE479:BG479" si="3167">SUM(BE480:BE481)</f>
        <v>48076</v>
      </c>
      <c r="BF479" s="32">
        <f t="shared" si="3167"/>
        <v>47730</v>
      </c>
      <c r="BG479" s="32">
        <f t="shared" si="3167"/>
        <v>0</v>
      </c>
      <c r="BH479" s="32">
        <f t="shared" si="3148"/>
        <v>136079</v>
      </c>
      <c r="BI479" s="32">
        <f t="shared" ref="BI479:BK479" si="3168">SUM(BI480:BI481)</f>
        <v>68757</v>
      </c>
      <c r="BJ479" s="32">
        <f t="shared" si="3168"/>
        <v>67322</v>
      </c>
      <c r="BK479" s="32">
        <f t="shared" si="3168"/>
        <v>0</v>
      </c>
      <c r="BL479" s="32">
        <f t="shared" si="3122"/>
        <v>328621</v>
      </c>
      <c r="BM479" s="32">
        <f t="shared" ref="BM479:BO479" si="3169">SUM(BM480:BM481)</f>
        <v>164922</v>
      </c>
      <c r="BN479" s="32">
        <f t="shared" si="3169"/>
        <v>163699</v>
      </c>
      <c r="BO479" s="32">
        <f t="shared" si="3169"/>
        <v>0</v>
      </c>
      <c r="BP479" s="32">
        <f t="shared" si="3124"/>
        <v>1169520</v>
      </c>
      <c r="BQ479" s="32">
        <f>SUM(BQ480:BQ481)</f>
        <v>588480</v>
      </c>
      <c r="BR479" s="32">
        <f>SUM(BR480:BR481)</f>
        <v>581040</v>
      </c>
      <c r="BS479" s="32">
        <f>SUM(BS480:BS481)</f>
        <v>0</v>
      </c>
    </row>
    <row r="480" spans="1:71" s="3" customFormat="1" ht="15" customHeight="1" x14ac:dyDescent="0.3">
      <c r="A480" s="36"/>
      <c r="B480" s="34"/>
      <c r="C480" s="38" t="s">
        <v>393</v>
      </c>
      <c r="D480" s="32">
        <f>SUM(E480:G480)</f>
        <v>38798</v>
      </c>
      <c r="E480" s="32">
        <v>20890</v>
      </c>
      <c r="F480" s="54">
        <v>17908</v>
      </c>
      <c r="G480" s="54">
        <v>0</v>
      </c>
      <c r="H480" s="32">
        <f>SUM(I480:K480)</f>
        <v>37914</v>
      </c>
      <c r="I480" s="32">
        <v>20474</v>
      </c>
      <c r="J480" s="54">
        <v>17440</v>
      </c>
      <c r="K480" s="54">
        <v>0</v>
      </c>
      <c r="L480" s="32">
        <f>SUM(M480:O480)</f>
        <v>85650</v>
      </c>
      <c r="M480" s="32">
        <v>45040</v>
      </c>
      <c r="N480" s="54">
        <v>40610</v>
      </c>
      <c r="O480" s="54">
        <v>0</v>
      </c>
      <c r="P480" s="32">
        <f>SUM(Q480:S480)</f>
        <v>162362</v>
      </c>
      <c r="Q480" s="32">
        <f t="shared" ref="Q480:S481" si="3170">+E480+I480+M480</f>
        <v>86404</v>
      </c>
      <c r="R480" s="32">
        <f t="shared" si="3170"/>
        <v>75958</v>
      </c>
      <c r="S480" s="32">
        <f t="shared" si="3170"/>
        <v>0</v>
      </c>
      <c r="T480" s="32">
        <f>SUM(U480:W480)</f>
        <v>85551</v>
      </c>
      <c r="U480" s="32">
        <v>42812</v>
      </c>
      <c r="V480" s="54">
        <v>42739</v>
      </c>
      <c r="W480" s="54">
        <v>0</v>
      </c>
      <c r="X480" s="32">
        <f>SUM(Y480:AA480)</f>
        <v>116698</v>
      </c>
      <c r="Y480" s="32">
        <v>58922</v>
      </c>
      <c r="Z480" s="54">
        <v>57776</v>
      </c>
      <c r="AA480" s="54">
        <v>0</v>
      </c>
      <c r="AB480" s="32">
        <f>SUM(AC480:AE480)</f>
        <v>114804</v>
      </c>
      <c r="AC480" s="32">
        <v>57079</v>
      </c>
      <c r="AD480" s="54">
        <v>57725</v>
      </c>
      <c r="AE480" s="54">
        <v>0</v>
      </c>
      <c r="AF480" s="32">
        <f>SUM(AG480:AI480)</f>
        <v>317053</v>
      </c>
      <c r="AG480" s="32">
        <f t="shared" ref="AG480:AI481" si="3171">+U480+Y480+AC480</f>
        <v>158813</v>
      </c>
      <c r="AH480" s="32">
        <f t="shared" si="3171"/>
        <v>158240</v>
      </c>
      <c r="AI480" s="32">
        <f t="shared" si="3171"/>
        <v>0</v>
      </c>
      <c r="AJ480" s="32">
        <f>SUM(AK480:AM480)</f>
        <v>109851</v>
      </c>
      <c r="AK480" s="32">
        <v>53622</v>
      </c>
      <c r="AL480" s="54">
        <v>56229</v>
      </c>
      <c r="AM480" s="54">
        <v>0</v>
      </c>
      <c r="AN480" s="32">
        <f>SUM(AO480:AQ480)</f>
        <v>110252</v>
      </c>
      <c r="AO480" s="32">
        <v>56899</v>
      </c>
      <c r="AP480" s="54">
        <v>53353</v>
      </c>
      <c r="AQ480" s="54">
        <v>0</v>
      </c>
      <c r="AR480" s="32">
        <f>SUM(AS480:AU480)</f>
        <v>81488</v>
      </c>
      <c r="AS480" s="32">
        <v>40834</v>
      </c>
      <c r="AT480" s="54">
        <v>40654</v>
      </c>
      <c r="AU480" s="54">
        <v>0</v>
      </c>
      <c r="AV480" s="32">
        <f>SUM(AW480:AY480)</f>
        <v>301591</v>
      </c>
      <c r="AW480" s="32">
        <f t="shared" ref="AW480:AY481" si="3172">+AK480+AO480+AS480</f>
        <v>151355</v>
      </c>
      <c r="AX480" s="32">
        <f t="shared" si="3172"/>
        <v>150236</v>
      </c>
      <c r="AY480" s="32">
        <f t="shared" si="3172"/>
        <v>0</v>
      </c>
      <c r="AZ480" s="32">
        <f>SUM(BA480:BC480)</f>
        <v>88235</v>
      </c>
      <c r="BA480" s="32">
        <v>44284</v>
      </c>
      <c r="BB480" s="54">
        <v>43951</v>
      </c>
      <c r="BC480" s="54">
        <v>0</v>
      </c>
      <c r="BD480" s="32">
        <f>SUM(BE480:BG480)</f>
        <v>88423</v>
      </c>
      <c r="BE480" s="32">
        <v>44455</v>
      </c>
      <c r="BF480" s="54">
        <v>43968</v>
      </c>
      <c r="BG480" s="54">
        <v>0</v>
      </c>
      <c r="BH480" s="32">
        <f>SUM(BI480:BK480)</f>
        <v>131413</v>
      </c>
      <c r="BI480" s="32">
        <v>66493</v>
      </c>
      <c r="BJ480" s="54">
        <v>64920</v>
      </c>
      <c r="BK480" s="54">
        <v>0</v>
      </c>
      <c r="BL480" s="32">
        <f>SUM(BM480:BO480)</f>
        <v>308071</v>
      </c>
      <c r="BM480" s="32">
        <f t="shared" ref="BM480:BO481" si="3173">+BA480+BE480+BI480</f>
        <v>155232</v>
      </c>
      <c r="BN480" s="32">
        <f t="shared" si="3173"/>
        <v>152839</v>
      </c>
      <c r="BO480" s="32">
        <f t="shared" si="3173"/>
        <v>0</v>
      </c>
      <c r="BP480" s="32">
        <f>SUM(BQ480:BS480)</f>
        <v>1089077</v>
      </c>
      <c r="BQ480" s="32">
        <f t="shared" ref="BQ480:BS481" si="3174">+Q480+AG480+AW480+BM480</f>
        <v>551804</v>
      </c>
      <c r="BR480" s="32">
        <f t="shared" si="3174"/>
        <v>537273</v>
      </c>
      <c r="BS480" s="32">
        <f t="shared" si="3174"/>
        <v>0</v>
      </c>
    </row>
    <row r="481" spans="1:71" s="3" customFormat="1" ht="15" customHeight="1" x14ac:dyDescent="0.3">
      <c r="A481" s="36"/>
      <c r="B481" s="34"/>
      <c r="C481" s="38" t="s">
        <v>394</v>
      </c>
      <c r="D481" s="32">
        <f>SUM(E481:G481)</f>
        <v>3748</v>
      </c>
      <c r="E481" s="32">
        <v>1802</v>
      </c>
      <c r="F481" s="54">
        <v>1946</v>
      </c>
      <c r="G481" s="54">
        <v>0</v>
      </c>
      <c r="H481" s="32">
        <f>SUM(I481:K481)</f>
        <v>2314</v>
      </c>
      <c r="I481" s="32">
        <v>1036</v>
      </c>
      <c r="J481" s="54">
        <v>1278</v>
      </c>
      <c r="K481" s="54">
        <v>0</v>
      </c>
      <c r="L481" s="32">
        <f>SUM(M481:O481)</f>
        <v>8796</v>
      </c>
      <c r="M481" s="32">
        <v>3745</v>
      </c>
      <c r="N481" s="54">
        <v>5051</v>
      </c>
      <c r="O481" s="54">
        <v>0</v>
      </c>
      <c r="P481" s="32">
        <f>SUM(Q481:S481)</f>
        <v>14858</v>
      </c>
      <c r="Q481" s="32">
        <f t="shared" si="3170"/>
        <v>6583</v>
      </c>
      <c r="R481" s="32">
        <f t="shared" si="3170"/>
        <v>8275</v>
      </c>
      <c r="S481" s="32">
        <f t="shared" si="3170"/>
        <v>0</v>
      </c>
      <c r="T481" s="32">
        <f>SUM(U481:W481)</f>
        <v>5706</v>
      </c>
      <c r="U481" s="32">
        <v>2603</v>
      </c>
      <c r="V481" s="54">
        <v>3103</v>
      </c>
      <c r="W481" s="54">
        <v>0</v>
      </c>
      <c r="X481" s="32">
        <f>SUM(Y481:AA481)</f>
        <v>7988</v>
      </c>
      <c r="Y481" s="32">
        <v>3276</v>
      </c>
      <c r="Z481" s="54">
        <v>4712</v>
      </c>
      <c r="AA481" s="54">
        <v>0</v>
      </c>
      <c r="AB481" s="32">
        <f>SUM(AC481:AE481)</f>
        <v>8774</v>
      </c>
      <c r="AC481" s="32">
        <v>3793</v>
      </c>
      <c r="AD481" s="54">
        <v>4981</v>
      </c>
      <c r="AE481" s="54">
        <v>0</v>
      </c>
      <c r="AF481" s="32">
        <f>SUM(AG481:AI481)</f>
        <v>22468</v>
      </c>
      <c r="AG481" s="32">
        <f t="shared" si="3171"/>
        <v>9672</v>
      </c>
      <c r="AH481" s="32">
        <f t="shared" si="3171"/>
        <v>12796</v>
      </c>
      <c r="AI481" s="32">
        <f t="shared" si="3171"/>
        <v>0</v>
      </c>
      <c r="AJ481" s="32">
        <f>SUM(AK481:AM481)</f>
        <v>9643</v>
      </c>
      <c r="AK481" s="32">
        <v>4496</v>
      </c>
      <c r="AL481" s="54">
        <v>5147</v>
      </c>
      <c r="AM481" s="54">
        <v>0</v>
      </c>
      <c r="AN481" s="32">
        <f>SUM(AO481:AQ481)</f>
        <v>4267</v>
      </c>
      <c r="AO481" s="32">
        <v>1865</v>
      </c>
      <c r="AP481" s="54">
        <v>2402</v>
      </c>
      <c r="AQ481" s="54">
        <v>0</v>
      </c>
      <c r="AR481" s="32">
        <f>SUM(AS481:AU481)</f>
        <v>8657</v>
      </c>
      <c r="AS481" s="32">
        <v>4370</v>
      </c>
      <c r="AT481" s="54">
        <v>4287</v>
      </c>
      <c r="AU481" s="54">
        <v>0</v>
      </c>
      <c r="AV481" s="32">
        <f>SUM(AW481:AY481)</f>
        <v>22567</v>
      </c>
      <c r="AW481" s="32">
        <f t="shared" si="3172"/>
        <v>10731</v>
      </c>
      <c r="AX481" s="32">
        <f t="shared" si="3172"/>
        <v>11836</v>
      </c>
      <c r="AY481" s="32">
        <f t="shared" si="3172"/>
        <v>0</v>
      </c>
      <c r="AZ481" s="32">
        <f>SUM(BA481:BC481)</f>
        <v>8501</v>
      </c>
      <c r="BA481" s="32">
        <v>3805</v>
      </c>
      <c r="BB481" s="54">
        <v>4696</v>
      </c>
      <c r="BC481" s="54">
        <v>0</v>
      </c>
      <c r="BD481" s="32">
        <f>SUM(BE481:BG481)</f>
        <v>7383</v>
      </c>
      <c r="BE481" s="32">
        <v>3621</v>
      </c>
      <c r="BF481" s="54">
        <v>3762</v>
      </c>
      <c r="BG481" s="54">
        <v>0</v>
      </c>
      <c r="BH481" s="32">
        <f>SUM(BI481:BK481)</f>
        <v>4666</v>
      </c>
      <c r="BI481" s="32">
        <v>2264</v>
      </c>
      <c r="BJ481" s="54">
        <v>2402</v>
      </c>
      <c r="BK481" s="54">
        <v>0</v>
      </c>
      <c r="BL481" s="32">
        <f>SUM(BM481:BO481)</f>
        <v>20550</v>
      </c>
      <c r="BM481" s="32">
        <f t="shared" si="3173"/>
        <v>9690</v>
      </c>
      <c r="BN481" s="32">
        <f t="shared" si="3173"/>
        <v>10860</v>
      </c>
      <c r="BO481" s="32">
        <f t="shared" si="3173"/>
        <v>0</v>
      </c>
      <c r="BP481" s="32">
        <f>SUM(BQ481:BS481)</f>
        <v>80443</v>
      </c>
      <c r="BQ481" s="32">
        <f t="shared" si="3174"/>
        <v>36676</v>
      </c>
      <c r="BR481" s="32">
        <f t="shared" si="3174"/>
        <v>43767</v>
      </c>
      <c r="BS481" s="32">
        <f t="shared" si="3174"/>
        <v>0</v>
      </c>
    </row>
    <row r="482" spans="1:71" s="3" customFormat="1" ht="15" customHeight="1" x14ac:dyDescent="0.3">
      <c r="A482" s="36"/>
      <c r="B482" s="34"/>
      <c r="C482" s="35" t="s">
        <v>395</v>
      </c>
      <c r="D482" s="32">
        <f t="shared" si="3125"/>
        <v>0</v>
      </c>
      <c r="E482" s="32">
        <f>SUM(E483:E484)</f>
        <v>0</v>
      </c>
      <c r="F482" s="32">
        <f>SUM(F483:F484)</f>
        <v>0</v>
      </c>
      <c r="G482" s="32">
        <f>SUM(G483:G484)</f>
        <v>0</v>
      </c>
      <c r="H482" s="32">
        <f t="shared" si="3126"/>
        <v>0</v>
      </c>
      <c r="I482" s="32">
        <f t="shared" ref="I482:K482" si="3175">SUM(I483:I484)</f>
        <v>0</v>
      </c>
      <c r="J482" s="32">
        <f t="shared" si="3175"/>
        <v>0</v>
      </c>
      <c r="K482" s="32">
        <f t="shared" si="3175"/>
        <v>0</v>
      </c>
      <c r="L482" s="32">
        <f t="shared" si="3128"/>
        <v>0</v>
      </c>
      <c r="M482" s="32">
        <f t="shared" ref="M482:O482" si="3176">SUM(M483:M484)</f>
        <v>0</v>
      </c>
      <c r="N482" s="32">
        <f t="shared" si="3176"/>
        <v>0</v>
      </c>
      <c r="O482" s="32">
        <f t="shared" si="3176"/>
        <v>0</v>
      </c>
      <c r="P482" s="32">
        <f t="shared" si="3099"/>
        <v>0</v>
      </c>
      <c r="Q482" s="32">
        <f>SUM(Q483:Q484)</f>
        <v>0</v>
      </c>
      <c r="R482" s="32">
        <f>SUM(R483:R484)</f>
        <v>0</v>
      </c>
      <c r="S482" s="32">
        <f>SUM(S483:S484)</f>
        <v>0</v>
      </c>
      <c r="T482" s="32">
        <f t="shared" si="3130"/>
        <v>0</v>
      </c>
      <c r="U482" s="32">
        <f t="shared" ref="U482:W482" si="3177">SUM(U483:U484)</f>
        <v>0</v>
      </c>
      <c r="V482" s="32">
        <f t="shared" si="3177"/>
        <v>0</v>
      </c>
      <c r="W482" s="32">
        <f t="shared" si="3177"/>
        <v>0</v>
      </c>
      <c r="X482" s="32">
        <f t="shared" si="3132"/>
        <v>0</v>
      </c>
      <c r="Y482" s="32">
        <f t="shared" ref="Y482:AA482" si="3178">SUM(Y483:Y484)</f>
        <v>0</v>
      </c>
      <c r="Z482" s="32">
        <f t="shared" si="3178"/>
        <v>0</v>
      </c>
      <c r="AA482" s="32">
        <f t="shared" si="3178"/>
        <v>0</v>
      </c>
      <c r="AB482" s="32">
        <f t="shared" si="3134"/>
        <v>0</v>
      </c>
      <c r="AC482" s="32">
        <f t="shared" ref="AC482:AE482" si="3179">SUM(AC483:AC484)</f>
        <v>0</v>
      </c>
      <c r="AD482" s="32">
        <f t="shared" si="3179"/>
        <v>0</v>
      </c>
      <c r="AE482" s="32">
        <f t="shared" si="3179"/>
        <v>0</v>
      </c>
      <c r="AF482" s="32">
        <f t="shared" si="3106"/>
        <v>0</v>
      </c>
      <c r="AG482" s="32">
        <f t="shared" ref="AG482:AI482" si="3180">SUM(AG483:AG484)</f>
        <v>0</v>
      </c>
      <c r="AH482" s="32">
        <f t="shared" si="3180"/>
        <v>0</v>
      </c>
      <c r="AI482" s="32">
        <f t="shared" si="3180"/>
        <v>0</v>
      </c>
      <c r="AJ482" s="32">
        <f t="shared" si="3137"/>
        <v>0</v>
      </c>
      <c r="AK482" s="32">
        <f t="shared" ref="AK482:AM482" si="3181">SUM(AK483:AK484)</f>
        <v>0</v>
      </c>
      <c r="AL482" s="32">
        <f t="shared" si="3181"/>
        <v>0</v>
      </c>
      <c r="AM482" s="32">
        <f t="shared" si="3181"/>
        <v>0</v>
      </c>
      <c r="AN482" s="32">
        <f t="shared" si="3139"/>
        <v>0</v>
      </c>
      <c r="AO482" s="32">
        <f t="shared" ref="AO482:AQ482" si="3182">SUM(AO483:AO484)</f>
        <v>0</v>
      </c>
      <c r="AP482" s="32">
        <f t="shared" si="3182"/>
        <v>0</v>
      </c>
      <c r="AQ482" s="32">
        <f t="shared" si="3182"/>
        <v>0</v>
      </c>
      <c r="AR482" s="32">
        <f t="shared" si="3141"/>
        <v>0</v>
      </c>
      <c r="AS482" s="32">
        <f t="shared" ref="AS482:AU482" si="3183">SUM(AS483:AS484)</f>
        <v>0</v>
      </c>
      <c r="AT482" s="32">
        <f t="shared" si="3183"/>
        <v>0</v>
      </c>
      <c r="AU482" s="32">
        <f t="shared" si="3183"/>
        <v>0</v>
      </c>
      <c r="AV482" s="32">
        <f t="shared" si="3114"/>
        <v>0</v>
      </c>
      <c r="AW482" s="32">
        <f t="shared" ref="AW482:AY482" si="3184">SUM(AW483:AW484)</f>
        <v>0</v>
      </c>
      <c r="AX482" s="32">
        <f t="shared" si="3184"/>
        <v>0</v>
      </c>
      <c r="AY482" s="32">
        <f t="shared" si="3184"/>
        <v>0</v>
      </c>
      <c r="AZ482" s="32">
        <f t="shared" si="3144"/>
        <v>0</v>
      </c>
      <c r="BA482" s="32">
        <f t="shared" ref="BA482:BC482" si="3185">SUM(BA483:BA484)</f>
        <v>0</v>
      </c>
      <c r="BB482" s="32">
        <f t="shared" si="3185"/>
        <v>0</v>
      </c>
      <c r="BC482" s="32">
        <f t="shared" si="3185"/>
        <v>0</v>
      </c>
      <c r="BD482" s="32">
        <f t="shared" si="3146"/>
        <v>0</v>
      </c>
      <c r="BE482" s="32">
        <f t="shared" ref="BE482:BG482" si="3186">SUM(BE483:BE484)</f>
        <v>0</v>
      </c>
      <c r="BF482" s="32">
        <f t="shared" si="3186"/>
        <v>0</v>
      </c>
      <c r="BG482" s="32">
        <f t="shared" si="3186"/>
        <v>0</v>
      </c>
      <c r="BH482" s="32">
        <f t="shared" si="3148"/>
        <v>0</v>
      </c>
      <c r="BI482" s="32">
        <f t="shared" ref="BI482:BK482" si="3187">SUM(BI483:BI484)</f>
        <v>0</v>
      </c>
      <c r="BJ482" s="32">
        <f t="shared" si="3187"/>
        <v>0</v>
      </c>
      <c r="BK482" s="32">
        <f t="shared" si="3187"/>
        <v>0</v>
      </c>
      <c r="BL482" s="32">
        <f t="shared" si="3122"/>
        <v>0</v>
      </c>
      <c r="BM482" s="32">
        <f t="shared" ref="BM482:BO482" si="3188">SUM(BM483:BM484)</f>
        <v>0</v>
      </c>
      <c r="BN482" s="32">
        <f t="shared" si="3188"/>
        <v>0</v>
      </c>
      <c r="BO482" s="32">
        <f t="shared" si="3188"/>
        <v>0</v>
      </c>
      <c r="BP482" s="32">
        <f t="shared" si="3124"/>
        <v>0</v>
      </c>
      <c r="BQ482" s="32">
        <f>SUM(BQ483:BQ484)</f>
        <v>0</v>
      </c>
      <c r="BR482" s="32">
        <f>SUM(BR483:BR484)</f>
        <v>0</v>
      </c>
      <c r="BS482" s="32">
        <f>SUM(BS483:BS484)</f>
        <v>0</v>
      </c>
    </row>
    <row r="483" spans="1:71" s="3" customFormat="1" ht="15" customHeight="1" x14ac:dyDescent="0.3">
      <c r="A483" s="36"/>
      <c r="B483" s="34"/>
      <c r="C483" s="38" t="s">
        <v>396</v>
      </c>
      <c r="D483" s="32">
        <f>SUM(E483:G483)</f>
        <v>0</v>
      </c>
      <c r="E483" s="32">
        <v>0</v>
      </c>
      <c r="F483" s="54">
        <v>0</v>
      </c>
      <c r="G483" s="54">
        <v>0</v>
      </c>
      <c r="H483" s="32">
        <f>SUM(I483:K483)</f>
        <v>0</v>
      </c>
      <c r="I483" s="32">
        <v>0</v>
      </c>
      <c r="J483" s="54">
        <v>0</v>
      </c>
      <c r="K483" s="54">
        <v>0</v>
      </c>
      <c r="L483" s="32">
        <f>SUM(M483:O483)</f>
        <v>0</v>
      </c>
      <c r="M483" s="32">
        <v>0</v>
      </c>
      <c r="N483" s="54">
        <v>0</v>
      </c>
      <c r="O483" s="54">
        <v>0</v>
      </c>
      <c r="P483" s="32">
        <f>SUM(Q483:S483)</f>
        <v>0</v>
      </c>
      <c r="Q483" s="32">
        <f t="shared" ref="Q483:S484" si="3189">+E483+I483+M483</f>
        <v>0</v>
      </c>
      <c r="R483" s="32">
        <f t="shared" si="3189"/>
        <v>0</v>
      </c>
      <c r="S483" s="32">
        <f t="shared" si="3189"/>
        <v>0</v>
      </c>
      <c r="T483" s="32">
        <f>SUM(U483:W483)</f>
        <v>0</v>
      </c>
      <c r="U483" s="32">
        <v>0</v>
      </c>
      <c r="V483" s="54">
        <v>0</v>
      </c>
      <c r="W483" s="54">
        <v>0</v>
      </c>
      <c r="X483" s="32">
        <f>SUM(Y483:AA483)</f>
        <v>0</v>
      </c>
      <c r="Y483" s="32">
        <v>0</v>
      </c>
      <c r="Z483" s="54">
        <v>0</v>
      </c>
      <c r="AA483" s="54">
        <v>0</v>
      </c>
      <c r="AB483" s="32">
        <f>SUM(AC483:AE483)</f>
        <v>0</v>
      </c>
      <c r="AC483" s="32">
        <v>0</v>
      </c>
      <c r="AD483" s="54">
        <v>0</v>
      </c>
      <c r="AE483" s="54">
        <v>0</v>
      </c>
      <c r="AF483" s="32">
        <f>SUM(AG483:AI483)</f>
        <v>0</v>
      </c>
      <c r="AG483" s="32">
        <f t="shared" ref="AG483:AI484" si="3190">+U483+Y483+AC483</f>
        <v>0</v>
      </c>
      <c r="AH483" s="32">
        <f t="shared" si="3190"/>
        <v>0</v>
      </c>
      <c r="AI483" s="32">
        <f t="shared" si="3190"/>
        <v>0</v>
      </c>
      <c r="AJ483" s="32">
        <f>SUM(AK483:AM483)</f>
        <v>0</v>
      </c>
      <c r="AK483" s="32">
        <v>0</v>
      </c>
      <c r="AL483" s="54">
        <v>0</v>
      </c>
      <c r="AM483" s="54">
        <v>0</v>
      </c>
      <c r="AN483" s="32">
        <f>SUM(AO483:AQ483)</f>
        <v>0</v>
      </c>
      <c r="AO483" s="32">
        <v>0</v>
      </c>
      <c r="AP483" s="54">
        <v>0</v>
      </c>
      <c r="AQ483" s="54">
        <v>0</v>
      </c>
      <c r="AR483" s="32">
        <f>SUM(AS483:AU483)</f>
        <v>0</v>
      </c>
      <c r="AS483" s="32">
        <v>0</v>
      </c>
      <c r="AT483" s="54">
        <v>0</v>
      </c>
      <c r="AU483" s="54">
        <v>0</v>
      </c>
      <c r="AV483" s="32">
        <f>SUM(AW483:AY483)</f>
        <v>0</v>
      </c>
      <c r="AW483" s="32">
        <f t="shared" ref="AW483:AY484" si="3191">+AK483+AO483+AS483</f>
        <v>0</v>
      </c>
      <c r="AX483" s="32">
        <f t="shared" si="3191"/>
        <v>0</v>
      </c>
      <c r="AY483" s="32">
        <f t="shared" si="3191"/>
        <v>0</v>
      </c>
      <c r="AZ483" s="32">
        <f>SUM(BA483:BC483)</f>
        <v>0</v>
      </c>
      <c r="BA483" s="32">
        <v>0</v>
      </c>
      <c r="BB483" s="54">
        <v>0</v>
      </c>
      <c r="BC483" s="54">
        <v>0</v>
      </c>
      <c r="BD483" s="32">
        <f>SUM(BE483:BG483)</f>
        <v>0</v>
      </c>
      <c r="BE483" s="32">
        <v>0</v>
      </c>
      <c r="BF483" s="54">
        <v>0</v>
      </c>
      <c r="BG483" s="54">
        <v>0</v>
      </c>
      <c r="BH483" s="32">
        <f>SUM(BI483:BK483)</f>
        <v>0</v>
      </c>
      <c r="BI483" s="32">
        <v>0</v>
      </c>
      <c r="BJ483" s="54">
        <v>0</v>
      </c>
      <c r="BK483" s="54">
        <v>0</v>
      </c>
      <c r="BL483" s="32">
        <f>SUM(BM483:BO483)</f>
        <v>0</v>
      </c>
      <c r="BM483" s="32">
        <f t="shared" ref="BM483:BO484" si="3192">+BA483+BE483+BI483</f>
        <v>0</v>
      </c>
      <c r="BN483" s="32">
        <f t="shared" si="3192"/>
        <v>0</v>
      </c>
      <c r="BO483" s="32">
        <f t="shared" si="3192"/>
        <v>0</v>
      </c>
      <c r="BP483" s="32">
        <f>SUM(BQ483:BS483)</f>
        <v>0</v>
      </c>
      <c r="BQ483" s="32">
        <f t="shared" ref="BQ483:BS484" si="3193">+Q483+AG483+AW483+BM483</f>
        <v>0</v>
      </c>
      <c r="BR483" s="32">
        <f t="shared" si="3193"/>
        <v>0</v>
      </c>
      <c r="BS483" s="32">
        <f t="shared" si="3193"/>
        <v>0</v>
      </c>
    </row>
    <row r="484" spans="1:71" s="3" customFormat="1" ht="15" customHeight="1" x14ac:dyDescent="0.3">
      <c r="A484" s="36"/>
      <c r="B484" s="34"/>
      <c r="C484" s="38" t="s">
        <v>397</v>
      </c>
      <c r="D484" s="32">
        <f>SUM(E484:G484)</f>
        <v>0</v>
      </c>
      <c r="E484" s="32">
        <v>0</v>
      </c>
      <c r="F484" s="54">
        <v>0</v>
      </c>
      <c r="G484" s="54">
        <v>0</v>
      </c>
      <c r="H484" s="32">
        <f>SUM(I484:K484)</f>
        <v>0</v>
      </c>
      <c r="I484" s="32">
        <v>0</v>
      </c>
      <c r="J484" s="54">
        <v>0</v>
      </c>
      <c r="K484" s="54">
        <v>0</v>
      </c>
      <c r="L484" s="32">
        <f>SUM(M484:O484)</f>
        <v>0</v>
      </c>
      <c r="M484" s="32">
        <v>0</v>
      </c>
      <c r="N484" s="54">
        <v>0</v>
      </c>
      <c r="O484" s="54">
        <v>0</v>
      </c>
      <c r="P484" s="32">
        <f>SUM(Q484:S484)</f>
        <v>0</v>
      </c>
      <c r="Q484" s="32">
        <f t="shared" si="3189"/>
        <v>0</v>
      </c>
      <c r="R484" s="32">
        <f t="shared" si="3189"/>
        <v>0</v>
      </c>
      <c r="S484" s="32">
        <f t="shared" si="3189"/>
        <v>0</v>
      </c>
      <c r="T484" s="32">
        <f>SUM(U484:W484)</f>
        <v>0</v>
      </c>
      <c r="U484" s="32">
        <v>0</v>
      </c>
      <c r="V484" s="54">
        <v>0</v>
      </c>
      <c r="W484" s="54">
        <v>0</v>
      </c>
      <c r="X484" s="32">
        <f>SUM(Y484:AA484)</f>
        <v>0</v>
      </c>
      <c r="Y484" s="32">
        <v>0</v>
      </c>
      <c r="Z484" s="54">
        <v>0</v>
      </c>
      <c r="AA484" s="54">
        <v>0</v>
      </c>
      <c r="AB484" s="32">
        <f>SUM(AC484:AE484)</f>
        <v>0</v>
      </c>
      <c r="AC484" s="32">
        <v>0</v>
      </c>
      <c r="AD484" s="54">
        <v>0</v>
      </c>
      <c r="AE484" s="54">
        <v>0</v>
      </c>
      <c r="AF484" s="32">
        <f>SUM(AG484:AI484)</f>
        <v>0</v>
      </c>
      <c r="AG484" s="32">
        <f t="shared" si="3190"/>
        <v>0</v>
      </c>
      <c r="AH484" s="32">
        <f t="shared" si="3190"/>
        <v>0</v>
      </c>
      <c r="AI484" s="32">
        <f t="shared" si="3190"/>
        <v>0</v>
      </c>
      <c r="AJ484" s="32">
        <f>SUM(AK484:AM484)</f>
        <v>0</v>
      </c>
      <c r="AK484" s="32">
        <v>0</v>
      </c>
      <c r="AL484" s="54">
        <v>0</v>
      </c>
      <c r="AM484" s="54">
        <v>0</v>
      </c>
      <c r="AN484" s="32">
        <f>SUM(AO484:AQ484)</f>
        <v>0</v>
      </c>
      <c r="AO484" s="32">
        <v>0</v>
      </c>
      <c r="AP484" s="54">
        <v>0</v>
      </c>
      <c r="AQ484" s="54">
        <v>0</v>
      </c>
      <c r="AR484" s="32">
        <f>SUM(AS484:AU484)</f>
        <v>0</v>
      </c>
      <c r="AS484" s="32">
        <v>0</v>
      </c>
      <c r="AT484" s="54">
        <v>0</v>
      </c>
      <c r="AU484" s="54">
        <v>0</v>
      </c>
      <c r="AV484" s="32">
        <f>SUM(AW484:AY484)</f>
        <v>0</v>
      </c>
      <c r="AW484" s="32">
        <f t="shared" si="3191"/>
        <v>0</v>
      </c>
      <c r="AX484" s="32">
        <f t="shared" si="3191"/>
        <v>0</v>
      </c>
      <c r="AY484" s="32">
        <f t="shared" si="3191"/>
        <v>0</v>
      </c>
      <c r="AZ484" s="32">
        <f>SUM(BA484:BC484)</f>
        <v>0</v>
      </c>
      <c r="BA484" s="32">
        <v>0</v>
      </c>
      <c r="BB484" s="54">
        <v>0</v>
      </c>
      <c r="BC484" s="54">
        <v>0</v>
      </c>
      <c r="BD484" s="32">
        <f>SUM(BE484:BG484)</f>
        <v>0</v>
      </c>
      <c r="BE484" s="32">
        <v>0</v>
      </c>
      <c r="BF484" s="54">
        <v>0</v>
      </c>
      <c r="BG484" s="54">
        <v>0</v>
      </c>
      <c r="BH484" s="32">
        <f>SUM(BI484:BK484)</f>
        <v>0</v>
      </c>
      <c r="BI484" s="32">
        <v>0</v>
      </c>
      <c r="BJ484" s="54">
        <v>0</v>
      </c>
      <c r="BK484" s="54">
        <v>0</v>
      </c>
      <c r="BL484" s="32">
        <f>SUM(BM484:BO484)</f>
        <v>0</v>
      </c>
      <c r="BM484" s="32">
        <f t="shared" si="3192"/>
        <v>0</v>
      </c>
      <c r="BN484" s="32">
        <f t="shared" si="3192"/>
        <v>0</v>
      </c>
      <c r="BO484" s="32">
        <f t="shared" si="3192"/>
        <v>0</v>
      </c>
      <c r="BP484" s="32">
        <f>SUM(BQ484:BS484)</f>
        <v>0</v>
      </c>
      <c r="BQ484" s="32">
        <f t="shared" si="3193"/>
        <v>0</v>
      </c>
      <c r="BR484" s="32">
        <f t="shared" si="3193"/>
        <v>0</v>
      </c>
      <c r="BS484" s="32">
        <f t="shared" si="3193"/>
        <v>0</v>
      </c>
    </row>
    <row r="485" spans="1:71" s="3" customFormat="1" ht="15" customHeight="1" x14ac:dyDescent="0.3">
      <c r="A485" s="36"/>
      <c r="B485" s="34"/>
      <c r="C485" s="35" t="s">
        <v>398</v>
      </c>
      <c r="D485" s="32">
        <f t="shared" si="3125"/>
        <v>0</v>
      </c>
      <c r="E485" s="32">
        <f>SUM(E486:E487)</f>
        <v>0</v>
      </c>
      <c r="F485" s="32">
        <f>SUM(F486:F487)</f>
        <v>0</v>
      </c>
      <c r="G485" s="32">
        <f>SUM(G486:G487)</f>
        <v>0</v>
      </c>
      <c r="H485" s="32">
        <f t="shared" si="3126"/>
        <v>0</v>
      </c>
      <c r="I485" s="32">
        <f t="shared" ref="I485:K485" si="3194">SUM(I486:I487)</f>
        <v>0</v>
      </c>
      <c r="J485" s="32">
        <f t="shared" si="3194"/>
        <v>0</v>
      </c>
      <c r="K485" s="32">
        <f t="shared" si="3194"/>
        <v>0</v>
      </c>
      <c r="L485" s="32">
        <f t="shared" si="3128"/>
        <v>0</v>
      </c>
      <c r="M485" s="32">
        <f t="shared" ref="M485:O485" si="3195">SUM(M486:M487)</f>
        <v>0</v>
      </c>
      <c r="N485" s="32">
        <f t="shared" si="3195"/>
        <v>0</v>
      </c>
      <c r="O485" s="32">
        <f t="shared" si="3195"/>
        <v>0</v>
      </c>
      <c r="P485" s="32">
        <f t="shared" si="3099"/>
        <v>0</v>
      </c>
      <c r="Q485" s="32">
        <f>SUM(Q486:Q487)</f>
        <v>0</v>
      </c>
      <c r="R485" s="32">
        <f>SUM(R486:R487)</f>
        <v>0</v>
      </c>
      <c r="S485" s="32">
        <f>SUM(S486:S487)</f>
        <v>0</v>
      </c>
      <c r="T485" s="32">
        <f t="shared" si="3130"/>
        <v>0</v>
      </c>
      <c r="U485" s="32">
        <f t="shared" ref="U485:W485" si="3196">SUM(U486:U487)</f>
        <v>0</v>
      </c>
      <c r="V485" s="32">
        <f t="shared" si="3196"/>
        <v>0</v>
      </c>
      <c r="W485" s="32">
        <f t="shared" si="3196"/>
        <v>0</v>
      </c>
      <c r="X485" s="32">
        <f t="shared" si="3132"/>
        <v>0</v>
      </c>
      <c r="Y485" s="32">
        <f t="shared" ref="Y485:AA485" si="3197">SUM(Y486:Y487)</f>
        <v>0</v>
      </c>
      <c r="Z485" s="32">
        <f t="shared" si="3197"/>
        <v>0</v>
      </c>
      <c r="AA485" s="32">
        <f t="shared" si="3197"/>
        <v>0</v>
      </c>
      <c r="AB485" s="32">
        <f t="shared" si="3134"/>
        <v>0</v>
      </c>
      <c r="AC485" s="32">
        <f t="shared" ref="AC485:AE485" si="3198">SUM(AC486:AC487)</f>
        <v>0</v>
      </c>
      <c r="AD485" s="32">
        <f t="shared" si="3198"/>
        <v>0</v>
      </c>
      <c r="AE485" s="32">
        <f t="shared" si="3198"/>
        <v>0</v>
      </c>
      <c r="AF485" s="32">
        <f t="shared" si="3106"/>
        <v>0</v>
      </c>
      <c r="AG485" s="32">
        <f t="shared" ref="AG485:AI485" si="3199">SUM(AG486:AG487)</f>
        <v>0</v>
      </c>
      <c r="AH485" s="32">
        <f t="shared" si="3199"/>
        <v>0</v>
      </c>
      <c r="AI485" s="32">
        <f t="shared" si="3199"/>
        <v>0</v>
      </c>
      <c r="AJ485" s="32">
        <f t="shared" si="3137"/>
        <v>0</v>
      </c>
      <c r="AK485" s="32">
        <f t="shared" ref="AK485:AM485" si="3200">SUM(AK486:AK487)</f>
        <v>0</v>
      </c>
      <c r="AL485" s="32">
        <f t="shared" si="3200"/>
        <v>0</v>
      </c>
      <c r="AM485" s="32">
        <f t="shared" si="3200"/>
        <v>0</v>
      </c>
      <c r="AN485" s="32">
        <f t="shared" si="3139"/>
        <v>0</v>
      </c>
      <c r="AO485" s="32">
        <f t="shared" ref="AO485:AQ485" si="3201">SUM(AO486:AO487)</f>
        <v>0</v>
      </c>
      <c r="AP485" s="32">
        <f t="shared" si="3201"/>
        <v>0</v>
      </c>
      <c r="AQ485" s="32">
        <f t="shared" si="3201"/>
        <v>0</v>
      </c>
      <c r="AR485" s="32">
        <f t="shared" si="3141"/>
        <v>0</v>
      </c>
      <c r="AS485" s="32">
        <f t="shared" ref="AS485:AU485" si="3202">SUM(AS486:AS487)</f>
        <v>0</v>
      </c>
      <c r="AT485" s="32">
        <f t="shared" si="3202"/>
        <v>0</v>
      </c>
      <c r="AU485" s="32">
        <f t="shared" si="3202"/>
        <v>0</v>
      </c>
      <c r="AV485" s="32">
        <f t="shared" si="3114"/>
        <v>0</v>
      </c>
      <c r="AW485" s="32">
        <f t="shared" ref="AW485:AY485" si="3203">SUM(AW486:AW487)</f>
        <v>0</v>
      </c>
      <c r="AX485" s="32">
        <f t="shared" si="3203"/>
        <v>0</v>
      </c>
      <c r="AY485" s="32">
        <f t="shared" si="3203"/>
        <v>0</v>
      </c>
      <c r="AZ485" s="32">
        <f t="shared" si="3144"/>
        <v>0</v>
      </c>
      <c r="BA485" s="32">
        <f t="shared" ref="BA485:BC485" si="3204">SUM(BA486:BA487)</f>
        <v>0</v>
      </c>
      <c r="BB485" s="32">
        <f t="shared" si="3204"/>
        <v>0</v>
      </c>
      <c r="BC485" s="32">
        <f t="shared" si="3204"/>
        <v>0</v>
      </c>
      <c r="BD485" s="32">
        <f t="shared" si="3146"/>
        <v>0</v>
      </c>
      <c r="BE485" s="32">
        <f t="shared" ref="BE485:BG485" si="3205">SUM(BE486:BE487)</f>
        <v>0</v>
      </c>
      <c r="BF485" s="32">
        <f t="shared" si="3205"/>
        <v>0</v>
      </c>
      <c r="BG485" s="32">
        <f t="shared" si="3205"/>
        <v>0</v>
      </c>
      <c r="BH485" s="32">
        <f t="shared" si="3148"/>
        <v>0</v>
      </c>
      <c r="BI485" s="32">
        <f t="shared" ref="BI485:BK485" si="3206">SUM(BI486:BI487)</f>
        <v>0</v>
      </c>
      <c r="BJ485" s="32">
        <f t="shared" si="3206"/>
        <v>0</v>
      </c>
      <c r="BK485" s="32">
        <f t="shared" si="3206"/>
        <v>0</v>
      </c>
      <c r="BL485" s="32">
        <f t="shared" si="3122"/>
        <v>0</v>
      </c>
      <c r="BM485" s="32">
        <f t="shared" ref="BM485:BO485" si="3207">SUM(BM486:BM487)</f>
        <v>0</v>
      </c>
      <c r="BN485" s="32">
        <f t="shared" si="3207"/>
        <v>0</v>
      </c>
      <c r="BO485" s="32">
        <f t="shared" si="3207"/>
        <v>0</v>
      </c>
      <c r="BP485" s="32">
        <f t="shared" si="3124"/>
        <v>0</v>
      </c>
      <c r="BQ485" s="32">
        <f>SUM(BQ486:BQ487)</f>
        <v>0</v>
      </c>
      <c r="BR485" s="32">
        <f>SUM(BR486:BR487)</f>
        <v>0</v>
      </c>
      <c r="BS485" s="32">
        <f>SUM(BS486:BS487)</f>
        <v>0</v>
      </c>
    </row>
    <row r="486" spans="1:71" s="3" customFormat="1" ht="15" customHeight="1" x14ac:dyDescent="0.3">
      <c r="A486" s="36"/>
      <c r="B486" s="34"/>
      <c r="C486" s="38" t="s">
        <v>399</v>
      </c>
      <c r="D486" s="32">
        <f>SUM(E486:G486)</f>
        <v>0</v>
      </c>
      <c r="E486" s="32">
        <v>0</v>
      </c>
      <c r="F486" s="54">
        <v>0</v>
      </c>
      <c r="G486" s="54">
        <v>0</v>
      </c>
      <c r="H486" s="32">
        <f>SUM(I486:K486)</f>
        <v>0</v>
      </c>
      <c r="I486" s="32">
        <v>0</v>
      </c>
      <c r="J486" s="54">
        <v>0</v>
      </c>
      <c r="K486" s="54">
        <v>0</v>
      </c>
      <c r="L486" s="32">
        <f>SUM(M486:O486)</f>
        <v>0</v>
      </c>
      <c r="M486" s="32">
        <v>0</v>
      </c>
      <c r="N486" s="54">
        <v>0</v>
      </c>
      <c r="O486" s="54">
        <v>0</v>
      </c>
      <c r="P486" s="32">
        <f>SUM(Q486:S486)</f>
        <v>0</v>
      </c>
      <c r="Q486" s="32">
        <f t="shared" ref="Q486:S489" si="3208">+E486+I486+M486</f>
        <v>0</v>
      </c>
      <c r="R486" s="32">
        <f t="shared" si="3208"/>
        <v>0</v>
      </c>
      <c r="S486" s="32">
        <f t="shared" si="3208"/>
        <v>0</v>
      </c>
      <c r="T486" s="32">
        <f>SUM(U486:W486)</f>
        <v>0</v>
      </c>
      <c r="U486" s="32">
        <v>0</v>
      </c>
      <c r="V486" s="54">
        <v>0</v>
      </c>
      <c r="W486" s="54">
        <v>0</v>
      </c>
      <c r="X486" s="32">
        <f>SUM(Y486:AA486)</f>
        <v>0</v>
      </c>
      <c r="Y486" s="32">
        <v>0</v>
      </c>
      <c r="Z486" s="54">
        <v>0</v>
      </c>
      <c r="AA486" s="54">
        <v>0</v>
      </c>
      <c r="AB486" s="32">
        <f>SUM(AC486:AE486)</f>
        <v>0</v>
      </c>
      <c r="AC486" s="32">
        <v>0</v>
      </c>
      <c r="AD486" s="54">
        <v>0</v>
      </c>
      <c r="AE486" s="54">
        <v>0</v>
      </c>
      <c r="AF486" s="32">
        <f>SUM(AG486:AI486)</f>
        <v>0</v>
      </c>
      <c r="AG486" s="32">
        <f t="shared" ref="AG486:AI489" si="3209">+U486+Y486+AC486</f>
        <v>0</v>
      </c>
      <c r="AH486" s="32">
        <f t="shared" si="3209"/>
        <v>0</v>
      </c>
      <c r="AI486" s="32">
        <f t="shared" si="3209"/>
        <v>0</v>
      </c>
      <c r="AJ486" s="32">
        <f>SUM(AK486:AM486)</f>
        <v>0</v>
      </c>
      <c r="AK486" s="32">
        <v>0</v>
      </c>
      <c r="AL486" s="54">
        <v>0</v>
      </c>
      <c r="AM486" s="54">
        <v>0</v>
      </c>
      <c r="AN486" s="32">
        <f>SUM(AO486:AQ486)</f>
        <v>0</v>
      </c>
      <c r="AO486" s="32">
        <v>0</v>
      </c>
      <c r="AP486" s="54">
        <v>0</v>
      </c>
      <c r="AQ486" s="54">
        <v>0</v>
      </c>
      <c r="AR486" s="32">
        <f>SUM(AS486:AU486)</f>
        <v>0</v>
      </c>
      <c r="AS486" s="32">
        <v>0</v>
      </c>
      <c r="AT486" s="54">
        <v>0</v>
      </c>
      <c r="AU486" s="54">
        <v>0</v>
      </c>
      <c r="AV486" s="32">
        <f>SUM(AW486:AY486)</f>
        <v>0</v>
      </c>
      <c r="AW486" s="32">
        <f t="shared" ref="AW486:AY489" si="3210">+AK486+AO486+AS486</f>
        <v>0</v>
      </c>
      <c r="AX486" s="32">
        <f t="shared" si="3210"/>
        <v>0</v>
      </c>
      <c r="AY486" s="32">
        <f t="shared" si="3210"/>
        <v>0</v>
      </c>
      <c r="AZ486" s="32">
        <f>SUM(BA486:BC486)</f>
        <v>0</v>
      </c>
      <c r="BA486" s="32">
        <v>0</v>
      </c>
      <c r="BB486" s="54">
        <v>0</v>
      </c>
      <c r="BC486" s="54">
        <v>0</v>
      </c>
      <c r="BD486" s="32">
        <f>SUM(BE486:BG486)</f>
        <v>0</v>
      </c>
      <c r="BE486" s="32">
        <v>0</v>
      </c>
      <c r="BF486" s="54">
        <v>0</v>
      </c>
      <c r="BG486" s="54">
        <v>0</v>
      </c>
      <c r="BH486" s="32">
        <f>SUM(BI486:BK486)</f>
        <v>0</v>
      </c>
      <c r="BI486" s="32">
        <v>0</v>
      </c>
      <c r="BJ486" s="54">
        <v>0</v>
      </c>
      <c r="BK486" s="54">
        <v>0</v>
      </c>
      <c r="BL486" s="32">
        <f>SUM(BM486:BO486)</f>
        <v>0</v>
      </c>
      <c r="BM486" s="32">
        <f t="shared" ref="BM486:BO489" si="3211">+BA486+BE486+BI486</f>
        <v>0</v>
      </c>
      <c r="BN486" s="32">
        <f t="shared" si="3211"/>
        <v>0</v>
      </c>
      <c r="BO486" s="32">
        <f t="shared" si="3211"/>
        <v>0</v>
      </c>
      <c r="BP486" s="32">
        <f>SUM(BQ486:BS486)</f>
        <v>0</v>
      </c>
      <c r="BQ486" s="32">
        <f t="shared" ref="BQ486:BS489" si="3212">+Q486+AG486+AW486+BM486</f>
        <v>0</v>
      </c>
      <c r="BR486" s="32">
        <f t="shared" si="3212"/>
        <v>0</v>
      </c>
      <c r="BS486" s="32">
        <f t="shared" si="3212"/>
        <v>0</v>
      </c>
    </row>
    <row r="487" spans="1:71" s="3" customFormat="1" ht="15" customHeight="1" x14ac:dyDescent="0.3">
      <c r="A487" s="36"/>
      <c r="B487" s="34"/>
      <c r="C487" s="38" t="s">
        <v>400</v>
      </c>
      <c r="D487" s="32">
        <f>SUM(E487:G487)</f>
        <v>0</v>
      </c>
      <c r="E487" s="32">
        <v>0</v>
      </c>
      <c r="F487" s="54">
        <v>0</v>
      </c>
      <c r="G487" s="54">
        <v>0</v>
      </c>
      <c r="H487" s="32">
        <f>SUM(I487:K487)</f>
        <v>0</v>
      </c>
      <c r="I487" s="32">
        <v>0</v>
      </c>
      <c r="J487" s="54">
        <v>0</v>
      </c>
      <c r="K487" s="54">
        <v>0</v>
      </c>
      <c r="L487" s="32">
        <f>SUM(M487:O487)</f>
        <v>0</v>
      </c>
      <c r="M487" s="32">
        <v>0</v>
      </c>
      <c r="N487" s="54">
        <v>0</v>
      </c>
      <c r="O487" s="54">
        <v>0</v>
      </c>
      <c r="P487" s="32">
        <f>SUM(Q487:S487)</f>
        <v>0</v>
      </c>
      <c r="Q487" s="32">
        <f t="shared" si="3208"/>
        <v>0</v>
      </c>
      <c r="R487" s="32">
        <f t="shared" si="3208"/>
        <v>0</v>
      </c>
      <c r="S487" s="32">
        <f t="shared" si="3208"/>
        <v>0</v>
      </c>
      <c r="T487" s="32">
        <f>SUM(U487:W487)</f>
        <v>0</v>
      </c>
      <c r="U487" s="32">
        <v>0</v>
      </c>
      <c r="V487" s="54">
        <v>0</v>
      </c>
      <c r="W487" s="54">
        <v>0</v>
      </c>
      <c r="X487" s="32">
        <f>SUM(Y487:AA487)</f>
        <v>0</v>
      </c>
      <c r="Y487" s="32">
        <v>0</v>
      </c>
      <c r="Z487" s="54">
        <v>0</v>
      </c>
      <c r="AA487" s="54">
        <v>0</v>
      </c>
      <c r="AB487" s="32">
        <f>SUM(AC487:AE487)</f>
        <v>0</v>
      </c>
      <c r="AC487" s="32">
        <v>0</v>
      </c>
      <c r="AD487" s="54">
        <v>0</v>
      </c>
      <c r="AE487" s="54">
        <v>0</v>
      </c>
      <c r="AF487" s="32">
        <f>SUM(AG487:AI487)</f>
        <v>0</v>
      </c>
      <c r="AG487" s="32">
        <f t="shared" si="3209"/>
        <v>0</v>
      </c>
      <c r="AH487" s="32">
        <f t="shared" si="3209"/>
        <v>0</v>
      </c>
      <c r="AI487" s="32">
        <f t="shared" si="3209"/>
        <v>0</v>
      </c>
      <c r="AJ487" s="32">
        <f>SUM(AK487:AM487)</f>
        <v>0</v>
      </c>
      <c r="AK487" s="32">
        <v>0</v>
      </c>
      <c r="AL487" s="54">
        <v>0</v>
      </c>
      <c r="AM487" s="54">
        <v>0</v>
      </c>
      <c r="AN487" s="32">
        <f>SUM(AO487:AQ487)</f>
        <v>0</v>
      </c>
      <c r="AO487" s="32">
        <v>0</v>
      </c>
      <c r="AP487" s="54">
        <v>0</v>
      </c>
      <c r="AQ487" s="54">
        <v>0</v>
      </c>
      <c r="AR487" s="32">
        <f>SUM(AS487:AU487)</f>
        <v>0</v>
      </c>
      <c r="AS487" s="32">
        <v>0</v>
      </c>
      <c r="AT487" s="54">
        <v>0</v>
      </c>
      <c r="AU487" s="54">
        <v>0</v>
      </c>
      <c r="AV487" s="32">
        <f>SUM(AW487:AY487)</f>
        <v>0</v>
      </c>
      <c r="AW487" s="32">
        <f t="shared" si="3210"/>
        <v>0</v>
      </c>
      <c r="AX487" s="32">
        <f t="shared" si="3210"/>
        <v>0</v>
      </c>
      <c r="AY487" s="32">
        <f t="shared" si="3210"/>
        <v>0</v>
      </c>
      <c r="AZ487" s="32">
        <f>SUM(BA487:BC487)</f>
        <v>0</v>
      </c>
      <c r="BA487" s="32">
        <v>0</v>
      </c>
      <c r="BB487" s="54">
        <v>0</v>
      </c>
      <c r="BC487" s="54">
        <v>0</v>
      </c>
      <c r="BD487" s="32">
        <f>SUM(BE487:BG487)</f>
        <v>0</v>
      </c>
      <c r="BE487" s="32">
        <v>0</v>
      </c>
      <c r="BF487" s="54">
        <v>0</v>
      </c>
      <c r="BG487" s="54">
        <v>0</v>
      </c>
      <c r="BH487" s="32">
        <f>SUM(BI487:BK487)</f>
        <v>0</v>
      </c>
      <c r="BI487" s="32">
        <v>0</v>
      </c>
      <c r="BJ487" s="54">
        <v>0</v>
      </c>
      <c r="BK487" s="54">
        <v>0</v>
      </c>
      <c r="BL487" s="32">
        <f>SUM(BM487:BO487)</f>
        <v>0</v>
      </c>
      <c r="BM487" s="32">
        <f t="shared" si="3211"/>
        <v>0</v>
      </c>
      <c r="BN487" s="32">
        <f t="shared" si="3211"/>
        <v>0</v>
      </c>
      <c r="BO487" s="32">
        <f t="shared" si="3211"/>
        <v>0</v>
      </c>
      <c r="BP487" s="32">
        <f>SUM(BQ487:BS487)</f>
        <v>0</v>
      </c>
      <c r="BQ487" s="32">
        <f t="shared" si="3212"/>
        <v>0</v>
      </c>
      <c r="BR487" s="32">
        <f t="shared" si="3212"/>
        <v>0</v>
      </c>
      <c r="BS487" s="32">
        <f t="shared" si="3212"/>
        <v>0</v>
      </c>
    </row>
    <row r="488" spans="1:71" s="3" customFormat="1" ht="15" customHeight="1" x14ac:dyDescent="0.3">
      <c r="A488" s="36"/>
      <c r="B488" s="34"/>
      <c r="C488" s="35" t="s">
        <v>66</v>
      </c>
      <c r="D488" s="32">
        <f>SUM(E488:G488)</f>
        <v>0</v>
      </c>
      <c r="E488" s="32">
        <v>0</v>
      </c>
      <c r="F488" s="54">
        <v>0</v>
      </c>
      <c r="G488" s="54">
        <v>0</v>
      </c>
      <c r="H488" s="32">
        <f>SUM(I488:K488)</f>
        <v>0</v>
      </c>
      <c r="I488" s="32">
        <v>0</v>
      </c>
      <c r="J488" s="54">
        <v>0</v>
      </c>
      <c r="K488" s="54">
        <v>0</v>
      </c>
      <c r="L488" s="32">
        <f>SUM(M488:O488)</f>
        <v>0</v>
      </c>
      <c r="M488" s="32">
        <v>0</v>
      </c>
      <c r="N488" s="54">
        <v>0</v>
      </c>
      <c r="O488" s="54">
        <v>0</v>
      </c>
      <c r="P488" s="32">
        <f>SUM(Q488:S488)</f>
        <v>0</v>
      </c>
      <c r="Q488" s="32">
        <f t="shared" si="3208"/>
        <v>0</v>
      </c>
      <c r="R488" s="32">
        <f t="shared" si="3208"/>
        <v>0</v>
      </c>
      <c r="S488" s="32">
        <f t="shared" si="3208"/>
        <v>0</v>
      </c>
      <c r="T488" s="32">
        <f>SUM(U488:W488)</f>
        <v>0</v>
      </c>
      <c r="U488" s="32">
        <v>0</v>
      </c>
      <c r="V488" s="54">
        <v>0</v>
      </c>
      <c r="W488" s="54">
        <v>0</v>
      </c>
      <c r="X488" s="32">
        <f>SUM(Y488:AA488)</f>
        <v>0</v>
      </c>
      <c r="Y488" s="32">
        <v>0</v>
      </c>
      <c r="Z488" s="54">
        <v>0</v>
      </c>
      <c r="AA488" s="54">
        <v>0</v>
      </c>
      <c r="AB488" s="32">
        <f>SUM(AC488:AE488)</f>
        <v>0</v>
      </c>
      <c r="AC488" s="32">
        <v>0</v>
      </c>
      <c r="AD488" s="54">
        <v>0</v>
      </c>
      <c r="AE488" s="54">
        <v>0</v>
      </c>
      <c r="AF488" s="32">
        <f>SUM(AG488:AI488)</f>
        <v>0</v>
      </c>
      <c r="AG488" s="32">
        <f t="shared" si="3209"/>
        <v>0</v>
      </c>
      <c r="AH488" s="32">
        <f t="shared" si="3209"/>
        <v>0</v>
      </c>
      <c r="AI488" s="32">
        <f t="shared" si="3209"/>
        <v>0</v>
      </c>
      <c r="AJ488" s="32">
        <f>SUM(AK488:AM488)</f>
        <v>0</v>
      </c>
      <c r="AK488" s="32">
        <v>0</v>
      </c>
      <c r="AL488" s="54">
        <v>0</v>
      </c>
      <c r="AM488" s="54">
        <v>0</v>
      </c>
      <c r="AN488" s="32">
        <f>SUM(AO488:AQ488)</f>
        <v>0</v>
      </c>
      <c r="AO488" s="32">
        <v>0</v>
      </c>
      <c r="AP488" s="54">
        <v>0</v>
      </c>
      <c r="AQ488" s="54">
        <v>0</v>
      </c>
      <c r="AR488" s="32">
        <f>SUM(AS488:AU488)</f>
        <v>0</v>
      </c>
      <c r="AS488" s="32">
        <v>0</v>
      </c>
      <c r="AT488" s="54">
        <v>0</v>
      </c>
      <c r="AU488" s="54">
        <v>0</v>
      </c>
      <c r="AV488" s="32">
        <f>SUM(AW488:AY488)</f>
        <v>0</v>
      </c>
      <c r="AW488" s="32">
        <f t="shared" si="3210"/>
        <v>0</v>
      </c>
      <c r="AX488" s="32">
        <f t="shared" si="3210"/>
        <v>0</v>
      </c>
      <c r="AY488" s="32">
        <f t="shared" si="3210"/>
        <v>0</v>
      </c>
      <c r="AZ488" s="32">
        <f>SUM(BA488:BC488)</f>
        <v>0</v>
      </c>
      <c r="BA488" s="32">
        <v>0</v>
      </c>
      <c r="BB488" s="54">
        <v>0</v>
      </c>
      <c r="BC488" s="54">
        <v>0</v>
      </c>
      <c r="BD488" s="32">
        <f>SUM(BE488:BG488)</f>
        <v>0</v>
      </c>
      <c r="BE488" s="32">
        <v>0</v>
      </c>
      <c r="BF488" s="54">
        <v>0</v>
      </c>
      <c r="BG488" s="54">
        <v>0</v>
      </c>
      <c r="BH488" s="32">
        <f>SUM(BI488:BK488)</f>
        <v>0</v>
      </c>
      <c r="BI488" s="32">
        <v>0</v>
      </c>
      <c r="BJ488" s="54">
        <v>0</v>
      </c>
      <c r="BK488" s="54">
        <v>0</v>
      </c>
      <c r="BL488" s="32">
        <f>SUM(BM488:BO488)</f>
        <v>0</v>
      </c>
      <c r="BM488" s="32">
        <f t="shared" si="3211"/>
        <v>0</v>
      </c>
      <c r="BN488" s="32">
        <f t="shared" si="3211"/>
        <v>0</v>
      </c>
      <c r="BO488" s="32">
        <f t="shared" si="3211"/>
        <v>0</v>
      </c>
      <c r="BP488" s="32">
        <f>SUM(BQ488:BS488)</f>
        <v>0</v>
      </c>
      <c r="BQ488" s="32">
        <f t="shared" si="3212"/>
        <v>0</v>
      </c>
      <c r="BR488" s="32">
        <f t="shared" si="3212"/>
        <v>0</v>
      </c>
      <c r="BS488" s="32">
        <f t="shared" si="3212"/>
        <v>0</v>
      </c>
    </row>
    <row r="489" spans="1:71" s="3" customFormat="1" ht="15" customHeight="1" x14ac:dyDescent="0.3">
      <c r="A489" s="36"/>
      <c r="B489" s="34"/>
      <c r="C489" s="35" t="s">
        <v>28</v>
      </c>
      <c r="D489" s="32">
        <f>SUM(E489:G489)</f>
        <v>0</v>
      </c>
      <c r="E489" s="32">
        <v>0</v>
      </c>
      <c r="F489" s="54">
        <v>0</v>
      </c>
      <c r="G489" s="54">
        <v>0</v>
      </c>
      <c r="H489" s="32">
        <f>SUM(I489:K489)</f>
        <v>0</v>
      </c>
      <c r="I489" s="32">
        <v>0</v>
      </c>
      <c r="J489" s="54">
        <v>0</v>
      </c>
      <c r="K489" s="54">
        <v>0</v>
      </c>
      <c r="L489" s="32">
        <f>SUM(M489:O489)</f>
        <v>0</v>
      </c>
      <c r="M489" s="32">
        <v>0</v>
      </c>
      <c r="N489" s="54">
        <v>0</v>
      </c>
      <c r="O489" s="54">
        <v>0</v>
      </c>
      <c r="P489" s="32">
        <f>SUM(Q489:S489)</f>
        <v>0</v>
      </c>
      <c r="Q489" s="32">
        <f t="shared" si="3208"/>
        <v>0</v>
      </c>
      <c r="R489" s="32">
        <f t="shared" si="3208"/>
        <v>0</v>
      </c>
      <c r="S489" s="32">
        <f t="shared" si="3208"/>
        <v>0</v>
      </c>
      <c r="T489" s="32">
        <f>SUM(U489:W489)</f>
        <v>0</v>
      </c>
      <c r="U489" s="32">
        <v>0</v>
      </c>
      <c r="V489" s="54">
        <v>0</v>
      </c>
      <c r="W489" s="54">
        <v>0</v>
      </c>
      <c r="X489" s="32">
        <f>SUM(Y489:AA489)</f>
        <v>0</v>
      </c>
      <c r="Y489" s="32">
        <v>0</v>
      </c>
      <c r="Z489" s="54">
        <v>0</v>
      </c>
      <c r="AA489" s="54">
        <v>0</v>
      </c>
      <c r="AB489" s="32">
        <f>SUM(AC489:AE489)</f>
        <v>0</v>
      </c>
      <c r="AC489" s="32">
        <v>0</v>
      </c>
      <c r="AD489" s="54">
        <v>0</v>
      </c>
      <c r="AE489" s="54">
        <v>0</v>
      </c>
      <c r="AF489" s="32">
        <f>SUM(AG489:AI489)</f>
        <v>0</v>
      </c>
      <c r="AG489" s="32">
        <f t="shared" si="3209"/>
        <v>0</v>
      </c>
      <c r="AH489" s="32">
        <f t="shared" si="3209"/>
        <v>0</v>
      </c>
      <c r="AI489" s="32">
        <f t="shared" si="3209"/>
        <v>0</v>
      </c>
      <c r="AJ489" s="32">
        <f>SUM(AK489:AM489)</f>
        <v>0</v>
      </c>
      <c r="AK489" s="32">
        <v>0</v>
      </c>
      <c r="AL489" s="54">
        <v>0</v>
      </c>
      <c r="AM489" s="54">
        <v>0</v>
      </c>
      <c r="AN489" s="32">
        <f>SUM(AO489:AQ489)</f>
        <v>0</v>
      </c>
      <c r="AO489" s="32">
        <v>0</v>
      </c>
      <c r="AP489" s="54">
        <v>0</v>
      </c>
      <c r="AQ489" s="54">
        <v>0</v>
      </c>
      <c r="AR489" s="32">
        <f>SUM(AS489:AU489)</f>
        <v>0</v>
      </c>
      <c r="AS489" s="32">
        <v>0</v>
      </c>
      <c r="AT489" s="54">
        <v>0</v>
      </c>
      <c r="AU489" s="54">
        <v>0</v>
      </c>
      <c r="AV489" s="32">
        <f>SUM(AW489:AY489)</f>
        <v>0</v>
      </c>
      <c r="AW489" s="32">
        <f t="shared" si="3210"/>
        <v>0</v>
      </c>
      <c r="AX489" s="32">
        <f t="shared" si="3210"/>
        <v>0</v>
      </c>
      <c r="AY489" s="32">
        <f t="shared" si="3210"/>
        <v>0</v>
      </c>
      <c r="AZ489" s="32">
        <f>SUM(BA489:BC489)</f>
        <v>0</v>
      </c>
      <c r="BA489" s="32">
        <v>0</v>
      </c>
      <c r="BB489" s="54">
        <v>0</v>
      </c>
      <c r="BC489" s="54">
        <v>0</v>
      </c>
      <c r="BD489" s="32">
        <f>SUM(BE489:BG489)</f>
        <v>0</v>
      </c>
      <c r="BE489" s="32">
        <v>0</v>
      </c>
      <c r="BF489" s="54">
        <v>0</v>
      </c>
      <c r="BG489" s="54">
        <v>0</v>
      </c>
      <c r="BH489" s="32">
        <f>SUM(BI489:BK489)</f>
        <v>0</v>
      </c>
      <c r="BI489" s="32">
        <v>0</v>
      </c>
      <c r="BJ489" s="54">
        <v>0</v>
      </c>
      <c r="BK489" s="54">
        <v>0</v>
      </c>
      <c r="BL489" s="32">
        <f>SUM(BM489:BO489)</f>
        <v>0</v>
      </c>
      <c r="BM489" s="32">
        <f t="shared" si="3211"/>
        <v>0</v>
      </c>
      <c r="BN489" s="32">
        <f t="shared" si="3211"/>
        <v>0</v>
      </c>
      <c r="BO489" s="32">
        <f t="shared" si="3211"/>
        <v>0</v>
      </c>
      <c r="BP489" s="32">
        <f>SUM(BQ489:BS489)</f>
        <v>0</v>
      </c>
      <c r="BQ489" s="32">
        <f t="shared" si="3212"/>
        <v>0</v>
      </c>
      <c r="BR489" s="32">
        <f t="shared" si="3212"/>
        <v>0</v>
      </c>
      <c r="BS489" s="32">
        <f t="shared" si="3212"/>
        <v>0</v>
      </c>
    </row>
    <row r="490" spans="1:71" s="3" customFormat="1" ht="15" customHeight="1" x14ac:dyDescent="0.3">
      <c r="A490" s="36"/>
      <c r="B490" s="34"/>
      <c r="C490" s="38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</row>
    <row r="491" spans="1:71" s="3" customFormat="1" ht="15" customHeight="1" x14ac:dyDescent="0.3">
      <c r="A491" s="33"/>
      <c r="B491" s="34" t="s">
        <v>10</v>
      </c>
      <c r="C491" s="35"/>
      <c r="D491" s="32">
        <f>SUM(E491:G491)</f>
        <v>3070384</v>
      </c>
      <c r="E491" s="32">
        <f>E10+E85+E209+E362+E435</f>
        <v>1536444</v>
      </c>
      <c r="F491" s="32">
        <f>F10+F85+F209+F362+F435</f>
        <v>1533940</v>
      </c>
      <c r="G491" s="32">
        <f>G10+G85+G209+G362+G435</f>
        <v>0</v>
      </c>
      <c r="H491" s="32">
        <f t="shared" ref="H491" si="3213">SUM(I491:K491)</f>
        <v>3058798</v>
      </c>
      <c r="I491" s="32">
        <f>I10+I85+I209+I362+I435</f>
        <v>1545018</v>
      </c>
      <c r="J491" s="32">
        <f>J10+J85+J209+J362+J435</f>
        <v>1513780</v>
      </c>
      <c r="K491" s="32">
        <f>K10+K85+K209+K362+K435</f>
        <v>0</v>
      </c>
      <c r="L491" s="32">
        <f t="shared" ref="L491" si="3214">SUM(M491:O491)</f>
        <v>4238713</v>
      </c>
      <c r="M491" s="32">
        <f>M10+M85+M209+M362+M435</f>
        <v>2151542</v>
      </c>
      <c r="N491" s="32">
        <f>N10+N85+N209+N362+N435</f>
        <v>2087171</v>
      </c>
      <c r="O491" s="32">
        <f>O10+O85+O209+O362+O435</f>
        <v>0</v>
      </c>
      <c r="P491" s="32">
        <f>SUM(Q491:S491)</f>
        <v>10367895</v>
      </c>
      <c r="Q491" s="32">
        <f>Q10+Q85+Q209+Q362+Q435</f>
        <v>5233004</v>
      </c>
      <c r="R491" s="32">
        <f>R10+R85+R209+R362+R435</f>
        <v>5134891</v>
      </c>
      <c r="S491" s="32">
        <f>S10+S85+S209+S362+S435</f>
        <v>0</v>
      </c>
      <c r="T491" s="32">
        <f t="shared" ref="T491" si="3215">SUM(U491:W491)</f>
        <v>5148153</v>
      </c>
      <c r="U491" s="32">
        <f>U10+U85+U209+U362+U435</f>
        <v>2611153</v>
      </c>
      <c r="V491" s="32">
        <f>V10+V85+V209+V362+V435</f>
        <v>2537000</v>
      </c>
      <c r="W491" s="32">
        <f>W10+W85+W209+W362+W435</f>
        <v>0</v>
      </c>
      <c r="X491" s="32">
        <f t="shared" ref="X491" si="3216">SUM(Y491:AA491)</f>
        <v>6812860</v>
      </c>
      <c r="Y491" s="32">
        <f>Y10+Y85+Y209+Y362+Y435</f>
        <v>3458914</v>
      </c>
      <c r="Z491" s="32">
        <f>Z10+Z85+Z209+Z362+Z435</f>
        <v>3353946</v>
      </c>
      <c r="AA491" s="32">
        <f>AA10+AA85+AA209+AA362+AA435</f>
        <v>0</v>
      </c>
      <c r="AB491" s="32">
        <f t="shared" ref="AB491" si="3217">SUM(AC491:AE491)</f>
        <v>5721377</v>
      </c>
      <c r="AC491" s="32">
        <f>AC10+AC85+AC209+AC362+AC435</f>
        <v>2876055</v>
      </c>
      <c r="AD491" s="32">
        <f>AD10+AD85+AD209+AD362+AD435</f>
        <v>2845322</v>
      </c>
      <c r="AE491" s="32">
        <f>AE10+AE85+AE209+AE362+AE435</f>
        <v>0</v>
      </c>
      <c r="AF491" s="32">
        <f t="shared" ref="AF491" si="3218">SUM(AG491:AI491)</f>
        <v>17682390</v>
      </c>
      <c r="AG491" s="32">
        <f>AG10+AG85+AG209+AG362+AG435</f>
        <v>8946122</v>
      </c>
      <c r="AH491" s="32">
        <f>AH10+AH85+AH209+AH362+AH435</f>
        <v>8736268</v>
      </c>
      <c r="AI491" s="32">
        <f>AI10+AI85+AI209+AI362+AI435</f>
        <v>0</v>
      </c>
      <c r="AJ491" s="32">
        <f t="shared" ref="AJ491" si="3219">SUM(AK491:AM491)</f>
        <v>5892527</v>
      </c>
      <c r="AK491" s="32">
        <f>AK10+AK85+AK209+AK362+AK435</f>
        <v>2959734</v>
      </c>
      <c r="AL491" s="32">
        <f>AL10+AL85+AL209+AL362+AL435</f>
        <v>2932793</v>
      </c>
      <c r="AM491" s="32">
        <f>AM10+AM85+AM209+AM362+AM435</f>
        <v>0</v>
      </c>
      <c r="AN491" s="32">
        <f t="shared" ref="AN491" si="3220">SUM(AO491:AQ491)</f>
        <v>5561799</v>
      </c>
      <c r="AO491" s="32">
        <f>AO10+AO85+AO209+AO362+AO435</f>
        <v>2809582</v>
      </c>
      <c r="AP491" s="32">
        <f>AP10+AP85+AP209+AP362+AP435</f>
        <v>2752217</v>
      </c>
      <c r="AQ491" s="32">
        <f>AQ10+AQ85+AQ209+AQ362+AQ435</f>
        <v>0</v>
      </c>
      <c r="AR491" s="32">
        <f t="shared" ref="AR491" si="3221">SUM(AS491:AU491)</f>
        <v>4413781</v>
      </c>
      <c r="AS491" s="32">
        <f>AS10+AS85+AS209+AS362+AS435</f>
        <v>2224577</v>
      </c>
      <c r="AT491" s="32">
        <f>AT10+AT85+AT209+AT362+AT435</f>
        <v>2189204</v>
      </c>
      <c r="AU491" s="32">
        <f>AU10+AU85+AU209+AU362+AU435</f>
        <v>0</v>
      </c>
      <c r="AV491" s="32">
        <f t="shared" ref="AV491" si="3222">SUM(AW491:AY491)</f>
        <v>15868107</v>
      </c>
      <c r="AW491" s="32">
        <f>AW10+AW85+AW209+AW362+AW435</f>
        <v>7993893</v>
      </c>
      <c r="AX491" s="32">
        <f>AX10+AX85+AX209+AX362+AX435</f>
        <v>7874214</v>
      </c>
      <c r="AY491" s="32">
        <f>AY10+AY85+AY209+AY362+AY435</f>
        <v>0</v>
      </c>
      <c r="AZ491" s="32">
        <f t="shared" ref="AZ491" si="3223">SUM(BA491:BC491)</f>
        <v>4446174</v>
      </c>
      <c r="BA491" s="32">
        <f>BA10+BA85+BA209+BA362+BA435</f>
        <v>2268891</v>
      </c>
      <c r="BB491" s="32">
        <f>BB10+BB85+BB209+BB362+BB435</f>
        <v>2177283</v>
      </c>
      <c r="BC491" s="32">
        <f>BC10+BC85+BC209+BC362+BC435</f>
        <v>0</v>
      </c>
      <c r="BD491" s="32">
        <f t="shared" ref="BD491" si="3224">SUM(BE491:BG491)</f>
        <v>4568956</v>
      </c>
      <c r="BE491" s="32">
        <f>BE10+BE85+BE209+BE362+BE435</f>
        <v>2284533</v>
      </c>
      <c r="BF491" s="32">
        <f>BF10+BF85+BF209+BF362+BF435</f>
        <v>2284423</v>
      </c>
      <c r="BG491" s="32">
        <f>BG10+BG85+BG209+BG362+BG435</f>
        <v>0</v>
      </c>
      <c r="BH491" s="32">
        <f t="shared" ref="BH491" si="3225">SUM(BI491:BK491)</f>
        <v>6259454</v>
      </c>
      <c r="BI491" s="32">
        <f>BI10+BI85+BI209+BI362+BI435</f>
        <v>3207238</v>
      </c>
      <c r="BJ491" s="32">
        <f>BJ10+BJ85+BJ209+BJ362+BJ435</f>
        <v>3052216</v>
      </c>
      <c r="BK491" s="32">
        <f>BK10+BK85+BK209+BK362+BK435</f>
        <v>0</v>
      </c>
      <c r="BL491" s="32">
        <f t="shared" ref="BL491" si="3226">SUM(BM491:BO491)</f>
        <v>15274584</v>
      </c>
      <c r="BM491" s="32">
        <f>BM10+BM85+BM209+BM362+BM435</f>
        <v>7760662</v>
      </c>
      <c r="BN491" s="32">
        <f>BN10+BN85+BN209+BN362+BN435</f>
        <v>7513922</v>
      </c>
      <c r="BO491" s="32">
        <f>BO10+BO85+BO209+BO362+BO435</f>
        <v>0</v>
      </c>
      <c r="BP491" s="32">
        <f>SUM(BQ491:BS491)</f>
        <v>59192976</v>
      </c>
      <c r="BQ491" s="32">
        <f>BQ10+BQ85+BQ209+BQ362+BQ435</f>
        <v>29933681</v>
      </c>
      <c r="BR491" s="32">
        <f>BR10+BR85+BR209+BR362+BR435</f>
        <v>29259295</v>
      </c>
      <c r="BS491" s="32">
        <f>BS10+BS85+BS209+BS362+BS435</f>
        <v>0</v>
      </c>
    </row>
    <row r="492" spans="1:71" s="3" customFormat="1" ht="15" customHeight="1" x14ac:dyDescent="0.3">
      <c r="A492" s="42"/>
      <c r="B492" s="43"/>
      <c r="C492" s="44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</row>
    <row r="493" spans="1:71" ht="15.75" customHeight="1" x14ac:dyDescent="0.3"/>
    <row r="494" spans="1:71" s="47" customFormat="1" ht="15" customHeight="1" x14ac:dyDescent="0.2">
      <c r="A494" s="46" t="str">
        <f>[1]summary!$A$57</f>
        <v>Source: Port Management Offices' Monthly Statistical Report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</row>
    <row r="495" spans="1:71" s="47" customFormat="1" ht="15" customHeight="1" x14ac:dyDescent="0.2">
      <c r="A495" s="46" t="str">
        <f>[1]summary!$A$58</f>
        <v>Notes: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P495" s="46"/>
      <c r="BQ495" s="46"/>
      <c r="BR495" s="46"/>
      <c r="BS495" s="46"/>
    </row>
    <row r="496" spans="1:71" s="47" customFormat="1" ht="15" customHeight="1" x14ac:dyDescent="0.2">
      <c r="A496" s="46" t="str">
        <f>[1]summary!$A$59</f>
        <v>(1) Values may not add up due to rounding off.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P496" s="46"/>
      <c r="BQ496" s="46"/>
      <c r="BR496" s="46"/>
      <c r="BS496" s="46"/>
    </row>
    <row r="497" spans="1:71" s="47" customFormat="1" ht="15" customHeight="1" x14ac:dyDescent="0.2">
      <c r="A497" s="46" t="str">
        <f>[1]summary!$A$60</f>
        <v>(2) TMOs' statistics contain only the Terminal Ports under its jurisdiction. Statistics for Other Government Ports and Private Ports are presented in lump-sum totals.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P497" s="46"/>
      <c r="BQ497" s="46"/>
      <c r="BR497" s="46"/>
      <c r="BS497" s="46"/>
    </row>
    <row r="498" spans="1:71" s="47" customFormat="1" ht="15" customHeight="1" x14ac:dyDescent="0.2">
      <c r="A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P498" s="46"/>
      <c r="BQ498" s="46"/>
      <c r="BR498" s="46"/>
      <c r="BS498" s="46"/>
    </row>
    <row r="499" spans="1:71" s="47" customFormat="1" ht="15" customHeight="1" x14ac:dyDescent="0.2">
      <c r="A499" s="46"/>
      <c r="B499" s="55"/>
      <c r="C499" s="5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</row>
  </sheetData>
  <mergeCells count="18">
    <mergeCell ref="AV6:AY6"/>
    <mergeCell ref="AZ6:BC6"/>
    <mergeCell ref="BD6:BG6"/>
    <mergeCell ref="BH6:BK6"/>
    <mergeCell ref="BL6:BO6"/>
    <mergeCell ref="BP6:BS6"/>
    <mergeCell ref="X6:AA6"/>
    <mergeCell ref="AB6:AE6"/>
    <mergeCell ref="AF6:AI6"/>
    <mergeCell ref="AJ6:AM6"/>
    <mergeCell ref="AN6:AQ6"/>
    <mergeCell ref="AR6:AU6"/>
    <mergeCell ref="A6:C7"/>
    <mergeCell ref="D6:G6"/>
    <mergeCell ref="H6:K6"/>
    <mergeCell ref="L6:O6"/>
    <mergeCell ref="P6:S6"/>
    <mergeCell ref="T6:W6"/>
  </mergeCells>
  <pageMargins left="0.7" right="0.7" top="0.75" bottom="0.75" header="0.3" footer="0.3"/>
  <pageSetup scale="96" orientation="portrait" verticalDpi="300" r:id="rId1"/>
  <rowBreaks count="1" manualBreakCount="1">
    <brk id="475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sum-pass</vt:lpstr>
      <vt:lpstr>passengers</vt:lpstr>
      <vt:lpstr>passengers!Print_Area</vt:lpstr>
      <vt:lpstr>'sum-pass'!Print_Area</vt:lpstr>
      <vt:lpstr>'sum-pass'!Print_Titles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dcterms:created xsi:type="dcterms:W3CDTF">2023-07-10T02:33:48Z</dcterms:created>
  <dcterms:modified xsi:type="dcterms:W3CDTF">2023-07-10T02:34:01Z</dcterms:modified>
</cp:coreProperties>
</file>