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maniego\Desktop\WORK\02 QSR\2020 QSR - revised as of 09.02.22\2020 QSR - website copy\B. SHIPPING STATISTISTICS SUMMARY\"/>
    </mc:Choice>
  </mc:AlternateContent>
  <xr:revisionPtr revIDLastSave="0" documentId="13_ncr:1_{41468ADD-6731-4416-9655-B29EA2AC7790}" xr6:coauthVersionLast="47" xr6:coauthVersionMax="47" xr10:uidLastSave="{00000000-0000-0000-0000-000000000000}"/>
  <bookViews>
    <workbookView xWindow="-108" yWindow="-108" windowWidth="23256" windowHeight="12576" xr2:uid="{57B0DAA4-D20C-456B-A8BF-974730DD6689}"/>
  </bookViews>
  <sheets>
    <sheet name="sum-ship" sheetId="1" r:id="rId1"/>
    <sheet name="shipcalls" sheetId="2" r:id="rId2"/>
  </sheets>
  <externalReferences>
    <externalReference r:id="rId3"/>
  </externalReferences>
  <definedNames>
    <definedName name="_xlnm.Print_Area" localSheetId="1">shipcalls!$A$1:$BB$471</definedName>
    <definedName name="_xlnm.Print_Area" localSheetId="0">'sum-ship'!$A$1:$R$471</definedName>
    <definedName name="_xlnm.Print_Titles" localSheetId="0">'sum-ship'!$1:$7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69" i="2" l="1"/>
  <c r="A468" i="2"/>
  <c r="A467" i="2"/>
  <c r="A466" i="2"/>
  <c r="A465" i="2"/>
  <c r="BA460" i="2"/>
  <c r="AY460" i="2"/>
  <c r="AW460" i="2" s="1"/>
  <c r="AX460" i="2"/>
  <c r="AT460" i="2"/>
  <c r="AQ460" i="2"/>
  <c r="AN460" i="2"/>
  <c r="AM460" i="2"/>
  <c r="AL460" i="2"/>
  <c r="AK460" i="2"/>
  <c r="AH460" i="2"/>
  <c r="AE460" i="2"/>
  <c r="AB460" i="2"/>
  <c r="AA460" i="2"/>
  <c r="Z460" i="2"/>
  <c r="V460" i="2"/>
  <c r="S460" i="2"/>
  <c r="P460" i="2"/>
  <c r="O460" i="2"/>
  <c r="N460" i="2"/>
  <c r="M460" i="2"/>
  <c r="J460" i="2"/>
  <c r="G460" i="2"/>
  <c r="D460" i="2"/>
  <c r="BB459" i="2"/>
  <c r="AY459" i="2"/>
  <c r="AX459" i="2"/>
  <c r="AW459" i="2"/>
  <c r="AT459" i="2"/>
  <c r="AQ459" i="2"/>
  <c r="AN459" i="2"/>
  <c r="AM459" i="2"/>
  <c r="AL459" i="2"/>
  <c r="AK459" i="2"/>
  <c r="AH459" i="2"/>
  <c r="AE459" i="2"/>
  <c r="AB459" i="2"/>
  <c r="AA459" i="2"/>
  <c r="Z459" i="2"/>
  <c r="Y459" i="2"/>
  <c r="V459" i="2"/>
  <c r="S459" i="2"/>
  <c r="P459" i="2"/>
  <c r="O459" i="2"/>
  <c r="N459" i="2"/>
  <c r="BA459" i="2" s="1"/>
  <c r="M459" i="2"/>
  <c r="J459" i="2"/>
  <c r="G459" i="2"/>
  <c r="D459" i="2"/>
  <c r="AY458" i="2"/>
  <c r="AX458" i="2"/>
  <c r="AW458" i="2"/>
  <c r="AT458" i="2"/>
  <c r="AQ458" i="2"/>
  <c r="AQ456" i="2" s="1"/>
  <c r="AN458" i="2"/>
  <c r="AM458" i="2"/>
  <c r="AK458" i="2" s="1"/>
  <c r="AK456" i="2" s="1"/>
  <c r="AL458" i="2"/>
  <c r="AH458" i="2"/>
  <c r="AE458" i="2"/>
  <c r="AB458" i="2"/>
  <c r="AA458" i="2"/>
  <c r="Z458" i="2"/>
  <c r="Y458" i="2"/>
  <c r="V458" i="2"/>
  <c r="S458" i="2"/>
  <c r="P458" i="2"/>
  <c r="P456" i="2" s="1"/>
  <c r="O458" i="2"/>
  <c r="N458" i="2"/>
  <c r="BA458" i="2" s="1"/>
  <c r="J458" i="2"/>
  <c r="G458" i="2"/>
  <c r="D458" i="2"/>
  <c r="AY457" i="2"/>
  <c r="AX457" i="2"/>
  <c r="AT457" i="2"/>
  <c r="AT456" i="2" s="1"/>
  <c r="AQ457" i="2"/>
  <c r="AN457" i="2"/>
  <c r="AM457" i="2"/>
  <c r="AL457" i="2"/>
  <c r="AK457" i="2"/>
  <c r="AH457" i="2"/>
  <c r="AE457" i="2"/>
  <c r="AB457" i="2"/>
  <c r="AB456" i="2" s="1"/>
  <c r="AA457" i="2"/>
  <c r="Z457" i="2"/>
  <c r="V457" i="2"/>
  <c r="V456" i="2" s="1"/>
  <c r="S457" i="2"/>
  <c r="P457" i="2"/>
  <c r="O457" i="2"/>
  <c r="BB457" i="2" s="1"/>
  <c r="N457" i="2"/>
  <c r="M457" i="2"/>
  <c r="J457" i="2"/>
  <c r="G457" i="2"/>
  <c r="D457" i="2"/>
  <c r="D456" i="2" s="1"/>
  <c r="AY456" i="2"/>
  <c r="AV456" i="2"/>
  <c r="AU456" i="2"/>
  <c r="AS456" i="2"/>
  <c r="AR456" i="2"/>
  <c r="AP456" i="2"/>
  <c r="AO456" i="2"/>
  <c r="AN456" i="2"/>
  <c r="AM456" i="2"/>
  <c r="AL456" i="2"/>
  <c r="AJ456" i="2"/>
  <c r="AI456" i="2"/>
  <c r="AH456" i="2"/>
  <c r="AG456" i="2"/>
  <c r="AF456" i="2"/>
  <c r="AE456" i="2"/>
  <c r="AD456" i="2"/>
  <c r="AC456" i="2"/>
  <c r="AA456" i="2"/>
  <c r="X456" i="2"/>
  <c r="W456" i="2"/>
  <c r="U456" i="2"/>
  <c r="T456" i="2"/>
  <c r="S456" i="2"/>
  <c r="R456" i="2"/>
  <c r="Q456" i="2"/>
  <c r="O456" i="2"/>
  <c r="N456" i="2"/>
  <c r="L456" i="2"/>
  <c r="K456" i="2"/>
  <c r="J456" i="2"/>
  <c r="I456" i="2"/>
  <c r="H456" i="2"/>
  <c r="G456" i="2"/>
  <c r="F456" i="2"/>
  <c r="E456" i="2"/>
  <c r="BB455" i="2"/>
  <c r="AY455" i="2"/>
  <c r="AX455" i="2"/>
  <c r="AW455" i="2" s="1"/>
  <c r="AT455" i="2"/>
  <c r="AQ455" i="2"/>
  <c r="AN455" i="2"/>
  <c r="AN453" i="2" s="1"/>
  <c r="AM455" i="2"/>
  <c r="AL455" i="2"/>
  <c r="AH455" i="2"/>
  <c r="AH453" i="2" s="1"/>
  <c r="AE455" i="2"/>
  <c r="AB455" i="2"/>
  <c r="AA455" i="2"/>
  <c r="Z455" i="2"/>
  <c r="Y455" i="2" s="1"/>
  <c r="V455" i="2"/>
  <c r="S455" i="2"/>
  <c r="P455" i="2"/>
  <c r="O455" i="2"/>
  <c r="N455" i="2"/>
  <c r="M455" i="2"/>
  <c r="J455" i="2"/>
  <c r="J453" i="2" s="1"/>
  <c r="G455" i="2"/>
  <c r="D455" i="2"/>
  <c r="AY454" i="2"/>
  <c r="AX454" i="2"/>
  <c r="AW454" i="2"/>
  <c r="AT454" i="2"/>
  <c r="AQ454" i="2"/>
  <c r="AQ453" i="2" s="1"/>
  <c r="AN454" i="2"/>
  <c r="AM454" i="2"/>
  <c r="AL454" i="2"/>
  <c r="AH454" i="2"/>
  <c r="AE454" i="2"/>
  <c r="AB454" i="2"/>
  <c r="AA454" i="2"/>
  <c r="Z454" i="2"/>
  <c r="Y454" i="2"/>
  <c r="Y453" i="2" s="1"/>
  <c r="V454" i="2"/>
  <c r="S454" i="2"/>
  <c r="S453" i="2" s="1"/>
  <c r="P454" i="2"/>
  <c r="O454" i="2"/>
  <c r="N454" i="2"/>
  <c r="M454" i="2" s="1"/>
  <c r="M453" i="2" s="1"/>
  <c r="J454" i="2"/>
  <c r="G454" i="2"/>
  <c r="D454" i="2"/>
  <c r="AY453" i="2"/>
  <c r="AX453" i="2"/>
  <c r="AW453" i="2"/>
  <c r="AV453" i="2"/>
  <c r="AU453" i="2"/>
  <c r="AT453" i="2"/>
  <c r="AS453" i="2"/>
  <c r="AR453" i="2"/>
  <c r="AP453" i="2"/>
  <c r="AO453" i="2"/>
  <c r="AJ453" i="2"/>
  <c r="AI453" i="2"/>
  <c r="AG453" i="2"/>
  <c r="AF453" i="2"/>
  <c r="AE453" i="2"/>
  <c r="AD453" i="2"/>
  <c r="AC453" i="2"/>
  <c r="AB453" i="2"/>
  <c r="AA453" i="2"/>
  <c r="Z453" i="2"/>
  <c r="X453" i="2"/>
  <c r="W453" i="2"/>
  <c r="V453" i="2"/>
  <c r="U453" i="2"/>
  <c r="T453" i="2"/>
  <c r="R453" i="2"/>
  <c r="Q453" i="2"/>
  <c r="P453" i="2"/>
  <c r="N453" i="2"/>
  <c r="L453" i="2"/>
  <c r="K453" i="2"/>
  <c r="I453" i="2"/>
  <c r="H453" i="2"/>
  <c r="G453" i="2"/>
  <c r="F453" i="2"/>
  <c r="E453" i="2"/>
  <c r="D453" i="2"/>
  <c r="BA452" i="2"/>
  <c r="AY452" i="2"/>
  <c r="AY450" i="2" s="1"/>
  <c r="AW450" i="2" s="1"/>
  <c r="AX452" i="2"/>
  <c r="AT452" i="2"/>
  <c r="AQ452" i="2"/>
  <c r="AN452" i="2"/>
  <c r="AM452" i="2"/>
  <c r="AL452" i="2"/>
  <c r="AK452" i="2"/>
  <c r="AH452" i="2"/>
  <c r="AE452" i="2"/>
  <c r="AB452" i="2"/>
  <c r="AA452" i="2"/>
  <c r="AA450" i="2" s="1"/>
  <c r="Y450" i="2" s="1"/>
  <c r="Z452" i="2"/>
  <c r="V452" i="2"/>
  <c r="S452" i="2"/>
  <c r="P452" i="2"/>
  <c r="O452" i="2"/>
  <c r="N452" i="2"/>
  <c r="M452" i="2"/>
  <c r="J452" i="2"/>
  <c r="G452" i="2"/>
  <c r="D452" i="2"/>
  <c r="BB451" i="2"/>
  <c r="AY451" i="2"/>
  <c r="AX451" i="2"/>
  <c r="AW451" i="2" s="1"/>
  <c r="AT451" i="2"/>
  <c r="AQ451" i="2"/>
  <c r="AN451" i="2"/>
  <c r="AM451" i="2"/>
  <c r="AL451" i="2"/>
  <c r="AL450" i="2" s="1"/>
  <c r="AK450" i="2" s="1"/>
  <c r="AH451" i="2"/>
  <c r="AE451" i="2"/>
  <c r="AB451" i="2"/>
  <c r="AA451" i="2"/>
  <c r="Z451" i="2"/>
  <c r="Y451" i="2" s="1"/>
  <c r="V451" i="2"/>
  <c r="S451" i="2"/>
  <c r="P451" i="2"/>
  <c r="O451" i="2"/>
  <c r="N451" i="2"/>
  <c r="M451" i="2"/>
  <c r="J451" i="2"/>
  <c r="G451" i="2"/>
  <c r="D451" i="2"/>
  <c r="AX450" i="2"/>
  <c r="AV450" i="2"/>
  <c r="AU450" i="2"/>
  <c r="AU446" i="2" s="1"/>
  <c r="AT446" i="2" s="1"/>
  <c r="AT450" i="2"/>
  <c r="AS450" i="2"/>
  <c r="AQ450" i="2" s="1"/>
  <c r="AR450" i="2"/>
  <c r="AP450" i="2"/>
  <c r="AO450" i="2"/>
  <c r="AN450" i="2" s="1"/>
  <c r="AM450" i="2"/>
  <c r="AJ450" i="2"/>
  <c r="AI450" i="2"/>
  <c r="AH450" i="2" s="1"/>
  <c r="AG450" i="2"/>
  <c r="AE450" i="2" s="1"/>
  <c r="AF450" i="2"/>
  <c r="AD450" i="2"/>
  <c r="AC450" i="2"/>
  <c r="AB450" i="2"/>
  <c r="Z450" i="2"/>
  <c r="X450" i="2"/>
  <c r="W450" i="2"/>
  <c r="V450" i="2"/>
  <c r="U450" i="2"/>
  <c r="S450" i="2" s="1"/>
  <c r="T450" i="2"/>
  <c r="R450" i="2"/>
  <c r="Q450" i="2"/>
  <c r="P450" i="2"/>
  <c r="O450" i="2"/>
  <c r="L450" i="2"/>
  <c r="K450" i="2"/>
  <c r="J450" i="2" s="1"/>
  <c r="I450" i="2"/>
  <c r="G450" i="2" s="1"/>
  <c r="H450" i="2"/>
  <c r="F450" i="2"/>
  <c r="E450" i="2"/>
  <c r="D450" i="2"/>
  <c r="AY449" i="2"/>
  <c r="AX449" i="2"/>
  <c r="AX447" i="2" s="1"/>
  <c r="AT449" i="2"/>
  <c r="AQ449" i="2"/>
  <c r="AN449" i="2"/>
  <c r="AM449" i="2"/>
  <c r="AK449" i="2" s="1"/>
  <c r="AL449" i="2"/>
  <c r="AH449" i="2"/>
  <c r="AE449" i="2"/>
  <c r="AB449" i="2"/>
  <c r="AA449" i="2"/>
  <c r="Z449" i="2"/>
  <c r="V449" i="2"/>
  <c r="S449" i="2"/>
  <c r="P449" i="2"/>
  <c r="O449" i="2"/>
  <c r="N449" i="2"/>
  <c r="M449" i="2" s="1"/>
  <c r="J449" i="2"/>
  <c r="G449" i="2"/>
  <c r="D449" i="2"/>
  <c r="BA448" i="2"/>
  <c r="AY448" i="2"/>
  <c r="AX448" i="2"/>
  <c r="AT448" i="2"/>
  <c r="AQ448" i="2"/>
  <c r="AN448" i="2"/>
  <c r="AM448" i="2"/>
  <c r="AL448" i="2"/>
  <c r="AK448" i="2"/>
  <c r="AH448" i="2"/>
  <c r="AE448" i="2"/>
  <c r="AB448" i="2"/>
  <c r="AA448" i="2"/>
  <c r="AA447" i="2" s="1"/>
  <c r="Z448" i="2"/>
  <c r="V448" i="2"/>
  <c r="S448" i="2"/>
  <c r="P448" i="2"/>
  <c r="O448" i="2"/>
  <c r="N448" i="2"/>
  <c r="M448" i="2"/>
  <c r="J448" i="2"/>
  <c r="G448" i="2"/>
  <c r="D448" i="2"/>
  <c r="AV447" i="2"/>
  <c r="AU447" i="2"/>
  <c r="AT447" i="2"/>
  <c r="AS447" i="2"/>
  <c r="AR447" i="2"/>
  <c r="AR446" i="2" s="1"/>
  <c r="AP447" i="2"/>
  <c r="AO447" i="2"/>
  <c r="AM447" i="2"/>
  <c r="AL447" i="2"/>
  <c r="AK447" i="2"/>
  <c r="AJ447" i="2"/>
  <c r="AI447" i="2"/>
  <c r="AH447" i="2"/>
  <c r="AG447" i="2"/>
  <c r="AF447" i="2"/>
  <c r="AF446" i="2" s="1"/>
  <c r="AE447" i="2"/>
  <c r="AD447" i="2"/>
  <c r="AC447" i="2"/>
  <c r="X447" i="2"/>
  <c r="W447" i="2"/>
  <c r="V447" i="2"/>
  <c r="U447" i="2"/>
  <c r="U446" i="2" s="1"/>
  <c r="T447" i="2"/>
  <c r="T446" i="2" s="1"/>
  <c r="S446" i="2" s="1"/>
  <c r="S447" i="2"/>
  <c r="R447" i="2"/>
  <c r="Q447" i="2"/>
  <c r="O447" i="2"/>
  <c r="N447" i="2"/>
  <c r="M447" i="2"/>
  <c r="L447" i="2"/>
  <c r="K447" i="2"/>
  <c r="J447" i="2"/>
  <c r="I447" i="2"/>
  <c r="H447" i="2"/>
  <c r="H446" i="2" s="1"/>
  <c r="G446" i="2" s="1"/>
  <c r="G447" i="2"/>
  <c r="F447" i="2"/>
  <c r="E447" i="2"/>
  <c r="AV446" i="2"/>
  <c r="AO446" i="2"/>
  <c r="AJ446" i="2"/>
  <c r="AI446" i="2"/>
  <c r="AG446" i="2"/>
  <c r="AC446" i="2"/>
  <c r="X446" i="2"/>
  <c r="W446" i="2"/>
  <c r="V446" i="2" s="1"/>
  <c r="Q446" i="2"/>
  <c r="L446" i="2"/>
  <c r="K446" i="2"/>
  <c r="J446" i="2"/>
  <c r="I446" i="2"/>
  <c r="E446" i="2"/>
  <c r="AY444" i="2"/>
  <c r="AX444" i="2"/>
  <c r="AX436" i="2" s="1"/>
  <c r="AT444" i="2"/>
  <c r="AQ444" i="2"/>
  <c r="AN444" i="2"/>
  <c r="AM444" i="2"/>
  <c r="AL444" i="2"/>
  <c r="AK444" i="2"/>
  <c r="AH444" i="2"/>
  <c r="AE444" i="2"/>
  <c r="AB444" i="2"/>
  <c r="AA444" i="2"/>
  <c r="Z444" i="2"/>
  <c r="Y444" i="2" s="1"/>
  <c r="V444" i="2"/>
  <c r="S444" i="2"/>
  <c r="P444" i="2"/>
  <c r="O444" i="2"/>
  <c r="N444" i="2"/>
  <c r="BA444" i="2" s="1"/>
  <c r="M444" i="2"/>
  <c r="J444" i="2"/>
  <c r="G444" i="2"/>
  <c r="D444" i="2"/>
  <c r="BB443" i="2"/>
  <c r="BA443" i="2"/>
  <c r="AZ443" i="2" s="1"/>
  <c r="AY443" i="2"/>
  <c r="AX443" i="2"/>
  <c r="AT443" i="2"/>
  <c r="AQ443" i="2"/>
  <c r="AN443" i="2"/>
  <c r="AM443" i="2"/>
  <c r="AL443" i="2"/>
  <c r="AK443" i="2"/>
  <c r="AH443" i="2"/>
  <c r="AE443" i="2"/>
  <c r="AB443" i="2"/>
  <c r="AA443" i="2"/>
  <c r="Z443" i="2"/>
  <c r="Y443" i="2" s="1"/>
  <c r="V443" i="2"/>
  <c r="S443" i="2"/>
  <c r="P443" i="2"/>
  <c r="O443" i="2"/>
  <c r="N443" i="2"/>
  <c r="M443" i="2"/>
  <c r="J443" i="2"/>
  <c r="G443" i="2"/>
  <c r="D443" i="2"/>
  <c r="AY442" i="2"/>
  <c r="AX442" i="2"/>
  <c r="AW442" i="2"/>
  <c r="AT442" i="2"/>
  <c r="AQ442" i="2"/>
  <c r="AN442" i="2"/>
  <c r="AM442" i="2"/>
  <c r="AL442" i="2"/>
  <c r="AK442" i="2" s="1"/>
  <c r="AH442" i="2"/>
  <c r="AE442" i="2"/>
  <c r="AB442" i="2"/>
  <c r="AA442" i="2"/>
  <c r="Z442" i="2"/>
  <c r="Y442" i="2"/>
  <c r="V442" i="2"/>
  <c r="S442" i="2"/>
  <c r="P442" i="2"/>
  <c r="O442" i="2"/>
  <c r="N442" i="2"/>
  <c r="J442" i="2"/>
  <c r="G442" i="2"/>
  <c r="D442" i="2"/>
  <c r="AY441" i="2"/>
  <c r="AX441" i="2"/>
  <c r="AW441" i="2"/>
  <c r="AT441" i="2"/>
  <c r="AQ441" i="2"/>
  <c r="AN441" i="2"/>
  <c r="AM441" i="2"/>
  <c r="AL441" i="2"/>
  <c r="AH441" i="2"/>
  <c r="AE441" i="2"/>
  <c r="AB441" i="2"/>
  <c r="AA441" i="2"/>
  <c r="Z441" i="2"/>
  <c r="Y441" i="2"/>
  <c r="V441" i="2"/>
  <c r="S441" i="2"/>
  <c r="P441" i="2"/>
  <c r="O441" i="2"/>
  <c r="BB441" i="2" s="1"/>
  <c r="N441" i="2"/>
  <c r="J441" i="2"/>
  <c r="G441" i="2"/>
  <c r="D441" i="2"/>
  <c r="AY440" i="2"/>
  <c r="AW440" i="2" s="1"/>
  <c r="AX440" i="2"/>
  <c r="AX437" i="2" s="1"/>
  <c r="AT440" i="2"/>
  <c r="AQ440" i="2"/>
  <c r="AN440" i="2"/>
  <c r="AM440" i="2"/>
  <c r="AL440" i="2"/>
  <c r="AK440" i="2"/>
  <c r="AH440" i="2"/>
  <c r="AE440" i="2"/>
  <c r="AB440" i="2"/>
  <c r="AA440" i="2"/>
  <c r="Z440" i="2"/>
  <c r="Z437" i="2" s="1"/>
  <c r="V440" i="2"/>
  <c r="S440" i="2"/>
  <c r="P440" i="2"/>
  <c r="O440" i="2"/>
  <c r="BB440" i="2" s="1"/>
  <c r="N440" i="2"/>
  <c r="BA440" i="2" s="1"/>
  <c r="AZ440" i="2" s="1"/>
  <c r="M440" i="2"/>
  <c r="J440" i="2"/>
  <c r="G440" i="2"/>
  <c r="D440" i="2"/>
  <c r="BB439" i="2"/>
  <c r="BA439" i="2"/>
  <c r="AZ439" i="2" s="1"/>
  <c r="AY439" i="2"/>
  <c r="AX439" i="2"/>
  <c r="AW439" i="2" s="1"/>
  <c r="AT439" i="2"/>
  <c r="AQ439" i="2"/>
  <c r="AN439" i="2"/>
  <c r="AM439" i="2"/>
  <c r="AL439" i="2"/>
  <c r="AK439" i="2"/>
  <c r="AH439" i="2"/>
  <c r="AE439" i="2"/>
  <c r="AB439" i="2"/>
  <c r="AA439" i="2"/>
  <c r="Z439" i="2"/>
  <c r="Y439" i="2" s="1"/>
  <c r="V439" i="2"/>
  <c r="S439" i="2"/>
  <c r="P439" i="2"/>
  <c r="O439" i="2"/>
  <c r="N439" i="2"/>
  <c r="M439" i="2"/>
  <c r="J439" i="2"/>
  <c r="G439" i="2"/>
  <c r="D439" i="2"/>
  <c r="AY438" i="2"/>
  <c r="AW438" i="2" s="1"/>
  <c r="AX438" i="2"/>
  <c r="AT438" i="2"/>
  <c r="AQ438" i="2"/>
  <c r="AN438" i="2"/>
  <c r="AM438" i="2"/>
  <c r="AM437" i="2" s="1"/>
  <c r="AM436" i="2" s="1"/>
  <c r="AL438" i="2"/>
  <c r="AH438" i="2"/>
  <c r="AE438" i="2"/>
  <c r="AB438" i="2"/>
  <c r="AA438" i="2"/>
  <c r="Y438" i="2" s="1"/>
  <c r="Z438" i="2"/>
  <c r="V438" i="2"/>
  <c r="S438" i="2"/>
  <c r="P438" i="2"/>
  <c r="O438" i="2"/>
  <c r="N438" i="2"/>
  <c r="M438" i="2"/>
  <c r="J438" i="2"/>
  <c r="G438" i="2"/>
  <c r="D438" i="2"/>
  <c r="AV437" i="2"/>
  <c r="AU437" i="2"/>
  <c r="AU436" i="2" s="1"/>
  <c r="AT437" i="2"/>
  <c r="AS437" i="2"/>
  <c r="AR437" i="2"/>
  <c r="AP437" i="2"/>
  <c r="AO437" i="2"/>
  <c r="AN437" i="2" s="1"/>
  <c r="AJ437" i="2"/>
  <c r="AH437" i="2" s="1"/>
  <c r="AI437" i="2"/>
  <c r="AI436" i="2" s="1"/>
  <c r="AG437" i="2"/>
  <c r="AF437" i="2"/>
  <c r="AD437" i="2"/>
  <c r="AC437" i="2"/>
  <c r="AB437" i="2" s="1"/>
  <c r="X437" i="2"/>
  <c r="W437" i="2"/>
  <c r="W436" i="2" s="1"/>
  <c r="V436" i="2" s="1"/>
  <c r="U437" i="2"/>
  <c r="T437" i="2"/>
  <c r="R437" i="2"/>
  <c r="Q437" i="2"/>
  <c r="P437" i="2" s="1"/>
  <c r="L437" i="2"/>
  <c r="K437" i="2"/>
  <c r="K436" i="2" s="1"/>
  <c r="I437" i="2"/>
  <c r="H437" i="2"/>
  <c r="F437" i="2"/>
  <c r="E437" i="2"/>
  <c r="D437" i="2" s="1"/>
  <c r="AV436" i="2"/>
  <c r="AV410" i="2" s="1"/>
  <c r="AR436" i="2"/>
  <c r="AP436" i="2"/>
  <c r="AO436" i="2"/>
  <c r="AN436" i="2"/>
  <c r="AJ436" i="2"/>
  <c r="AJ410" i="2" s="1"/>
  <c r="AF436" i="2"/>
  <c r="AD436" i="2"/>
  <c r="AC436" i="2"/>
  <c r="AB436" i="2"/>
  <c r="X436" i="2"/>
  <c r="X410" i="2" s="1"/>
  <c r="T436" i="2"/>
  <c r="R436" i="2"/>
  <c r="Q436" i="2"/>
  <c r="P436" i="2"/>
  <c r="L436" i="2"/>
  <c r="H436" i="2"/>
  <c r="F436" i="2"/>
  <c r="E436" i="2"/>
  <c r="D436" i="2"/>
  <c r="BA434" i="2"/>
  <c r="AY434" i="2"/>
  <c r="AW434" i="2" s="1"/>
  <c r="AX434" i="2"/>
  <c r="AT434" i="2"/>
  <c r="AQ434" i="2"/>
  <c r="AN434" i="2"/>
  <c r="AM434" i="2"/>
  <c r="AL434" i="2"/>
  <c r="AK434" i="2"/>
  <c r="AH434" i="2"/>
  <c r="AE434" i="2"/>
  <c r="AB434" i="2"/>
  <c r="AA434" i="2"/>
  <c r="Z434" i="2"/>
  <c r="V434" i="2"/>
  <c r="S434" i="2"/>
  <c r="P434" i="2"/>
  <c r="O434" i="2"/>
  <c r="N434" i="2"/>
  <c r="M434" i="2"/>
  <c r="J434" i="2"/>
  <c r="G434" i="2"/>
  <c r="D434" i="2"/>
  <c r="BB433" i="2"/>
  <c r="AY433" i="2"/>
  <c r="AX433" i="2"/>
  <c r="AW433" i="2" s="1"/>
  <c r="AT433" i="2"/>
  <c r="AQ433" i="2"/>
  <c r="AN433" i="2"/>
  <c r="AM433" i="2"/>
  <c r="AK433" i="2" s="1"/>
  <c r="AL433" i="2"/>
  <c r="AH433" i="2"/>
  <c r="AE433" i="2"/>
  <c r="AB433" i="2"/>
  <c r="AA433" i="2"/>
  <c r="Z433" i="2"/>
  <c r="Y433" i="2" s="1"/>
  <c r="V433" i="2"/>
  <c r="S433" i="2"/>
  <c r="P433" i="2"/>
  <c r="O433" i="2"/>
  <c r="N433" i="2"/>
  <c r="BA433" i="2" s="1"/>
  <c r="J433" i="2"/>
  <c r="G433" i="2"/>
  <c r="D433" i="2"/>
  <c r="AY432" i="2"/>
  <c r="AX432" i="2"/>
  <c r="AW432" i="2"/>
  <c r="AT432" i="2"/>
  <c r="AQ432" i="2"/>
  <c r="AN432" i="2"/>
  <c r="AM432" i="2"/>
  <c r="AL432" i="2"/>
  <c r="AK432" i="2" s="1"/>
  <c r="AH432" i="2"/>
  <c r="AE432" i="2"/>
  <c r="AB432" i="2"/>
  <c r="AA432" i="2"/>
  <c r="Z432" i="2"/>
  <c r="Y432" i="2"/>
  <c r="V432" i="2"/>
  <c r="S432" i="2"/>
  <c r="P432" i="2"/>
  <c r="O432" i="2"/>
  <c r="N432" i="2"/>
  <c r="M432" i="2" s="1"/>
  <c r="J432" i="2"/>
  <c r="G432" i="2"/>
  <c r="D432" i="2"/>
  <c r="AY431" i="2"/>
  <c r="AX431" i="2"/>
  <c r="AW431" i="2"/>
  <c r="AT431" i="2"/>
  <c r="AQ431" i="2"/>
  <c r="AN431" i="2"/>
  <c r="AM431" i="2"/>
  <c r="AL431" i="2"/>
  <c r="AK431" i="2"/>
  <c r="AH431" i="2"/>
  <c r="AE431" i="2"/>
  <c r="AB431" i="2"/>
  <c r="AA431" i="2"/>
  <c r="Z431" i="2"/>
  <c r="Y431" i="2"/>
  <c r="V431" i="2"/>
  <c r="S431" i="2"/>
  <c r="P431" i="2"/>
  <c r="O431" i="2"/>
  <c r="N431" i="2"/>
  <c r="BA431" i="2" s="1"/>
  <c r="M431" i="2"/>
  <c r="J431" i="2"/>
  <c r="G431" i="2"/>
  <c r="D431" i="2"/>
  <c r="BA430" i="2"/>
  <c r="AY430" i="2"/>
  <c r="AX430" i="2"/>
  <c r="AT430" i="2"/>
  <c r="AQ430" i="2"/>
  <c r="AN430" i="2"/>
  <c r="AM430" i="2"/>
  <c r="AL430" i="2"/>
  <c r="AK430" i="2"/>
  <c r="AH430" i="2"/>
  <c r="AE430" i="2"/>
  <c r="AB430" i="2"/>
  <c r="AA430" i="2"/>
  <c r="Z430" i="2"/>
  <c r="V430" i="2"/>
  <c r="S430" i="2"/>
  <c r="P430" i="2"/>
  <c r="O430" i="2"/>
  <c r="N430" i="2"/>
  <c r="M430" i="2"/>
  <c r="J430" i="2"/>
  <c r="G430" i="2"/>
  <c r="D430" i="2"/>
  <c r="AY429" i="2"/>
  <c r="AX429" i="2"/>
  <c r="AW429" i="2" s="1"/>
  <c r="AT429" i="2"/>
  <c r="AQ429" i="2"/>
  <c r="AN429" i="2"/>
  <c r="AM429" i="2"/>
  <c r="BB429" i="2" s="1"/>
  <c r="AL429" i="2"/>
  <c r="AL426" i="2" s="1"/>
  <c r="AH429" i="2"/>
  <c r="AE429" i="2"/>
  <c r="AB429" i="2"/>
  <c r="AA429" i="2"/>
  <c r="Z429" i="2"/>
  <c r="Y429" i="2" s="1"/>
  <c r="V429" i="2"/>
  <c r="S429" i="2"/>
  <c r="P429" i="2"/>
  <c r="O429" i="2"/>
  <c r="N429" i="2"/>
  <c r="M429" i="2"/>
  <c r="J429" i="2"/>
  <c r="G429" i="2"/>
  <c r="D429" i="2"/>
  <c r="AY428" i="2"/>
  <c r="AX428" i="2"/>
  <c r="AW428" i="2"/>
  <c r="AT428" i="2"/>
  <c r="AQ428" i="2"/>
  <c r="AN428" i="2"/>
  <c r="AM428" i="2"/>
  <c r="AL428" i="2"/>
  <c r="AK428" i="2" s="1"/>
  <c r="AH428" i="2"/>
  <c r="AE428" i="2"/>
  <c r="AB428" i="2"/>
  <c r="AA428" i="2"/>
  <c r="Z428" i="2"/>
  <c r="Y428" i="2"/>
  <c r="V428" i="2"/>
  <c r="S428" i="2"/>
  <c r="P428" i="2"/>
  <c r="O428" i="2"/>
  <c r="BB428" i="2" s="1"/>
  <c r="N428" i="2"/>
  <c r="J428" i="2"/>
  <c r="G428" i="2"/>
  <c r="D428" i="2"/>
  <c r="AY427" i="2"/>
  <c r="AX427" i="2"/>
  <c r="AT427" i="2"/>
  <c r="AQ427" i="2"/>
  <c r="AN427" i="2"/>
  <c r="AM427" i="2"/>
  <c r="AL427" i="2"/>
  <c r="AK427" i="2" s="1"/>
  <c r="AH427" i="2"/>
  <c r="AE427" i="2"/>
  <c r="AB427" i="2"/>
  <c r="AA427" i="2"/>
  <c r="Z427" i="2"/>
  <c r="Z426" i="2" s="1"/>
  <c r="Y427" i="2"/>
  <c r="V427" i="2"/>
  <c r="S427" i="2"/>
  <c r="P427" i="2"/>
  <c r="O427" i="2"/>
  <c r="BB427" i="2" s="1"/>
  <c r="BB426" i="2" s="1"/>
  <c r="N427" i="2"/>
  <c r="M427" i="2" s="1"/>
  <c r="J427" i="2"/>
  <c r="G427" i="2"/>
  <c r="D427" i="2"/>
  <c r="AY426" i="2"/>
  <c r="AV426" i="2"/>
  <c r="AU426" i="2"/>
  <c r="AT426" i="2"/>
  <c r="AS426" i="2"/>
  <c r="AR426" i="2"/>
  <c r="AQ426" i="2"/>
  <c r="AP426" i="2"/>
  <c r="AO426" i="2"/>
  <c r="AO425" i="2" s="1"/>
  <c r="AN425" i="2" s="1"/>
  <c r="AM426" i="2"/>
  <c r="AJ426" i="2"/>
  <c r="AI426" i="2"/>
  <c r="AH426" i="2"/>
  <c r="AG426" i="2"/>
  <c r="AF426" i="2"/>
  <c r="AE426" i="2"/>
  <c r="AD426" i="2"/>
  <c r="AD425" i="2" s="1"/>
  <c r="AC426" i="2"/>
  <c r="AC425" i="2" s="1"/>
  <c r="AA426" i="2"/>
  <c r="X426" i="2"/>
  <c r="W426" i="2"/>
  <c r="V426" i="2"/>
  <c r="U426" i="2"/>
  <c r="T426" i="2"/>
  <c r="S426" i="2"/>
  <c r="R426" i="2"/>
  <c r="R425" i="2" s="1"/>
  <c r="Q426" i="2"/>
  <c r="L426" i="2"/>
  <c r="K426" i="2"/>
  <c r="J426" i="2"/>
  <c r="I426" i="2"/>
  <c r="H426" i="2"/>
  <c r="G426" i="2"/>
  <c r="F426" i="2"/>
  <c r="E426" i="2"/>
  <c r="E425" i="2" s="1"/>
  <c r="D425" i="2" s="1"/>
  <c r="AV425" i="2"/>
  <c r="AU425" i="2"/>
  <c r="AT425" i="2"/>
  <c r="AS425" i="2"/>
  <c r="AR425" i="2"/>
  <c r="AQ425" i="2" s="1"/>
  <c r="AP425" i="2"/>
  <c r="AJ425" i="2"/>
  <c r="AI425" i="2"/>
  <c r="AH425" i="2"/>
  <c r="AG425" i="2"/>
  <c r="AF425" i="2"/>
  <c r="X425" i="2"/>
  <c r="W425" i="2"/>
  <c r="V425" i="2"/>
  <c r="U425" i="2"/>
  <c r="T425" i="2"/>
  <c r="S425" i="2"/>
  <c r="L425" i="2"/>
  <c r="K425" i="2"/>
  <c r="J425" i="2"/>
  <c r="I425" i="2"/>
  <c r="H425" i="2"/>
  <c r="G425" i="2" s="1"/>
  <c r="F425" i="2"/>
  <c r="AY423" i="2"/>
  <c r="AX423" i="2"/>
  <c r="AW423" i="2"/>
  <c r="AT423" i="2"/>
  <c r="AQ423" i="2"/>
  <c r="AN423" i="2"/>
  <c r="AM423" i="2"/>
  <c r="AL423" i="2"/>
  <c r="AK423" i="2" s="1"/>
  <c r="AH423" i="2"/>
  <c r="AE423" i="2"/>
  <c r="AB423" i="2"/>
  <c r="AA423" i="2"/>
  <c r="Z423" i="2"/>
  <c r="Y423" i="2"/>
  <c r="V423" i="2"/>
  <c r="S423" i="2"/>
  <c r="P423" i="2"/>
  <c r="O423" i="2"/>
  <c r="BB423" i="2" s="1"/>
  <c r="N423" i="2"/>
  <c r="J423" i="2"/>
  <c r="G423" i="2"/>
  <c r="D423" i="2"/>
  <c r="AY422" i="2"/>
  <c r="AW422" i="2" s="1"/>
  <c r="AX422" i="2"/>
  <c r="AT422" i="2"/>
  <c r="AQ422" i="2"/>
  <c r="AN422" i="2"/>
  <c r="AM422" i="2"/>
  <c r="AL422" i="2"/>
  <c r="AK422" i="2"/>
  <c r="AH422" i="2"/>
  <c r="AE422" i="2"/>
  <c r="AB422" i="2"/>
  <c r="AA422" i="2"/>
  <c r="BB422" i="2" s="1"/>
  <c r="Z422" i="2"/>
  <c r="BA422" i="2" s="1"/>
  <c r="AZ422" i="2" s="1"/>
  <c r="V422" i="2"/>
  <c r="S422" i="2"/>
  <c r="P422" i="2"/>
  <c r="O422" i="2"/>
  <c r="N422" i="2"/>
  <c r="M422" i="2"/>
  <c r="J422" i="2"/>
  <c r="G422" i="2"/>
  <c r="D422" i="2"/>
  <c r="BB421" i="2"/>
  <c r="BA421" i="2"/>
  <c r="AZ421" i="2" s="1"/>
  <c r="AY421" i="2"/>
  <c r="AW421" i="2" s="1"/>
  <c r="AX421" i="2"/>
  <c r="AT421" i="2"/>
  <c r="AQ421" i="2"/>
  <c r="AN421" i="2"/>
  <c r="AM421" i="2"/>
  <c r="AL421" i="2"/>
  <c r="AK421" i="2"/>
  <c r="AH421" i="2"/>
  <c r="AE421" i="2"/>
  <c r="AB421" i="2"/>
  <c r="AA421" i="2"/>
  <c r="Y421" i="2" s="1"/>
  <c r="Z421" i="2"/>
  <c r="V421" i="2"/>
  <c r="S421" i="2"/>
  <c r="P421" i="2"/>
  <c r="O421" i="2"/>
  <c r="N421" i="2"/>
  <c r="M421" i="2"/>
  <c r="J421" i="2"/>
  <c r="G421" i="2"/>
  <c r="D421" i="2"/>
  <c r="AY420" i="2"/>
  <c r="AX420" i="2"/>
  <c r="AW420" i="2"/>
  <c r="AT420" i="2"/>
  <c r="AQ420" i="2"/>
  <c r="AN420" i="2"/>
  <c r="AM420" i="2"/>
  <c r="AL420" i="2"/>
  <c r="AH420" i="2"/>
  <c r="AE420" i="2"/>
  <c r="AB420" i="2"/>
  <c r="AA420" i="2"/>
  <c r="Z420" i="2"/>
  <c r="Y420" i="2"/>
  <c r="V420" i="2"/>
  <c r="S420" i="2"/>
  <c r="P420" i="2"/>
  <c r="O420" i="2"/>
  <c r="BB420" i="2" s="1"/>
  <c r="N420" i="2"/>
  <c r="BA420" i="2" s="1"/>
  <c r="J420" i="2"/>
  <c r="G420" i="2"/>
  <c r="D420" i="2"/>
  <c r="AY419" i="2"/>
  <c r="AX419" i="2"/>
  <c r="AW419" i="2"/>
  <c r="AT419" i="2"/>
  <c r="AQ419" i="2"/>
  <c r="AN419" i="2"/>
  <c r="AM419" i="2"/>
  <c r="AL419" i="2"/>
  <c r="AH419" i="2"/>
  <c r="AE419" i="2"/>
  <c r="AB419" i="2"/>
  <c r="AA419" i="2"/>
  <c r="Z419" i="2"/>
  <c r="Y419" i="2"/>
  <c r="V419" i="2"/>
  <c r="S419" i="2"/>
  <c r="P419" i="2"/>
  <c r="O419" i="2"/>
  <c r="N419" i="2"/>
  <c r="M419" i="2" s="1"/>
  <c r="J419" i="2"/>
  <c r="G419" i="2"/>
  <c r="D419" i="2"/>
  <c r="AY418" i="2"/>
  <c r="AX418" i="2"/>
  <c r="AW418" i="2" s="1"/>
  <c r="AT418" i="2"/>
  <c r="AQ418" i="2"/>
  <c r="AN418" i="2"/>
  <c r="AM418" i="2"/>
  <c r="AL418" i="2"/>
  <c r="AK418" i="2"/>
  <c r="AH418" i="2"/>
  <c r="AE418" i="2"/>
  <c r="AB418" i="2"/>
  <c r="AA418" i="2"/>
  <c r="Y418" i="2" s="1"/>
  <c r="Z418" i="2"/>
  <c r="V418" i="2"/>
  <c r="S418" i="2"/>
  <c r="P418" i="2"/>
  <c r="O418" i="2"/>
  <c r="BB418" i="2" s="1"/>
  <c r="N418" i="2"/>
  <c r="BA418" i="2" s="1"/>
  <c r="AZ418" i="2" s="1"/>
  <c r="M418" i="2"/>
  <c r="J418" i="2"/>
  <c r="G418" i="2"/>
  <c r="D418" i="2"/>
  <c r="BA417" i="2"/>
  <c r="AY417" i="2"/>
  <c r="AX417" i="2"/>
  <c r="AT417" i="2"/>
  <c r="AQ417" i="2"/>
  <c r="AN417" i="2"/>
  <c r="AM417" i="2"/>
  <c r="AL417" i="2"/>
  <c r="AK417" i="2"/>
  <c r="AH417" i="2"/>
  <c r="AE417" i="2"/>
  <c r="AB417" i="2"/>
  <c r="AA417" i="2"/>
  <c r="BB417" i="2" s="1"/>
  <c r="AZ417" i="2" s="1"/>
  <c r="Z417" i="2"/>
  <c r="Y417" i="2" s="1"/>
  <c r="V417" i="2"/>
  <c r="S417" i="2"/>
  <c r="P417" i="2"/>
  <c r="O417" i="2"/>
  <c r="N417" i="2"/>
  <c r="M417" i="2"/>
  <c r="J417" i="2"/>
  <c r="G417" i="2"/>
  <c r="D417" i="2"/>
  <c r="AY416" i="2"/>
  <c r="AX416" i="2"/>
  <c r="AW416" i="2" s="1"/>
  <c r="AT416" i="2"/>
  <c r="AQ416" i="2"/>
  <c r="AN416" i="2"/>
  <c r="AM416" i="2"/>
  <c r="AL416" i="2"/>
  <c r="AL413" i="2" s="1"/>
  <c r="AH416" i="2"/>
  <c r="AE416" i="2"/>
  <c r="AB416" i="2"/>
  <c r="AA416" i="2"/>
  <c r="Z416" i="2"/>
  <c r="Y416" i="2" s="1"/>
  <c r="V416" i="2"/>
  <c r="S416" i="2"/>
  <c r="P416" i="2"/>
  <c r="O416" i="2"/>
  <c r="BB416" i="2" s="1"/>
  <c r="N416" i="2"/>
  <c r="J416" i="2"/>
  <c r="G416" i="2"/>
  <c r="D416" i="2"/>
  <c r="AY415" i="2"/>
  <c r="AX415" i="2"/>
  <c r="AW415" i="2"/>
  <c r="AT415" i="2"/>
  <c r="AQ415" i="2"/>
  <c r="AN415" i="2"/>
  <c r="AM415" i="2"/>
  <c r="AM413" i="2" s="1"/>
  <c r="AM412" i="2" s="1"/>
  <c r="AL415" i="2"/>
  <c r="AH415" i="2"/>
  <c r="AE415" i="2"/>
  <c r="AB415" i="2"/>
  <c r="AA415" i="2"/>
  <c r="Z415" i="2"/>
  <c r="Y415" i="2"/>
  <c r="V415" i="2"/>
  <c r="S415" i="2"/>
  <c r="P415" i="2"/>
  <c r="O415" i="2"/>
  <c r="BB415" i="2" s="1"/>
  <c r="N415" i="2"/>
  <c r="J415" i="2"/>
  <c r="G415" i="2"/>
  <c r="D415" i="2"/>
  <c r="AY414" i="2"/>
  <c r="AY413" i="2" s="1"/>
  <c r="AY412" i="2" s="1"/>
  <c r="AX414" i="2"/>
  <c r="AX413" i="2" s="1"/>
  <c r="AT414" i="2"/>
  <c r="AQ414" i="2"/>
  <c r="AN414" i="2"/>
  <c r="AM414" i="2"/>
  <c r="AL414" i="2"/>
  <c r="AK414" i="2" s="1"/>
  <c r="AH414" i="2"/>
  <c r="AE414" i="2"/>
  <c r="AB414" i="2"/>
  <c r="AA414" i="2"/>
  <c r="Z414" i="2"/>
  <c r="Z413" i="2" s="1"/>
  <c r="Y413" i="2" s="1"/>
  <c r="V414" i="2"/>
  <c r="S414" i="2"/>
  <c r="P414" i="2"/>
  <c r="O414" i="2"/>
  <c r="N414" i="2"/>
  <c r="M414" i="2" s="1"/>
  <c r="J414" i="2"/>
  <c r="G414" i="2"/>
  <c r="D414" i="2"/>
  <c r="AV413" i="2"/>
  <c r="AU413" i="2"/>
  <c r="AT413" i="2"/>
  <c r="AS413" i="2"/>
  <c r="AR413" i="2"/>
  <c r="AQ413" i="2"/>
  <c r="AP413" i="2"/>
  <c r="AP412" i="2" s="1"/>
  <c r="AO413" i="2"/>
  <c r="AJ413" i="2"/>
  <c r="AI413" i="2"/>
  <c r="AH413" i="2"/>
  <c r="AG413" i="2"/>
  <c r="AF413" i="2"/>
  <c r="AE413" i="2" s="1"/>
  <c r="AD413" i="2"/>
  <c r="AD412" i="2" s="1"/>
  <c r="AC413" i="2"/>
  <c r="AA413" i="2"/>
  <c r="AA412" i="2" s="1"/>
  <c r="X413" i="2"/>
  <c r="W413" i="2"/>
  <c r="V413" i="2" s="1"/>
  <c r="U413" i="2"/>
  <c r="T413" i="2"/>
  <c r="S413" i="2"/>
  <c r="R413" i="2"/>
  <c r="Q413" i="2"/>
  <c r="Q412" i="2" s="1"/>
  <c r="L413" i="2"/>
  <c r="K413" i="2"/>
  <c r="J413" i="2" s="1"/>
  <c r="I413" i="2"/>
  <c r="H413" i="2"/>
  <c r="G413" i="2"/>
  <c r="F413" i="2"/>
  <c r="E413" i="2"/>
  <c r="E412" i="2" s="1"/>
  <c r="D413" i="2"/>
  <c r="AX412" i="2"/>
  <c r="AV412" i="2"/>
  <c r="AU412" i="2"/>
  <c r="AT412" i="2"/>
  <c r="AS412" i="2"/>
  <c r="AR412" i="2"/>
  <c r="AO412" i="2"/>
  <c r="AL412" i="2"/>
  <c r="AJ412" i="2"/>
  <c r="AI412" i="2"/>
  <c r="AH412" i="2"/>
  <c r="AG412" i="2"/>
  <c r="Z412" i="2"/>
  <c r="Y412" i="2" s="1"/>
  <c r="X412" i="2"/>
  <c r="U412" i="2"/>
  <c r="T412" i="2"/>
  <c r="T410" i="2" s="1"/>
  <c r="S412" i="2"/>
  <c r="R412" i="2"/>
  <c r="L412" i="2"/>
  <c r="I412" i="2"/>
  <c r="H412" i="2"/>
  <c r="F412" i="2"/>
  <c r="AU410" i="2"/>
  <c r="AT410" i="2" s="1"/>
  <c r="AO410" i="2"/>
  <c r="L410" i="2"/>
  <c r="AY408" i="2"/>
  <c r="AX408" i="2"/>
  <c r="AW408" i="2"/>
  <c r="AT408" i="2"/>
  <c r="AQ408" i="2"/>
  <c r="AN408" i="2"/>
  <c r="AM408" i="2"/>
  <c r="AL408" i="2"/>
  <c r="AK408" i="2" s="1"/>
  <c r="AH408" i="2"/>
  <c r="AE408" i="2"/>
  <c r="AB408" i="2"/>
  <c r="AA408" i="2"/>
  <c r="Z408" i="2"/>
  <c r="Y408" i="2" s="1"/>
  <c r="V408" i="2"/>
  <c r="S408" i="2"/>
  <c r="P408" i="2"/>
  <c r="O408" i="2"/>
  <c r="BB408" i="2" s="1"/>
  <c r="N408" i="2"/>
  <c r="M408" i="2" s="1"/>
  <c r="J408" i="2"/>
  <c r="G408" i="2"/>
  <c r="D408" i="2"/>
  <c r="BA407" i="2"/>
  <c r="AY407" i="2"/>
  <c r="AX407" i="2"/>
  <c r="AT407" i="2"/>
  <c r="AQ407" i="2"/>
  <c r="AN407" i="2"/>
  <c r="AM407" i="2"/>
  <c r="AL407" i="2"/>
  <c r="AK407" i="2"/>
  <c r="AH407" i="2"/>
  <c r="AE407" i="2"/>
  <c r="AB407" i="2"/>
  <c r="AA407" i="2"/>
  <c r="Z407" i="2"/>
  <c r="V407" i="2"/>
  <c r="S407" i="2"/>
  <c r="P407" i="2"/>
  <c r="O407" i="2"/>
  <c r="BB407" i="2" s="1"/>
  <c r="N407" i="2"/>
  <c r="M407" i="2"/>
  <c r="J407" i="2"/>
  <c r="G407" i="2"/>
  <c r="D407" i="2"/>
  <c r="BB406" i="2"/>
  <c r="AY406" i="2"/>
  <c r="AX406" i="2"/>
  <c r="AW406" i="2" s="1"/>
  <c r="AT406" i="2"/>
  <c r="AQ406" i="2"/>
  <c r="AN406" i="2"/>
  <c r="AM406" i="2"/>
  <c r="AL406" i="2"/>
  <c r="AK406" i="2" s="1"/>
  <c r="AH406" i="2"/>
  <c r="AE406" i="2"/>
  <c r="AB406" i="2"/>
  <c r="AA406" i="2"/>
  <c r="Z406" i="2"/>
  <c r="Y406" i="2" s="1"/>
  <c r="V406" i="2"/>
  <c r="S406" i="2"/>
  <c r="P406" i="2"/>
  <c r="O406" i="2"/>
  <c r="N406" i="2"/>
  <c r="M406" i="2"/>
  <c r="J406" i="2"/>
  <c r="G406" i="2"/>
  <c r="D406" i="2"/>
  <c r="AY405" i="2"/>
  <c r="AX405" i="2"/>
  <c r="AW405" i="2"/>
  <c r="AT405" i="2"/>
  <c r="AQ405" i="2"/>
  <c r="AN405" i="2"/>
  <c r="AM405" i="2"/>
  <c r="AL405" i="2"/>
  <c r="AK405" i="2" s="1"/>
  <c r="AH405" i="2"/>
  <c r="AE405" i="2"/>
  <c r="AB405" i="2"/>
  <c r="AA405" i="2"/>
  <c r="Z405" i="2"/>
  <c r="Y405" i="2"/>
  <c r="V405" i="2"/>
  <c r="S405" i="2"/>
  <c r="P405" i="2"/>
  <c r="O405" i="2"/>
  <c r="N405" i="2"/>
  <c r="J405" i="2"/>
  <c r="G405" i="2"/>
  <c r="D405" i="2"/>
  <c r="AY404" i="2"/>
  <c r="AX404" i="2"/>
  <c r="AX403" i="2" s="1"/>
  <c r="AW403" i="2" s="1"/>
  <c r="AW404" i="2"/>
  <c r="AT404" i="2"/>
  <c r="AQ404" i="2"/>
  <c r="AN404" i="2"/>
  <c r="AM404" i="2"/>
  <c r="AL404" i="2"/>
  <c r="AL403" i="2" s="1"/>
  <c r="AH404" i="2"/>
  <c r="AE404" i="2"/>
  <c r="AB404" i="2"/>
  <c r="AA404" i="2"/>
  <c r="Z404" i="2"/>
  <c r="Z403" i="2" s="1"/>
  <c r="Y404" i="2"/>
  <c r="V404" i="2"/>
  <c r="S404" i="2"/>
  <c r="P404" i="2"/>
  <c r="O404" i="2"/>
  <c r="BB404" i="2" s="1"/>
  <c r="N404" i="2"/>
  <c r="N403" i="2" s="1"/>
  <c r="J404" i="2"/>
  <c r="G404" i="2"/>
  <c r="D404" i="2"/>
  <c r="AY403" i="2"/>
  <c r="AV403" i="2"/>
  <c r="AU403" i="2"/>
  <c r="AT403" i="2" s="1"/>
  <c r="AS403" i="2"/>
  <c r="AR403" i="2"/>
  <c r="AQ403" i="2"/>
  <c r="AP403" i="2"/>
  <c r="AO403" i="2"/>
  <c r="AO397" i="2" s="1"/>
  <c r="AN403" i="2"/>
  <c r="AM403" i="2"/>
  <c r="AJ403" i="2"/>
  <c r="AI403" i="2"/>
  <c r="AH403" i="2" s="1"/>
  <c r="AG403" i="2"/>
  <c r="AF403" i="2"/>
  <c r="AE403" i="2"/>
  <c r="AD403" i="2"/>
  <c r="AC403" i="2"/>
  <c r="AC397" i="2" s="1"/>
  <c r="AA403" i="2"/>
  <c r="X403" i="2"/>
  <c r="W403" i="2"/>
  <c r="V403" i="2" s="1"/>
  <c r="U403" i="2"/>
  <c r="T403" i="2"/>
  <c r="S403" i="2"/>
  <c r="R403" i="2"/>
  <c r="Q403" i="2"/>
  <c r="Q397" i="2" s="1"/>
  <c r="P397" i="2" s="1"/>
  <c r="P403" i="2"/>
  <c r="L403" i="2"/>
  <c r="K403" i="2"/>
  <c r="J403" i="2" s="1"/>
  <c r="I403" i="2"/>
  <c r="H403" i="2"/>
  <c r="G403" i="2"/>
  <c r="F403" i="2"/>
  <c r="E403" i="2"/>
  <c r="BB402" i="2"/>
  <c r="AY402" i="2"/>
  <c r="AX402" i="2"/>
  <c r="AW402" i="2" s="1"/>
  <c r="AT402" i="2"/>
  <c r="AQ402" i="2"/>
  <c r="AN402" i="2"/>
  <c r="AM402" i="2"/>
  <c r="AL402" i="2"/>
  <c r="AL398" i="2" s="1"/>
  <c r="AK402" i="2"/>
  <c r="AH402" i="2"/>
  <c r="AE402" i="2"/>
  <c r="AB402" i="2"/>
  <c r="AA402" i="2"/>
  <c r="Z402" i="2"/>
  <c r="Y402" i="2" s="1"/>
  <c r="V402" i="2"/>
  <c r="S402" i="2"/>
  <c r="P402" i="2"/>
  <c r="O402" i="2"/>
  <c r="N402" i="2"/>
  <c r="J402" i="2"/>
  <c r="G402" i="2"/>
  <c r="D402" i="2"/>
  <c r="AY401" i="2"/>
  <c r="AX401" i="2"/>
  <c r="AW401" i="2"/>
  <c r="AT401" i="2"/>
  <c r="AQ401" i="2"/>
  <c r="AN401" i="2"/>
  <c r="AM401" i="2"/>
  <c r="AM398" i="2" s="1"/>
  <c r="AL401" i="2"/>
  <c r="AK401" i="2" s="1"/>
  <c r="AH401" i="2"/>
  <c r="AE401" i="2"/>
  <c r="AB401" i="2"/>
  <c r="AA401" i="2"/>
  <c r="Z401" i="2"/>
  <c r="Y401" i="2"/>
  <c r="V401" i="2"/>
  <c r="S401" i="2"/>
  <c r="P401" i="2"/>
  <c r="O401" i="2"/>
  <c r="N401" i="2"/>
  <c r="J401" i="2"/>
  <c r="G401" i="2"/>
  <c r="D401" i="2"/>
  <c r="AY400" i="2"/>
  <c r="AX400" i="2"/>
  <c r="AX398" i="2" s="1"/>
  <c r="AT400" i="2"/>
  <c r="AQ400" i="2"/>
  <c r="AN400" i="2"/>
  <c r="AM400" i="2"/>
  <c r="AL400" i="2"/>
  <c r="AK400" i="2" s="1"/>
  <c r="AH400" i="2"/>
  <c r="AE400" i="2"/>
  <c r="AB400" i="2"/>
  <c r="AA400" i="2"/>
  <c r="Z400" i="2"/>
  <c r="V400" i="2"/>
  <c r="S400" i="2"/>
  <c r="P400" i="2"/>
  <c r="O400" i="2"/>
  <c r="BB400" i="2" s="1"/>
  <c r="N400" i="2"/>
  <c r="M400" i="2" s="1"/>
  <c r="J400" i="2"/>
  <c r="G400" i="2"/>
  <c r="D400" i="2"/>
  <c r="BA399" i="2"/>
  <c r="AY399" i="2"/>
  <c r="AY398" i="2" s="1"/>
  <c r="AY397" i="2" s="1"/>
  <c r="AX399" i="2"/>
  <c r="AT399" i="2"/>
  <c r="AQ399" i="2"/>
  <c r="AN399" i="2"/>
  <c r="AM399" i="2"/>
  <c r="AL399" i="2"/>
  <c r="AK399" i="2"/>
  <c r="AH399" i="2"/>
  <c r="AE399" i="2"/>
  <c r="AB399" i="2"/>
  <c r="AA399" i="2"/>
  <c r="AA398" i="2" s="1"/>
  <c r="AA397" i="2" s="1"/>
  <c r="Z399" i="2"/>
  <c r="V399" i="2"/>
  <c r="S399" i="2"/>
  <c r="P399" i="2"/>
  <c r="O399" i="2"/>
  <c r="N399" i="2"/>
  <c r="M399" i="2"/>
  <c r="J399" i="2"/>
  <c r="G399" i="2"/>
  <c r="D399" i="2"/>
  <c r="AV398" i="2"/>
  <c r="AU398" i="2"/>
  <c r="AT398" i="2"/>
  <c r="AS398" i="2"/>
  <c r="AR398" i="2"/>
  <c r="AR397" i="2" s="1"/>
  <c r="AQ398" i="2"/>
  <c r="AP398" i="2"/>
  <c r="AP397" i="2" s="1"/>
  <c r="AO398" i="2"/>
  <c r="AJ398" i="2"/>
  <c r="AI398" i="2"/>
  <c r="AH398" i="2"/>
  <c r="AG398" i="2"/>
  <c r="AF398" i="2"/>
  <c r="AD398" i="2"/>
  <c r="AD397" i="2" s="1"/>
  <c r="AC398" i="2"/>
  <c r="X398" i="2"/>
  <c r="W398" i="2"/>
  <c r="V398" i="2"/>
  <c r="U398" i="2"/>
  <c r="T398" i="2"/>
  <c r="T397" i="2" s="1"/>
  <c r="S397" i="2" s="1"/>
  <c r="S398" i="2"/>
  <c r="R398" i="2"/>
  <c r="R397" i="2" s="1"/>
  <c r="Q398" i="2"/>
  <c r="P398" i="2" s="1"/>
  <c r="L398" i="2"/>
  <c r="K398" i="2"/>
  <c r="J398" i="2"/>
  <c r="I398" i="2"/>
  <c r="H398" i="2"/>
  <c r="H397" i="2" s="1"/>
  <c r="G397" i="2" s="1"/>
  <c r="G398" i="2"/>
  <c r="F398" i="2"/>
  <c r="F397" i="2" s="1"/>
  <c r="E398" i="2"/>
  <c r="AV397" i="2"/>
  <c r="AU397" i="2"/>
  <c r="AT397" i="2"/>
  <c r="AS397" i="2"/>
  <c r="AJ397" i="2"/>
  <c r="AI397" i="2"/>
  <c r="AH397" i="2"/>
  <c r="AG397" i="2"/>
  <c r="X397" i="2"/>
  <c r="W397" i="2"/>
  <c r="V397" i="2"/>
  <c r="U397" i="2"/>
  <c r="L397" i="2"/>
  <c r="K397" i="2"/>
  <c r="J397" i="2" s="1"/>
  <c r="I397" i="2"/>
  <c r="AY395" i="2"/>
  <c r="AX395" i="2"/>
  <c r="AW395" i="2" s="1"/>
  <c r="AT395" i="2"/>
  <c r="AQ395" i="2"/>
  <c r="AN395" i="2"/>
  <c r="AM395" i="2"/>
  <c r="AL395" i="2"/>
  <c r="AK395" i="2" s="1"/>
  <c r="AH395" i="2"/>
  <c r="AE395" i="2"/>
  <c r="AB395" i="2"/>
  <c r="AA395" i="2"/>
  <c r="Z395" i="2"/>
  <c r="Y395" i="2" s="1"/>
  <c r="V395" i="2"/>
  <c r="S395" i="2"/>
  <c r="P395" i="2"/>
  <c r="O395" i="2"/>
  <c r="BB395" i="2" s="1"/>
  <c r="N395" i="2"/>
  <c r="M395" i="2" s="1"/>
  <c r="J395" i="2"/>
  <c r="G395" i="2"/>
  <c r="D395" i="2"/>
  <c r="BA394" i="2"/>
  <c r="AY394" i="2"/>
  <c r="AX394" i="2"/>
  <c r="AT394" i="2"/>
  <c r="AQ394" i="2"/>
  <c r="AN394" i="2"/>
  <c r="AM394" i="2"/>
  <c r="AL394" i="2"/>
  <c r="AK394" i="2"/>
  <c r="AH394" i="2"/>
  <c r="AE394" i="2"/>
  <c r="AB394" i="2"/>
  <c r="AA394" i="2"/>
  <c r="Z394" i="2"/>
  <c r="V394" i="2"/>
  <c r="S394" i="2"/>
  <c r="P394" i="2"/>
  <c r="O394" i="2"/>
  <c r="N394" i="2"/>
  <c r="M394" i="2"/>
  <c r="J394" i="2"/>
  <c r="G394" i="2"/>
  <c r="D394" i="2"/>
  <c r="BB393" i="2"/>
  <c r="AY393" i="2"/>
  <c r="AX393" i="2"/>
  <c r="AW393" i="2"/>
  <c r="AT393" i="2"/>
  <c r="AQ393" i="2"/>
  <c r="AN393" i="2"/>
  <c r="AM393" i="2"/>
  <c r="AL393" i="2"/>
  <c r="AK393" i="2" s="1"/>
  <c r="AH393" i="2"/>
  <c r="AE393" i="2"/>
  <c r="AB393" i="2"/>
  <c r="AA393" i="2"/>
  <c r="Z393" i="2"/>
  <c r="Y393" i="2"/>
  <c r="V393" i="2"/>
  <c r="S393" i="2"/>
  <c r="P393" i="2"/>
  <c r="O393" i="2"/>
  <c r="N393" i="2"/>
  <c r="BA393" i="2" s="1"/>
  <c r="AZ393" i="2" s="1"/>
  <c r="M393" i="2"/>
  <c r="J393" i="2"/>
  <c r="G393" i="2"/>
  <c r="D393" i="2"/>
  <c r="AY392" i="2"/>
  <c r="AX392" i="2"/>
  <c r="AW392" i="2"/>
  <c r="AT392" i="2"/>
  <c r="AQ392" i="2"/>
  <c r="AN392" i="2"/>
  <c r="AM392" i="2"/>
  <c r="AL392" i="2"/>
  <c r="AH392" i="2"/>
  <c r="AE392" i="2"/>
  <c r="AB392" i="2"/>
  <c r="AA392" i="2"/>
  <c r="Z392" i="2"/>
  <c r="Y392" i="2"/>
  <c r="V392" i="2"/>
  <c r="S392" i="2"/>
  <c r="P392" i="2"/>
  <c r="O392" i="2"/>
  <c r="N392" i="2"/>
  <c r="BA392" i="2" s="1"/>
  <c r="J392" i="2"/>
  <c r="G392" i="2"/>
  <c r="D392" i="2"/>
  <c r="AY391" i="2"/>
  <c r="AX391" i="2"/>
  <c r="AX389" i="2" s="1"/>
  <c r="AW391" i="2"/>
  <c r="AT391" i="2"/>
  <c r="AQ391" i="2"/>
  <c r="AN391" i="2"/>
  <c r="AM391" i="2"/>
  <c r="AL391" i="2"/>
  <c r="AK391" i="2"/>
  <c r="AH391" i="2"/>
  <c r="AE391" i="2"/>
  <c r="AB391" i="2"/>
  <c r="AA391" i="2"/>
  <c r="Z391" i="2"/>
  <c r="Z389" i="2" s="1"/>
  <c r="Y391" i="2"/>
  <c r="V391" i="2"/>
  <c r="S391" i="2"/>
  <c r="P391" i="2"/>
  <c r="O391" i="2"/>
  <c r="BB391" i="2" s="1"/>
  <c r="N391" i="2"/>
  <c r="M391" i="2"/>
  <c r="J391" i="2"/>
  <c r="G391" i="2"/>
  <c r="D391" i="2"/>
  <c r="BA390" i="2"/>
  <c r="AY390" i="2"/>
  <c r="AX390" i="2"/>
  <c r="AT390" i="2"/>
  <c r="AQ390" i="2"/>
  <c r="AN390" i="2"/>
  <c r="AM390" i="2"/>
  <c r="AL390" i="2"/>
  <c r="AK390" i="2"/>
  <c r="AH390" i="2"/>
  <c r="AE390" i="2"/>
  <c r="AB390" i="2"/>
  <c r="AA390" i="2"/>
  <c r="Z390" i="2"/>
  <c r="V390" i="2"/>
  <c r="S390" i="2"/>
  <c r="P390" i="2"/>
  <c r="O390" i="2"/>
  <c r="BB390" i="2" s="1"/>
  <c r="N390" i="2"/>
  <c r="M390" i="2"/>
  <c r="J390" i="2"/>
  <c r="G390" i="2"/>
  <c r="D390" i="2"/>
  <c r="AV389" i="2"/>
  <c r="AU389" i="2"/>
  <c r="AT389" i="2"/>
  <c r="AS389" i="2"/>
  <c r="AR389" i="2"/>
  <c r="AR378" i="2" s="1"/>
  <c r="AQ389" i="2"/>
  <c r="AP389" i="2"/>
  <c r="AP378" i="2" s="1"/>
  <c r="AO389" i="2"/>
  <c r="AN389" i="2" s="1"/>
  <c r="AL389" i="2"/>
  <c r="AJ389" i="2"/>
  <c r="AI389" i="2"/>
  <c r="AH389" i="2"/>
  <c r="AG389" i="2"/>
  <c r="AF389" i="2"/>
  <c r="AF378" i="2" s="1"/>
  <c r="AE378" i="2" s="1"/>
  <c r="AD389" i="2"/>
  <c r="AC389" i="2"/>
  <c r="X389" i="2"/>
  <c r="W389" i="2"/>
  <c r="V389" i="2"/>
  <c r="U389" i="2"/>
  <c r="T389" i="2"/>
  <c r="R389" i="2"/>
  <c r="Q389" i="2"/>
  <c r="N389" i="2"/>
  <c r="L389" i="2"/>
  <c r="K389" i="2"/>
  <c r="J389" i="2"/>
  <c r="I389" i="2"/>
  <c r="H389" i="2"/>
  <c r="H378" i="2" s="1"/>
  <c r="G389" i="2"/>
  <c r="F389" i="2"/>
  <c r="E389" i="2"/>
  <c r="AY388" i="2"/>
  <c r="AX388" i="2"/>
  <c r="AW388" i="2"/>
  <c r="AT388" i="2"/>
  <c r="AQ388" i="2"/>
  <c r="AN388" i="2"/>
  <c r="AM388" i="2"/>
  <c r="AK388" i="2" s="1"/>
  <c r="AL388" i="2"/>
  <c r="AH388" i="2"/>
  <c r="AE388" i="2"/>
  <c r="AB388" i="2"/>
  <c r="AA388" i="2"/>
  <c r="Z388" i="2"/>
  <c r="Y388" i="2"/>
  <c r="V388" i="2"/>
  <c r="S388" i="2"/>
  <c r="P388" i="2"/>
  <c r="O388" i="2"/>
  <c r="N388" i="2"/>
  <c r="BA388" i="2" s="1"/>
  <c r="J388" i="2"/>
  <c r="G388" i="2"/>
  <c r="D388" i="2"/>
  <c r="AY387" i="2"/>
  <c r="AX387" i="2"/>
  <c r="AX386" i="2" s="1"/>
  <c r="AT387" i="2"/>
  <c r="AQ387" i="2"/>
  <c r="AN387" i="2"/>
  <c r="AM387" i="2"/>
  <c r="AL387" i="2"/>
  <c r="AK387" i="2" s="1"/>
  <c r="AH387" i="2"/>
  <c r="AE387" i="2"/>
  <c r="AB387" i="2"/>
  <c r="AA387" i="2"/>
  <c r="Z387" i="2"/>
  <c r="V387" i="2"/>
  <c r="S387" i="2"/>
  <c r="P387" i="2"/>
  <c r="O387" i="2"/>
  <c r="BB387" i="2" s="1"/>
  <c r="N387" i="2"/>
  <c r="M387" i="2" s="1"/>
  <c r="J387" i="2"/>
  <c r="G387" i="2"/>
  <c r="D387" i="2"/>
  <c r="AY386" i="2"/>
  <c r="AV386" i="2"/>
  <c r="AU386" i="2"/>
  <c r="AT386" i="2"/>
  <c r="AS386" i="2"/>
  <c r="AR386" i="2"/>
  <c r="AQ386" i="2"/>
  <c r="AP386" i="2"/>
  <c r="AO386" i="2"/>
  <c r="AM386" i="2"/>
  <c r="AL386" i="2"/>
  <c r="AJ386" i="2"/>
  <c r="AI386" i="2"/>
  <c r="AH386" i="2" s="1"/>
  <c r="AG386" i="2"/>
  <c r="AF386" i="2"/>
  <c r="AE386" i="2"/>
  <c r="AD386" i="2"/>
  <c r="AC386" i="2"/>
  <c r="AB386" i="2"/>
  <c r="AA386" i="2"/>
  <c r="X386" i="2"/>
  <c r="W386" i="2"/>
  <c r="V386" i="2" s="1"/>
  <c r="U386" i="2"/>
  <c r="T386" i="2"/>
  <c r="S386" i="2"/>
  <c r="R386" i="2"/>
  <c r="Q386" i="2"/>
  <c r="P386" i="2"/>
  <c r="O386" i="2"/>
  <c r="N386" i="2"/>
  <c r="L386" i="2"/>
  <c r="K386" i="2"/>
  <c r="J386" i="2"/>
  <c r="I386" i="2"/>
  <c r="H386" i="2"/>
  <c r="G386" i="2"/>
  <c r="F386" i="2"/>
  <c r="E386" i="2"/>
  <c r="D386" i="2"/>
  <c r="BB385" i="2"/>
  <c r="AY385" i="2"/>
  <c r="AX385" i="2"/>
  <c r="AW385" i="2" s="1"/>
  <c r="AT385" i="2"/>
  <c r="AQ385" i="2"/>
  <c r="AN385" i="2"/>
  <c r="AM385" i="2"/>
  <c r="AL385" i="2"/>
  <c r="AL383" i="2" s="1"/>
  <c r="AK383" i="2" s="1"/>
  <c r="AK385" i="2"/>
  <c r="AH385" i="2"/>
  <c r="AE385" i="2"/>
  <c r="AB385" i="2"/>
  <c r="AA385" i="2"/>
  <c r="Z385" i="2"/>
  <c r="Y385" i="2" s="1"/>
  <c r="V385" i="2"/>
  <c r="S385" i="2"/>
  <c r="P385" i="2"/>
  <c r="O385" i="2"/>
  <c r="N385" i="2"/>
  <c r="J385" i="2"/>
  <c r="G385" i="2"/>
  <c r="D385" i="2"/>
  <c r="AY384" i="2"/>
  <c r="AX384" i="2"/>
  <c r="AW384" i="2"/>
  <c r="AT384" i="2"/>
  <c r="AQ384" i="2"/>
  <c r="AN384" i="2"/>
  <c r="AM384" i="2"/>
  <c r="AM383" i="2" s="1"/>
  <c r="AL384" i="2"/>
  <c r="AK384" i="2" s="1"/>
  <c r="AH384" i="2"/>
  <c r="AE384" i="2"/>
  <c r="AB384" i="2"/>
  <c r="AA384" i="2"/>
  <c r="Z384" i="2"/>
  <c r="Y384" i="2"/>
  <c r="V384" i="2"/>
  <c r="S384" i="2"/>
  <c r="P384" i="2"/>
  <c r="O384" i="2"/>
  <c r="N384" i="2"/>
  <c r="J384" i="2"/>
  <c r="G384" i="2"/>
  <c r="D384" i="2"/>
  <c r="AY383" i="2"/>
  <c r="AX383" i="2"/>
  <c r="AW383" i="2"/>
  <c r="AV383" i="2"/>
  <c r="AT383" i="2" s="1"/>
  <c r="AU383" i="2"/>
  <c r="AS383" i="2"/>
  <c r="AR383" i="2"/>
  <c r="AQ383" i="2"/>
  <c r="AP383" i="2"/>
  <c r="AO383" i="2"/>
  <c r="AN383" i="2"/>
  <c r="AJ383" i="2"/>
  <c r="AH383" i="2" s="1"/>
  <c r="AI383" i="2"/>
  <c r="AG383" i="2"/>
  <c r="AF383" i="2"/>
  <c r="AE383" i="2"/>
  <c r="AD383" i="2"/>
  <c r="AC383" i="2"/>
  <c r="AB383" i="2"/>
  <c r="AA383" i="2"/>
  <c r="Z383" i="2"/>
  <c r="Y383" i="2" s="1"/>
  <c r="X383" i="2"/>
  <c r="V383" i="2" s="1"/>
  <c r="W383" i="2"/>
  <c r="U383" i="2"/>
  <c r="T383" i="2"/>
  <c r="S383" i="2"/>
  <c r="R383" i="2"/>
  <c r="Q383" i="2"/>
  <c r="P383" i="2"/>
  <c r="L383" i="2"/>
  <c r="J383" i="2" s="1"/>
  <c r="K383" i="2"/>
  <c r="I383" i="2"/>
  <c r="H383" i="2"/>
  <c r="G383" i="2"/>
  <c r="F383" i="2"/>
  <c r="E383" i="2"/>
  <c r="D383" i="2"/>
  <c r="BA382" i="2"/>
  <c r="AY382" i="2"/>
  <c r="AX382" i="2"/>
  <c r="AT382" i="2"/>
  <c r="AQ382" i="2"/>
  <c r="AN382" i="2"/>
  <c r="AM382" i="2"/>
  <c r="AL382" i="2"/>
  <c r="AK382" i="2"/>
  <c r="AH382" i="2"/>
  <c r="AE382" i="2"/>
  <c r="AE379" i="2" s="1"/>
  <c r="AB382" i="2"/>
  <c r="AB379" i="2" s="1"/>
  <c r="AA382" i="2"/>
  <c r="Z382" i="2"/>
  <c r="V382" i="2"/>
  <c r="S382" i="2"/>
  <c r="P382" i="2"/>
  <c r="O382" i="2"/>
  <c r="N382" i="2"/>
  <c r="M382" i="2"/>
  <c r="J382" i="2"/>
  <c r="G382" i="2"/>
  <c r="G379" i="2" s="1"/>
  <c r="D382" i="2"/>
  <c r="D379" i="2" s="1"/>
  <c r="BB381" i="2"/>
  <c r="AY381" i="2"/>
  <c r="AX381" i="2"/>
  <c r="AW381" i="2"/>
  <c r="AT381" i="2"/>
  <c r="AQ381" i="2"/>
  <c r="AN381" i="2"/>
  <c r="AM381" i="2"/>
  <c r="AL381" i="2"/>
  <c r="AK381" i="2" s="1"/>
  <c r="AH381" i="2"/>
  <c r="AH379" i="2" s="1"/>
  <c r="AE381" i="2"/>
  <c r="AB381" i="2"/>
  <c r="AA381" i="2"/>
  <c r="Z381" i="2"/>
  <c r="Y381" i="2"/>
  <c r="V381" i="2"/>
  <c r="S381" i="2"/>
  <c r="P381" i="2"/>
  <c r="O381" i="2"/>
  <c r="N381" i="2"/>
  <c r="BA381" i="2" s="1"/>
  <c r="J381" i="2"/>
  <c r="J379" i="2" s="1"/>
  <c r="G381" i="2"/>
  <c r="D381" i="2"/>
  <c r="AY380" i="2"/>
  <c r="AX380" i="2"/>
  <c r="AW380" i="2"/>
  <c r="AT380" i="2"/>
  <c r="AQ380" i="2"/>
  <c r="AQ379" i="2" s="1"/>
  <c r="AN380" i="2"/>
  <c r="AM380" i="2"/>
  <c r="AL380" i="2"/>
  <c r="AH380" i="2"/>
  <c r="AE380" i="2"/>
  <c r="AB380" i="2"/>
  <c r="AA380" i="2"/>
  <c r="Z380" i="2"/>
  <c r="Y380" i="2"/>
  <c r="V380" i="2"/>
  <c r="S380" i="2"/>
  <c r="S379" i="2" s="1"/>
  <c r="P380" i="2"/>
  <c r="O380" i="2"/>
  <c r="N380" i="2"/>
  <c r="BA380" i="2" s="1"/>
  <c r="J380" i="2"/>
  <c r="G380" i="2"/>
  <c r="D380" i="2"/>
  <c r="AX379" i="2"/>
  <c r="AX378" i="2" s="1"/>
  <c r="AV379" i="2"/>
  <c r="AV378" i="2" s="1"/>
  <c r="AU379" i="2"/>
  <c r="AT379" i="2"/>
  <c r="AS379" i="2"/>
  <c r="AR379" i="2"/>
  <c r="AP379" i="2"/>
  <c r="AO379" i="2"/>
  <c r="AN379" i="2"/>
  <c r="AJ379" i="2"/>
  <c r="AJ378" i="2" s="1"/>
  <c r="AI379" i="2"/>
  <c r="AG379" i="2"/>
  <c r="AF379" i="2"/>
  <c r="AD379" i="2"/>
  <c r="AC379" i="2"/>
  <c r="Z379" i="2"/>
  <c r="X379" i="2"/>
  <c r="X378" i="2" s="1"/>
  <c r="W379" i="2"/>
  <c r="V379" i="2"/>
  <c r="U379" i="2"/>
  <c r="T379" i="2"/>
  <c r="R379" i="2"/>
  <c r="Q379" i="2"/>
  <c r="P379" i="2"/>
  <c r="N379" i="2"/>
  <c r="L379" i="2"/>
  <c r="L378" i="2" s="1"/>
  <c r="K379" i="2"/>
  <c r="I379" i="2"/>
  <c r="H379" i="2"/>
  <c r="F379" i="2"/>
  <c r="E379" i="2"/>
  <c r="AU378" i="2"/>
  <c r="AS378" i="2"/>
  <c r="AQ378" i="2"/>
  <c r="AI378" i="2"/>
  <c r="AG378" i="2"/>
  <c r="AC378" i="2"/>
  <c r="W378" i="2"/>
  <c r="V378" i="2" s="1"/>
  <c r="U378" i="2"/>
  <c r="Q378" i="2"/>
  <c r="K378" i="2"/>
  <c r="J378" i="2" s="1"/>
  <c r="I378" i="2"/>
  <c r="G378" i="2" s="1"/>
  <c r="E378" i="2"/>
  <c r="AY376" i="2"/>
  <c r="AW376" i="2" s="1"/>
  <c r="AX376" i="2"/>
  <c r="AT376" i="2"/>
  <c r="AQ376" i="2"/>
  <c r="AN376" i="2"/>
  <c r="AM376" i="2"/>
  <c r="AL376" i="2"/>
  <c r="AK376" i="2" s="1"/>
  <c r="AH376" i="2"/>
  <c r="AE376" i="2"/>
  <c r="AB376" i="2"/>
  <c r="AA376" i="2"/>
  <c r="Y376" i="2" s="1"/>
  <c r="Z376" i="2"/>
  <c r="V376" i="2"/>
  <c r="S376" i="2"/>
  <c r="P376" i="2"/>
  <c r="O376" i="2"/>
  <c r="BB376" i="2" s="1"/>
  <c r="N376" i="2"/>
  <c r="J376" i="2"/>
  <c r="G376" i="2"/>
  <c r="D376" i="2"/>
  <c r="AY375" i="2"/>
  <c r="AW375" i="2" s="1"/>
  <c r="AX375" i="2"/>
  <c r="AT375" i="2"/>
  <c r="AQ375" i="2"/>
  <c r="AN375" i="2"/>
  <c r="AM375" i="2"/>
  <c r="AL375" i="2"/>
  <c r="AK375" i="2"/>
  <c r="AH375" i="2"/>
  <c r="AE375" i="2"/>
  <c r="AB375" i="2"/>
  <c r="AA375" i="2"/>
  <c r="Z375" i="2"/>
  <c r="V375" i="2"/>
  <c r="S375" i="2"/>
  <c r="P375" i="2"/>
  <c r="O375" i="2"/>
  <c r="N375" i="2"/>
  <c r="BA375" i="2" s="1"/>
  <c r="M375" i="2"/>
  <c r="J375" i="2"/>
  <c r="G375" i="2"/>
  <c r="D375" i="2"/>
  <c r="AY374" i="2"/>
  <c r="AY371" i="2" s="1"/>
  <c r="AX374" i="2"/>
  <c r="AT374" i="2"/>
  <c r="AQ374" i="2"/>
  <c r="AN374" i="2"/>
  <c r="AM374" i="2"/>
  <c r="AK374" i="2" s="1"/>
  <c r="AL374" i="2"/>
  <c r="AH374" i="2"/>
  <c r="AE374" i="2"/>
  <c r="AB374" i="2"/>
  <c r="AA374" i="2"/>
  <c r="AA371" i="2" s="1"/>
  <c r="Z374" i="2"/>
  <c r="V374" i="2"/>
  <c r="S374" i="2"/>
  <c r="P374" i="2"/>
  <c r="O374" i="2"/>
  <c r="M374" i="2" s="1"/>
  <c r="N374" i="2"/>
  <c r="J374" i="2"/>
  <c r="G374" i="2"/>
  <c r="D374" i="2"/>
  <c r="BA373" i="2"/>
  <c r="AY373" i="2"/>
  <c r="AX373" i="2"/>
  <c r="AW373" i="2"/>
  <c r="AT373" i="2"/>
  <c r="AQ373" i="2"/>
  <c r="AN373" i="2"/>
  <c r="AM373" i="2"/>
  <c r="AK373" i="2" s="1"/>
  <c r="AL373" i="2"/>
  <c r="AH373" i="2"/>
  <c r="AE373" i="2"/>
  <c r="AB373" i="2"/>
  <c r="AA373" i="2"/>
  <c r="Z373" i="2"/>
  <c r="Y373" i="2"/>
  <c r="V373" i="2"/>
  <c r="S373" i="2"/>
  <c r="P373" i="2"/>
  <c r="O373" i="2"/>
  <c r="M373" i="2" s="1"/>
  <c r="N373" i="2"/>
  <c r="J373" i="2"/>
  <c r="G373" i="2"/>
  <c r="D373" i="2"/>
  <c r="AY372" i="2"/>
  <c r="AX372" i="2"/>
  <c r="AW372" i="2" s="1"/>
  <c r="AT372" i="2"/>
  <c r="AQ372" i="2"/>
  <c r="AN372" i="2"/>
  <c r="AM372" i="2"/>
  <c r="AL372" i="2"/>
  <c r="AH372" i="2"/>
  <c r="AE372" i="2"/>
  <c r="AB372" i="2"/>
  <c r="AA372" i="2"/>
  <c r="Z372" i="2"/>
  <c r="Y372" i="2" s="1"/>
  <c r="V372" i="2"/>
  <c r="S372" i="2"/>
  <c r="P372" i="2"/>
  <c r="O372" i="2"/>
  <c r="N372" i="2"/>
  <c r="J372" i="2"/>
  <c r="G372" i="2"/>
  <c r="D372" i="2"/>
  <c r="AV371" i="2"/>
  <c r="AV365" i="2" s="1"/>
  <c r="AU371" i="2"/>
  <c r="AS371" i="2"/>
  <c r="AR371" i="2"/>
  <c r="AQ371" i="2"/>
  <c r="AP371" i="2"/>
  <c r="AN371" i="2" s="1"/>
  <c r="AO371" i="2"/>
  <c r="AM371" i="2"/>
  <c r="AJ371" i="2"/>
  <c r="AJ365" i="2" s="1"/>
  <c r="AI371" i="2"/>
  <c r="AG371" i="2"/>
  <c r="AF371" i="2"/>
  <c r="AE371" i="2"/>
  <c r="AD371" i="2"/>
  <c r="AC371" i="2"/>
  <c r="AB371" i="2" s="1"/>
  <c r="X371" i="2"/>
  <c r="X365" i="2" s="1"/>
  <c r="W371" i="2"/>
  <c r="U371" i="2"/>
  <c r="T371" i="2"/>
  <c r="S371" i="2"/>
  <c r="R371" i="2"/>
  <c r="P371" i="2" s="1"/>
  <c r="Q371" i="2"/>
  <c r="L371" i="2"/>
  <c r="L365" i="2" s="1"/>
  <c r="K371" i="2"/>
  <c r="I371" i="2"/>
  <c r="H371" i="2"/>
  <c r="G371" i="2"/>
  <c r="F371" i="2"/>
  <c r="D371" i="2" s="1"/>
  <c r="E371" i="2"/>
  <c r="AY370" i="2"/>
  <c r="AX370" i="2"/>
  <c r="AW370" i="2" s="1"/>
  <c r="AT370" i="2"/>
  <c r="AQ370" i="2"/>
  <c r="AN370" i="2"/>
  <c r="AM370" i="2"/>
  <c r="AL370" i="2"/>
  <c r="AK370" i="2" s="1"/>
  <c r="AH370" i="2"/>
  <c r="AE370" i="2"/>
  <c r="AB370" i="2"/>
  <c r="AA370" i="2"/>
  <c r="BB370" i="2" s="1"/>
  <c r="Z370" i="2"/>
  <c r="Y370" i="2" s="1"/>
  <c r="V370" i="2"/>
  <c r="S370" i="2"/>
  <c r="P370" i="2"/>
  <c r="O370" i="2"/>
  <c r="N370" i="2"/>
  <c r="M370" i="2" s="1"/>
  <c r="J370" i="2"/>
  <c r="G370" i="2"/>
  <c r="D370" i="2"/>
  <c r="BA369" i="2"/>
  <c r="AY369" i="2"/>
  <c r="AX369" i="2"/>
  <c r="AW369" i="2"/>
  <c r="AT369" i="2"/>
  <c r="AQ369" i="2"/>
  <c r="AN369" i="2"/>
  <c r="AM369" i="2"/>
  <c r="AL369" i="2"/>
  <c r="AK369" i="2"/>
  <c r="AH369" i="2"/>
  <c r="AE369" i="2"/>
  <c r="AB369" i="2"/>
  <c r="AA369" i="2"/>
  <c r="Z369" i="2"/>
  <c r="Y369" i="2"/>
  <c r="V369" i="2"/>
  <c r="S369" i="2"/>
  <c r="P369" i="2"/>
  <c r="O369" i="2"/>
  <c r="BB369" i="2" s="1"/>
  <c r="N369" i="2"/>
  <c r="M369" i="2"/>
  <c r="J369" i="2"/>
  <c r="G369" i="2"/>
  <c r="D369" i="2"/>
  <c r="AY368" i="2"/>
  <c r="AX368" i="2"/>
  <c r="AW368" i="2" s="1"/>
  <c r="AT368" i="2"/>
  <c r="AQ368" i="2"/>
  <c r="AN368" i="2"/>
  <c r="AM368" i="2"/>
  <c r="AL368" i="2"/>
  <c r="AH368" i="2"/>
  <c r="AE368" i="2"/>
  <c r="AB368" i="2"/>
  <c r="AA368" i="2"/>
  <c r="Z368" i="2"/>
  <c r="Y368" i="2" s="1"/>
  <c r="V368" i="2"/>
  <c r="S368" i="2"/>
  <c r="P368" i="2"/>
  <c r="O368" i="2"/>
  <c r="N368" i="2"/>
  <c r="J368" i="2"/>
  <c r="G368" i="2"/>
  <c r="D368" i="2"/>
  <c r="AY367" i="2"/>
  <c r="AX367" i="2"/>
  <c r="AT367" i="2"/>
  <c r="AQ367" i="2"/>
  <c r="AN367" i="2"/>
  <c r="AM367" i="2"/>
  <c r="AL367" i="2"/>
  <c r="AK367" i="2"/>
  <c r="AH367" i="2"/>
  <c r="AE367" i="2"/>
  <c r="AB367" i="2"/>
  <c r="AA367" i="2"/>
  <c r="Z367" i="2"/>
  <c r="V367" i="2"/>
  <c r="S367" i="2"/>
  <c r="P367" i="2"/>
  <c r="O367" i="2"/>
  <c r="N367" i="2"/>
  <c r="BA367" i="2" s="1"/>
  <c r="M367" i="2"/>
  <c r="J367" i="2"/>
  <c r="G367" i="2"/>
  <c r="D367" i="2"/>
  <c r="AX366" i="2"/>
  <c r="AV366" i="2"/>
  <c r="AU366" i="2"/>
  <c r="AT366" i="2"/>
  <c r="AS366" i="2"/>
  <c r="AR366" i="2"/>
  <c r="AQ366" i="2"/>
  <c r="AP366" i="2"/>
  <c r="AO366" i="2"/>
  <c r="AN366" i="2"/>
  <c r="AM366" i="2"/>
  <c r="AM365" i="2" s="1"/>
  <c r="AL366" i="2"/>
  <c r="AJ366" i="2"/>
  <c r="AI366" i="2"/>
  <c r="AH366" i="2"/>
  <c r="AG366" i="2"/>
  <c r="AF366" i="2"/>
  <c r="AE366" i="2"/>
  <c r="AD366" i="2"/>
  <c r="AC366" i="2"/>
  <c r="AB366" i="2"/>
  <c r="Z366" i="2"/>
  <c r="X366" i="2"/>
  <c r="W366" i="2"/>
  <c r="V366" i="2"/>
  <c r="U366" i="2"/>
  <c r="T366" i="2"/>
  <c r="S366" i="2"/>
  <c r="R366" i="2"/>
  <c r="P366" i="2" s="1"/>
  <c r="Q366" i="2"/>
  <c r="O366" i="2"/>
  <c r="N366" i="2"/>
  <c r="L366" i="2"/>
  <c r="K366" i="2"/>
  <c r="J366" i="2"/>
  <c r="I366" i="2"/>
  <c r="H366" i="2"/>
  <c r="G366" i="2"/>
  <c r="F366" i="2"/>
  <c r="F365" i="2" s="1"/>
  <c r="E366" i="2"/>
  <c r="D366" i="2"/>
  <c r="AS365" i="2"/>
  <c r="AQ365" i="2" s="1"/>
  <c r="AR365" i="2"/>
  <c r="AP365" i="2"/>
  <c r="AO365" i="2"/>
  <c r="AG365" i="2"/>
  <c r="AF365" i="2"/>
  <c r="AE365" i="2"/>
  <c r="AD365" i="2"/>
  <c r="AC365" i="2"/>
  <c r="AB365" i="2" s="1"/>
  <c r="U365" i="2"/>
  <c r="T365" i="2"/>
  <c r="S365" i="2"/>
  <c r="R365" i="2"/>
  <c r="Q365" i="2"/>
  <c r="I365" i="2"/>
  <c r="G365" i="2" s="1"/>
  <c r="H365" i="2"/>
  <c r="E365" i="2"/>
  <c r="AY363" i="2"/>
  <c r="AX363" i="2"/>
  <c r="AW363" i="2"/>
  <c r="AT363" i="2"/>
  <c r="AQ363" i="2"/>
  <c r="AN363" i="2"/>
  <c r="AM363" i="2"/>
  <c r="AL363" i="2"/>
  <c r="AH363" i="2"/>
  <c r="AE363" i="2"/>
  <c r="AB363" i="2"/>
  <c r="AA363" i="2"/>
  <c r="Z363" i="2"/>
  <c r="Y363" i="2" s="1"/>
  <c r="V363" i="2"/>
  <c r="S363" i="2"/>
  <c r="P363" i="2"/>
  <c r="O363" i="2"/>
  <c r="BB363" i="2" s="1"/>
  <c r="N363" i="2"/>
  <c r="J363" i="2"/>
  <c r="G363" i="2"/>
  <c r="D363" i="2"/>
  <c r="AY362" i="2"/>
  <c r="AX362" i="2"/>
  <c r="AW362" i="2"/>
  <c r="AT362" i="2"/>
  <c r="AQ362" i="2"/>
  <c r="AN362" i="2"/>
  <c r="AM362" i="2"/>
  <c r="AL362" i="2"/>
  <c r="AK362" i="2"/>
  <c r="AH362" i="2"/>
  <c r="AE362" i="2"/>
  <c r="AB362" i="2"/>
  <c r="AA362" i="2"/>
  <c r="Z362" i="2"/>
  <c r="Y362" i="2"/>
  <c r="V362" i="2"/>
  <c r="S362" i="2"/>
  <c r="P362" i="2"/>
  <c r="O362" i="2"/>
  <c r="BB362" i="2" s="1"/>
  <c r="N362" i="2"/>
  <c r="BA362" i="2" s="1"/>
  <c r="AZ362" i="2" s="1"/>
  <c r="M362" i="2"/>
  <c r="J362" i="2"/>
  <c r="G362" i="2"/>
  <c r="D362" i="2"/>
  <c r="AY361" i="2"/>
  <c r="AY359" i="2" s="1"/>
  <c r="AY358" i="2" s="1"/>
  <c r="AX361" i="2"/>
  <c r="AT361" i="2"/>
  <c r="AQ361" i="2"/>
  <c r="AN361" i="2"/>
  <c r="AM361" i="2"/>
  <c r="AL361" i="2"/>
  <c r="AK361" i="2" s="1"/>
  <c r="AH361" i="2"/>
  <c r="AE361" i="2"/>
  <c r="AB361" i="2"/>
  <c r="AA361" i="2"/>
  <c r="AA359" i="2" s="1"/>
  <c r="Z361" i="2"/>
  <c r="V361" i="2"/>
  <c r="S361" i="2"/>
  <c r="P361" i="2"/>
  <c r="O361" i="2"/>
  <c r="N361" i="2"/>
  <c r="M361" i="2" s="1"/>
  <c r="J361" i="2"/>
  <c r="G361" i="2"/>
  <c r="D361" i="2"/>
  <c r="BA360" i="2"/>
  <c r="AY360" i="2"/>
  <c r="AX360" i="2"/>
  <c r="AW360" i="2"/>
  <c r="AT360" i="2"/>
  <c r="AQ360" i="2"/>
  <c r="AN360" i="2"/>
  <c r="AM360" i="2"/>
  <c r="AM359" i="2" s="1"/>
  <c r="AM358" i="2" s="1"/>
  <c r="AL360" i="2"/>
  <c r="AK360" i="2"/>
  <c r="AH360" i="2"/>
  <c r="AE360" i="2"/>
  <c r="AB360" i="2"/>
  <c r="AA360" i="2"/>
  <c r="Z360" i="2"/>
  <c r="Y360" i="2"/>
  <c r="V360" i="2"/>
  <c r="S360" i="2"/>
  <c r="P360" i="2"/>
  <c r="O360" i="2"/>
  <c r="N360" i="2"/>
  <c r="M360" i="2"/>
  <c r="J360" i="2"/>
  <c r="G360" i="2"/>
  <c r="D360" i="2"/>
  <c r="AV359" i="2"/>
  <c r="AU359" i="2"/>
  <c r="AT359" i="2"/>
  <c r="AS359" i="2"/>
  <c r="AS358" i="2" s="1"/>
  <c r="AR359" i="2"/>
  <c r="AP359" i="2"/>
  <c r="AO359" i="2"/>
  <c r="AN359" i="2"/>
  <c r="AL359" i="2"/>
  <c r="AK359" i="2" s="1"/>
  <c r="AJ359" i="2"/>
  <c r="AH359" i="2" s="1"/>
  <c r="AI359" i="2"/>
  <c r="AG359" i="2"/>
  <c r="AG358" i="2" s="1"/>
  <c r="AF359" i="2"/>
  <c r="AD359" i="2"/>
  <c r="AC359" i="2"/>
  <c r="AB359" i="2"/>
  <c r="X359" i="2"/>
  <c r="W359" i="2"/>
  <c r="V359" i="2"/>
  <c r="U359" i="2"/>
  <c r="U358" i="2" s="1"/>
  <c r="T359" i="2"/>
  <c r="R359" i="2"/>
  <c r="Q359" i="2"/>
  <c r="P359" i="2"/>
  <c r="N359" i="2"/>
  <c r="L359" i="2"/>
  <c r="K359" i="2"/>
  <c r="J359" i="2"/>
  <c r="I359" i="2"/>
  <c r="I358" i="2" s="1"/>
  <c r="H359" i="2"/>
  <c r="F359" i="2"/>
  <c r="E359" i="2"/>
  <c r="D359" i="2"/>
  <c r="AV358" i="2"/>
  <c r="AU358" i="2"/>
  <c r="AT358" i="2" s="1"/>
  <c r="AP358" i="2"/>
  <c r="AO358" i="2"/>
  <c r="AN358" i="2"/>
  <c r="AJ358" i="2"/>
  <c r="AI358" i="2"/>
  <c r="AD358" i="2"/>
  <c r="AB358" i="2" s="1"/>
  <c r="AC358" i="2"/>
  <c r="AA358" i="2"/>
  <c r="X358" i="2"/>
  <c r="W358" i="2"/>
  <c r="V358" i="2" s="1"/>
  <c r="R358" i="2"/>
  <c r="Q358" i="2"/>
  <c r="P358" i="2"/>
  <c r="L358" i="2"/>
  <c r="K358" i="2"/>
  <c r="F358" i="2"/>
  <c r="D358" i="2" s="1"/>
  <c r="E358" i="2"/>
  <c r="AY356" i="2"/>
  <c r="AX356" i="2"/>
  <c r="AW356" i="2" s="1"/>
  <c r="AT356" i="2"/>
  <c r="AQ356" i="2"/>
  <c r="AN356" i="2"/>
  <c r="AM356" i="2"/>
  <c r="AL356" i="2"/>
  <c r="AK356" i="2"/>
  <c r="AH356" i="2"/>
  <c r="AE356" i="2"/>
  <c r="AB356" i="2"/>
  <c r="AA356" i="2"/>
  <c r="BB356" i="2" s="1"/>
  <c r="Z356" i="2"/>
  <c r="Y356" i="2" s="1"/>
  <c r="V356" i="2"/>
  <c r="S356" i="2"/>
  <c r="P356" i="2"/>
  <c r="O356" i="2"/>
  <c r="N356" i="2"/>
  <c r="M356" i="2" s="1"/>
  <c r="J356" i="2"/>
  <c r="G356" i="2"/>
  <c r="D356" i="2"/>
  <c r="BA355" i="2"/>
  <c r="AY355" i="2"/>
  <c r="AX355" i="2"/>
  <c r="AW355" i="2" s="1"/>
  <c r="AT355" i="2"/>
  <c r="AQ355" i="2"/>
  <c r="AN355" i="2"/>
  <c r="AM355" i="2"/>
  <c r="AK355" i="2" s="1"/>
  <c r="AL355" i="2"/>
  <c r="AH355" i="2"/>
  <c r="AE355" i="2"/>
  <c r="AB355" i="2"/>
  <c r="AA355" i="2"/>
  <c r="Z355" i="2"/>
  <c r="Y355" i="2" s="1"/>
  <c r="V355" i="2"/>
  <c r="S355" i="2"/>
  <c r="P355" i="2"/>
  <c r="O355" i="2"/>
  <c r="N355" i="2"/>
  <c r="M355" i="2"/>
  <c r="J355" i="2"/>
  <c r="G355" i="2"/>
  <c r="D355" i="2"/>
  <c r="AY354" i="2"/>
  <c r="AX354" i="2"/>
  <c r="AW354" i="2" s="1"/>
  <c r="AT354" i="2"/>
  <c r="AQ354" i="2"/>
  <c r="AN354" i="2"/>
  <c r="AM354" i="2"/>
  <c r="AL354" i="2"/>
  <c r="AH354" i="2"/>
  <c r="AE354" i="2"/>
  <c r="AB354" i="2"/>
  <c r="AA354" i="2"/>
  <c r="Z354" i="2"/>
  <c r="Y354" i="2" s="1"/>
  <c r="V354" i="2"/>
  <c r="S354" i="2"/>
  <c r="P354" i="2"/>
  <c r="O354" i="2"/>
  <c r="N354" i="2"/>
  <c r="J354" i="2"/>
  <c r="G354" i="2"/>
  <c r="D354" i="2"/>
  <c r="AY353" i="2"/>
  <c r="AW353" i="2" s="1"/>
  <c r="AX353" i="2"/>
  <c r="AT353" i="2"/>
  <c r="AQ353" i="2"/>
  <c r="AN353" i="2"/>
  <c r="AM353" i="2"/>
  <c r="AL353" i="2"/>
  <c r="AK353" i="2"/>
  <c r="AH353" i="2"/>
  <c r="AE353" i="2"/>
  <c r="AB353" i="2"/>
  <c r="AA353" i="2"/>
  <c r="Y353" i="2" s="1"/>
  <c r="Z353" i="2"/>
  <c r="V353" i="2"/>
  <c r="S353" i="2"/>
  <c r="P353" i="2"/>
  <c r="O353" i="2"/>
  <c r="N353" i="2"/>
  <c r="BA353" i="2" s="1"/>
  <c r="M353" i="2"/>
  <c r="J353" i="2"/>
  <c r="G353" i="2"/>
  <c r="D353" i="2"/>
  <c r="AY352" i="2"/>
  <c r="AX352" i="2"/>
  <c r="AT352" i="2"/>
  <c r="AQ352" i="2"/>
  <c r="AN352" i="2"/>
  <c r="AM352" i="2"/>
  <c r="AL352" i="2"/>
  <c r="AK352" i="2" s="1"/>
  <c r="AH352" i="2"/>
  <c r="AE352" i="2"/>
  <c r="AB352" i="2"/>
  <c r="AA352" i="2"/>
  <c r="Z352" i="2"/>
  <c r="V352" i="2"/>
  <c r="S352" i="2"/>
  <c r="P352" i="2"/>
  <c r="O352" i="2"/>
  <c r="N352" i="2"/>
  <c r="M352" i="2" s="1"/>
  <c r="J352" i="2"/>
  <c r="G352" i="2"/>
  <c r="D352" i="2"/>
  <c r="BB351" i="2"/>
  <c r="BA351" i="2"/>
  <c r="AY351" i="2"/>
  <c r="AX351" i="2"/>
  <c r="AW351" i="2" s="1"/>
  <c r="AT351" i="2"/>
  <c r="AQ351" i="2"/>
  <c r="AN351" i="2"/>
  <c r="AM351" i="2"/>
  <c r="AM350" i="2" s="1"/>
  <c r="AK350" i="2" s="1"/>
  <c r="AL351" i="2"/>
  <c r="AK351" i="2"/>
  <c r="AH351" i="2"/>
  <c r="AE351" i="2"/>
  <c r="AB351" i="2"/>
  <c r="AA351" i="2"/>
  <c r="Z351" i="2"/>
  <c r="Y351" i="2" s="1"/>
  <c r="V351" i="2"/>
  <c r="S351" i="2"/>
  <c r="P351" i="2"/>
  <c r="O351" i="2"/>
  <c r="O350" i="2" s="1"/>
  <c r="M350" i="2" s="1"/>
  <c r="N351" i="2"/>
  <c r="M351" i="2"/>
  <c r="J351" i="2"/>
  <c r="G351" i="2"/>
  <c r="D351" i="2"/>
  <c r="AV350" i="2"/>
  <c r="AU350" i="2"/>
  <c r="AT350" i="2"/>
  <c r="AS350" i="2"/>
  <c r="AR350" i="2"/>
  <c r="AP350" i="2"/>
  <c r="AO350" i="2"/>
  <c r="AN350" i="2"/>
  <c r="AL350" i="2"/>
  <c r="AJ350" i="2"/>
  <c r="AI350" i="2"/>
  <c r="AH350" i="2"/>
  <c r="AG350" i="2"/>
  <c r="AF350" i="2"/>
  <c r="AD350" i="2"/>
  <c r="AC350" i="2"/>
  <c r="AB350" i="2"/>
  <c r="X350" i="2"/>
  <c r="V350" i="2" s="1"/>
  <c r="W350" i="2"/>
  <c r="U350" i="2"/>
  <c r="T350" i="2"/>
  <c r="S350" i="2" s="1"/>
  <c r="R350" i="2"/>
  <c r="Q350" i="2"/>
  <c r="P350" i="2"/>
  <c r="N350" i="2"/>
  <c r="L350" i="2"/>
  <c r="K350" i="2"/>
  <c r="I350" i="2"/>
  <c r="H350" i="2"/>
  <c r="F350" i="2"/>
  <c r="E350" i="2"/>
  <c r="D350" i="2"/>
  <c r="AY349" i="2"/>
  <c r="AW349" i="2" s="1"/>
  <c r="AX349" i="2"/>
  <c r="AT349" i="2"/>
  <c r="AQ349" i="2"/>
  <c r="AN349" i="2"/>
  <c r="AM349" i="2"/>
  <c r="AL349" i="2"/>
  <c r="AK349" i="2"/>
  <c r="AH349" i="2"/>
  <c r="AE349" i="2"/>
  <c r="AB349" i="2"/>
  <c r="AA349" i="2"/>
  <c r="Y349" i="2" s="1"/>
  <c r="Z349" i="2"/>
  <c r="V349" i="2"/>
  <c r="S349" i="2"/>
  <c r="P349" i="2"/>
  <c r="O349" i="2"/>
  <c r="N349" i="2"/>
  <c r="M349" i="2" s="1"/>
  <c r="J349" i="2"/>
  <c r="G349" i="2"/>
  <c r="D349" i="2"/>
  <c r="AY348" i="2"/>
  <c r="AX348" i="2"/>
  <c r="AT348" i="2"/>
  <c r="AQ348" i="2"/>
  <c r="AN348" i="2"/>
  <c r="AM348" i="2"/>
  <c r="AL348" i="2"/>
  <c r="AK348" i="2" s="1"/>
  <c r="AH348" i="2"/>
  <c r="AE348" i="2"/>
  <c r="AB348" i="2"/>
  <c r="AA348" i="2"/>
  <c r="Z348" i="2"/>
  <c r="V348" i="2"/>
  <c r="S348" i="2"/>
  <c r="P348" i="2"/>
  <c r="O348" i="2"/>
  <c r="N348" i="2"/>
  <c r="M348" i="2" s="1"/>
  <c r="J348" i="2"/>
  <c r="G348" i="2"/>
  <c r="D348" i="2"/>
  <c r="AV347" i="2"/>
  <c r="AU347" i="2"/>
  <c r="AT347" i="2" s="1"/>
  <c r="AS347" i="2"/>
  <c r="AR347" i="2"/>
  <c r="AQ347" i="2"/>
  <c r="AP347" i="2"/>
  <c r="AO347" i="2"/>
  <c r="AN347" i="2" s="1"/>
  <c r="AM347" i="2"/>
  <c r="AL347" i="2"/>
  <c r="AK347" i="2" s="1"/>
  <c r="AJ347" i="2"/>
  <c r="AI347" i="2"/>
  <c r="AH347" i="2"/>
  <c r="AG347" i="2"/>
  <c r="AF347" i="2"/>
  <c r="AE347" i="2"/>
  <c r="AD347" i="2"/>
  <c r="AC347" i="2"/>
  <c r="AB347" i="2" s="1"/>
  <c r="X347" i="2"/>
  <c r="W347" i="2"/>
  <c r="V347" i="2" s="1"/>
  <c r="U347" i="2"/>
  <c r="S347" i="2" s="1"/>
  <c r="T347" i="2"/>
  <c r="R347" i="2"/>
  <c r="Q347" i="2"/>
  <c r="P347" i="2"/>
  <c r="O347" i="2"/>
  <c r="N347" i="2"/>
  <c r="M347" i="2" s="1"/>
  <c r="L347" i="2"/>
  <c r="K347" i="2"/>
  <c r="J347" i="2"/>
  <c r="I347" i="2"/>
  <c r="G347" i="2" s="1"/>
  <c r="H347" i="2"/>
  <c r="F347" i="2"/>
  <c r="E347" i="2"/>
  <c r="D347" i="2"/>
  <c r="AY346" i="2"/>
  <c r="AX346" i="2"/>
  <c r="AW346" i="2" s="1"/>
  <c r="AT346" i="2"/>
  <c r="AQ346" i="2"/>
  <c r="AN346" i="2"/>
  <c r="AM346" i="2"/>
  <c r="AM343" i="2" s="1"/>
  <c r="AL346" i="2"/>
  <c r="AL343" i="2" s="1"/>
  <c r="AH346" i="2"/>
  <c r="AE346" i="2"/>
  <c r="AB346" i="2"/>
  <c r="AA346" i="2"/>
  <c r="Z346" i="2"/>
  <c r="Y346" i="2" s="1"/>
  <c r="V346" i="2"/>
  <c r="S346" i="2"/>
  <c r="P346" i="2"/>
  <c r="O346" i="2"/>
  <c r="N346" i="2"/>
  <c r="J346" i="2"/>
  <c r="G346" i="2"/>
  <c r="D346" i="2"/>
  <c r="AY345" i="2"/>
  <c r="AX345" i="2"/>
  <c r="AW345" i="2"/>
  <c r="AT345" i="2"/>
  <c r="AQ345" i="2"/>
  <c r="AN345" i="2"/>
  <c r="AM345" i="2"/>
  <c r="AL345" i="2"/>
  <c r="AK345" i="2" s="1"/>
  <c r="AH345" i="2"/>
  <c r="AE345" i="2"/>
  <c r="AB345" i="2"/>
  <c r="AA345" i="2"/>
  <c r="Z345" i="2"/>
  <c r="Y345" i="2"/>
  <c r="V345" i="2"/>
  <c r="S345" i="2"/>
  <c r="P345" i="2"/>
  <c r="O345" i="2"/>
  <c r="BB345" i="2" s="1"/>
  <c r="N345" i="2"/>
  <c r="M345" i="2" s="1"/>
  <c r="J345" i="2"/>
  <c r="G345" i="2"/>
  <c r="D345" i="2"/>
  <c r="AY344" i="2"/>
  <c r="AY343" i="2" s="1"/>
  <c r="AX344" i="2"/>
  <c r="AX343" i="2" s="1"/>
  <c r="AW344" i="2"/>
  <c r="AT344" i="2"/>
  <c r="AQ344" i="2"/>
  <c r="AN344" i="2"/>
  <c r="AM344" i="2"/>
  <c r="AL344" i="2"/>
  <c r="AK344" i="2"/>
  <c r="AH344" i="2"/>
  <c r="AE344" i="2"/>
  <c r="AB344" i="2"/>
  <c r="AA344" i="2"/>
  <c r="AA343" i="2" s="1"/>
  <c r="Z344" i="2"/>
  <c r="Z343" i="2" s="1"/>
  <c r="Y344" i="2"/>
  <c r="V344" i="2"/>
  <c r="S344" i="2"/>
  <c r="P344" i="2"/>
  <c r="O344" i="2"/>
  <c r="N344" i="2"/>
  <c r="BA344" i="2" s="1"/>
  <c r="M344" i="2"/>
  <c r="J344" i="2"/>
  <c r="G344" i="2"/>
  <c r="D344" i="2"/>
  <c r="AV343" i="2"/>
  <c r="AU343" i="2"/>
  <c r="AT343" i="2"/>
  <c r="AS343" i="2"/>
  <c r="AR343" i="2"/>
  <c r="AP343" i="2"/>
  <c r="AO343" i="2"/>
  <c r="AN343" i="2"/>
  <c r="AJ343" i="2"/>
  <c r="AI343" i="2"/>
  <c r="AH343" i="2" s="1"/>
  <c r="AG343" i="2"/>
  <c r="AF343" i="2"/>
  <c r="AD343" i="2"/>
  <c r="AD342" i="2" s="1"/>
  <c r="AC343" i="2"/>
  <c r="AC342" i="2" s="1"/>
  <c r="AB343" i="2"/>
  <c r="X343" i="2"/>
  <c r="W343" i="2"/>
  <c r="V343" i="2"/>
  <c r="U343" i="2"/>
  <c r="T343" i="2"/>
  <c r="S343" i="2"/>
  <c r="R343" i="2"/>
  <c r="R342" i="2" s="1"/>
  <c r="Q343" i="2"/>
  <c r="L343" i="2"/>
  <c r="K343" i="2"/>
  <c r="J343" i="2"/>
  <c r="I343" i="2"/>
  <c r="G343" i="2" s="1"/>
  <c r="H343" i="2"/>
  <c r="F343" i="2"/>
  <c r="F342" i="2" s="1"/>
  <c r="E343" i="2"/>
  <c r="E342" i="2" s="1"/>
  <c r="D343" i="2"/>
  <c r="AV342" i="2"/>
  <c r="AU342" i="2"/>
  <c r="AR342" i="2"/>
  <c r="AJ342" i="2"/>
  <c r="AI342" i="2"/>
  <c r="X342" i="2"/>
  <c r="W342" i="2"/>
  <c r="U342" i="2"/>
  <c r="U340" i="2" s="1"/>
  <c r="T342" i="2"/>
  <c r="S342" i="2"/>
  <c r="K342" i="2"/>
  <c r="I342" i="2"/>
  <c r="H342" i="2"/>
  <c r="G342" i="2"/>
  <c r="AY338" i="2"/>
  <c r="AX338" i="2"/>
  <c r="AW338" i="2"/>
  <c r="AT338" i="2"/>
  <c r="AQ338" i="2"/>
  <c r="AN338" i="2"/>
  <c r="AM338" i="2"/>
  <c r="AL338" i="2"/>
  <c r="AK338" i="2" s="1"/>
  <c r="AH338" i="2"/>
  <c r="AE338" i="2"/>
  <c r="AB338" i="2"/>
  <c r="AA338" i="2"/>
  <c r="BB338" i="2" s="1"/>
  <c r="Z338" i="2"/>
  <c r="Y338" i="2"/>
  <c r="V338" i="2"/>
  <c r="S338" i="2"/>
  <c r="P338" i="2"/>
  <c r="O338" i="2"/>
  <c r="N338" i="2"/>
  <c r="M338" i="2" s="1"/>
  <c r="J338" i="2"/>
  <c r="G338" i="2"/>
  <c r="D338" i="2"/>
  <c r="BA337" i="2"/>
  <c r="AY337" i="2"/>
  <c r="AX337" i="2"/>
  <c r="AW337" i="2" s="1"/>
  <c r="AT337" i="2"/>
  <c r="AQ337" i="2"/>
  <c r="AN337" i="2"/>
  <c r="AM337" i="2"/>
  <c r="AK337" i="2" s="1"/>
  <c r="AL337" i="2"/>
  <c r="AH337" i="2"/>
  <c r="AE337" i="2"/>
  <c r="AB337" i="2"/>
  <c r="AA337" i="2"/>
  <c r="Z337" i="2"/>
  <c r="Y337" i="2" s="1"/>
  <c r="V337" i="2"/>
  <c r="S337" i="2"/>
  <c r="P337" i="2"/>
  <c r="O337" i="2"/>
  <c r="N337" i="2"/>
  <c r="M337" i="2"/>
  <c r="J337" i="2"/>
  <c r="G337" i="2"/>
  <c r="D337" i="2"/>
  <c r="AY336" i="2"/>
  <c r="AW336" i="2" s="1"/>
  <c r="AX336" i="2"/>
  <c r="AT336" i="2"/>
  <c r="AQ336" i="2"/>
  <c r="AN336" i="2"/>
  <c r="AM336" i="2"/>
  <c r="AM333" i="2" s="1"/>
  <c r="AL336" i="2"/>
  <c r="AL333" i="2" s="1"/>
  <c r="AK333" i="2" s="1"/>
  <c r="AK336" i="2"/>
  <c r="AH336" i="2"/>
  <c r="AE336" i="2"/>
  <c r="AB336" i="2"/>
  <c r="AA336" i="2"/>
  <c r="Z336" i="2"/>
  <c r="Y336" i="2"/>
  <c r="V336" i="2"/>
  <c r="S336" i="2"/>
  <c r="P336" i="2"/>
  <c r="O336" i="2"/>
  <c r="N336" i="2"/>
  <c r="M336" i="2"/>
  <c r="J336" i="2"/>
  <c r="G336" i="2"/>
  <c r="D336" i="2"/>
  <c r="AY335" i="2"/>
  <c r="AX335" i="2"/>
  <c r="AW335" i="2"/>
  <c r="AT335" i="2"/>
  <c r="AQ335" i="2"/>
  <c r="AN335" i="2"/>
  <c r="AM335" i="2"/>
  <c r="AL335" i="2"/>
  <c r="AK335" i="2"/>
  <c r="AH335" i="2"/>
  <c r="AE335" i="2"/>
  <c r="AB335" i="2"/>
  <c r="AA335" i="2"/>
  <c r="Z335" i="2"/>
  <c r="Y335" i="2"/>
  <c r="V335" i="2"/>
  <c r="S335" i="2"/>
  <c r="P335" i="2"/>
  <c r="O335" i="2"/>
  <c r="BB335" i="2" s="1"/>
  <c r="N335" i="2"/>
  <c r="BA335" i="2" s="1"/>
  <c r="AZ335" i="2" s="1"/>
  <c r="M335" i="2"/>
  <c r="J335" i="2"/>
  <c r="G335" i="2"/>
  <c r="D335" i="2"/>
  <c r="AY334" i="2"/>
  <c r="AY333" i="2" s="1"/>
  <c r="AX334" i="2"/>
  <c r="AX333" i="2" s="1"/>
  <c r="AW333" i="2" s="1"/>
  <c r="AW334" i="2"/>
  <c r="AT334" i="2"/>
  <c r="AQ334" i="2"/>
  <c r="AN334" i="2"/>
  <c r="AM334" i="2"/>
  <c r="AL334" i="2"/>
  <c r="AK334" i="2"/>
  <c r="AH334" i="2"/>
  <c r="AE334" i="2"/>
  <c r="AB334" i="2"/>
  <c r="AA334" i="2"/>
  <c r="AA333" i="2" s="1"/>
  <c r="Z334" i="2"/>
  <c r="Z333" i="2" s="1"/>
  <c r="Y333" i="2" s="1"/>
  <c r="Y334" i="2"/>
  <c r="V334" i="2"/>
  <c r="S334" i="2"/>
  <c r="P334" i="2"/>
  <c r="O334" i="2"/>
  <c r="N334" i="2"/>
  <c r="M334" i="2" s="1"/>
  <c r="J334" i="2"/>
  <c r="G334" i="2"/>
  <c r="D334" i="2"/>
  <c r="AV333" i="2"/>
  <c r="AU333" i="2"/>
  <c r="AT333" i="2"/>
  <c r="AS333" i="2"/>
  <c r="AR333" i="2"/>
  <c r="AP333" i="2"/>
  <c r="AN333" i="2" s="1"/>
  <c r="AO333" i="2"/>
  <c r="AJ333" i="2"/>
  <c r="AI333" i="2"/>
  <c r="AH333" i="2"/>
  <c r="AG333" i="2"/>
  <c r="AF333" i="2"/>
  <c r="AD333" i="2"/>
  <c r="AC333" i="2"/>
  <c r="AB333" i="2"/>
  <c r="X333" i="2"/>
  <c r="W333" i="2"/>
  <c r="V333" i="2"/>
  <c r="U333" i="2"/>
  <c r="T333" i="2"/>
  <c r="S333" i="2"/>
  <c r="R333" i="2"/>
  <c r="Q333" i="2"/>
  <c r="L333" i="2"/>
  <c r="K333" i="2"/>
  <c r="J333" i="2"/>
  <c r="I333" i="2"/>
  <c r="G333" i="2" s="1"/>
  <c r="H333" i="2"/>
  <c r="F333" i="2"/>
  <c r="E333" i="2"/>
  <c r="D333" i="2"/>
  <c r="AY332" i="2"/>
  <c r="AX332" i="2"/>
  <c r="AW332" i="2"/>
  <c r="AT332" i="2"/>
  <c r="AQ332" i="2"/>
  <c r="AN332" i="2"/>
  <c r="AM332" i="2"/>
  <c r="AK332" i="2" s="1"/>
  <c r="AL332" i="2"/>
  <c r="AH332" i="2"/>
  <c r="AE332" i="2"/>
  <c r="AB332" i="2"/>
  <c r="AA332" i="2"/>
  <c r="Z332" i="2"/>
  <c r="Y332" i="2"/>
  <c r="V332" i="2"/>
  <c r="S332" i="2"/>
  <c r="P332" i="2"/>
  <c r="O332" i="2"/>
  <c r="BB332" i="2" s="1"/>
  <c r="N332" i="2"/>
  <c r="BA332" i="2" s="1"/>
  <c r="J332" i="2"/>
  <c r="G332" i="2"/>
  <c r="D332" i="2"/>
  <c r="AY331" i="2"/>
  <c r="AW331" i="2" s="1"/>
  <c r="AX331" i="2"/>
  <c r="AT331" i="2"/>
  <c r="AQ331" i="2"/>
  <c r="AN331" i="2"/>
  <c r="AM331" i="2"/>
  <c r="AL331" i="2"/>
  <c r="AK331" i="2"/>
  <c r="AH331" i="2"/>
  <c r="AE331" i="2"/>
  <c r="AB331" i="2"/>
  <c r="AA331" i="2"/>
  <c r="Z331" i="2"/>
  <c r="V331" i="2"/>
  <c r="S331" i="2"/>
  <c r="P331" i="2"/>
  <c r="O331" i="2"/>
  <c r="N331" i="2"/>
  <c r="M331" i="2" s="1"/>
  <c r="D331" i="1" s="1"/>
  <c r="J331" i="2"/>
  <c r="G331" i="2"/>
  <c r="D331" i="2"/>
  <c r="AY330" i="2"/>
  <c r="AX330" i="2"/>
  <c r="AW330" i="2"/>
  <c r="AV330" i="2"/>
  <c r="AU330" i="2"/>
  <c r="AT330" i="2"/>
  <c r="AS330" i="2"/>
  <c r="AR330" i="2"/>
  <c r="AQ330" i="2"/>
  <c r="AP330" i="2"/>
  <c r="AP310" i="2" s="1"/>
  <c r="AO330" i="2"/>
  <c r="AN330" i="2" s="1"/>
  <c r="AM330" i="2"/>
  <c r="AL330" i="2"/>
  <c r="AK330" i="2" s="1"/>
  <c r="AJ330" i="2"/>
  <c r="AI330" i="2"/>
  <c r="AH330" i="2"/>
  <c r="AG330" i="2"/>
  <c r="AF330" i="2"/>
  <c r="AE330" i="2"/>
  <c r="AD330" i="2"/>
  <c r="AC330" i="2"/>
  <c r="AB330" i="2" s="1"/>
  <c r="AA330" i="2"/>
  <c r="Z330" i="2"/>
  <c r="Y330" i="2" s="1"/>
  <c r="X330" i="2"/>
  <c r="W330" i="2"/>
  <c r="V330" i="2"/>
  <c r="U330" i="2"/>
  <c r="T330" i="2"/>
  <c r="S330" i="2"/>
  <c r="R330" i="2"/>
  <c r="R310" i="2" s="1"/>
  <c r="Q330" i="2"/>
  <c r="O330" i="2"/>
  <c r="N330" i="2"/>
  <c r="M330" i="2"/>
  <c r="L330" i="2"/>
  <c r="K330" i="2"/>
  <c r="J330" i="2"/>
  <c r="I330" i="2"/>
  <c r="H330" i="2"/>
  <c r="G330" i="2"/>
  <c r="F330" i="2"/>
  <c r="F310" i="2" s="1"/>
  <c r="E330" i="2"/>
  <c r="BA329" i="2"/>
  <c r="AZ329" i="2" s="1"/>
  <c r="AY329" i="2"/>
  <c r="AX329" i="2"/>
  <c r="AW329" i="2"/>
  <c r="AT329" i="2"/>
  <c r="AQ329" i="2"/>
  <c r="AN329" i="2"/>
  <c r="AM329" i="2"/>
  <c r="AL329" i="2"/>
  <c r="AK329" i="2" s="1"/>
  <c r="AH329" i="2"/>
  <c r="AE329" i="2"/>
  <c r="AB329" i="2"/>
  <c r="AA329" i="2"/>
  <c r="Z329" i="2"/>
  <c r="Y329" i="2"/>
  <c r="V329" i="2"/>
  <c r="S329" i="2"/>
  <c r="P329" i="2"/>
  <c r="O329" i="2"/>
  <c r="BB329" i="2" s="1"/>
  <c r="N329" i="2"/>
  <c r="M329" i="2" s="1"/>
  <c r="J329" i="2"/>
  <c r="G329" i="2"/>
  <c r="D329" i="2"/>
  <c r="AY328" i="2"/>
  <c r="AX328" i="2"/>
  <c r="AW328" i="2"/>
  <c r="AT328" i="2"/>
  <c r="AQ328" i="2"/>
  <c r="AN328" i="2"/>
  <c r="AM328" i="2"/>
  <c r="AL328" i="2"/>
  <c r="AK328" i="2" s="1"/>
  <c r="AH328" i="2"/>
  <c r="AE328" i="2"/>
  <c r="AB328" i="2"/>
  <c r="AA328" i="2"/>
  <c r="Z328" i="2"/>
  <c r="Y328" i="2"/>
  <c r="V328" i="2"/>
  <c r="S328" i="2"/>
  <c r="P328" i="2"/>
  <c r="O328" i="2"/>
  <c r="BB328" i="2" s="1"/>
  <c r="N328" i="2"/>
  <c r="BA328" i="2" s="1"/>
  <c r="AZ328" i="2" s="1"/>
  <c r="J328" i="2"/>
  <c r="G328" i="2"/>
  <c r="D328" i="2"/>
  <c r="AY327" i="2"/>
  <c r="AY326" i="2" s="1"/>
  <c r="AX327" i="2"/>
  <c r="AT327" i="2"/>
  <c r="AQ327" i="2"/>
  <c r="AN327" i="2"/>
  <c r="AM327" i="2"/>
  <c r="AK327" i="2" s="1"/>
  <c r="AL327" i="2"/>
  <c r="AH327" i="2"/>
  <c r="AE327" i="2"/>
  <c r="AB327" i="2"/>
  <c r="AA327" i="2"/>
  <c r="AA326" i="2" s="1"/>
  <c r="Y326" i="2" s="1"/>
  <c r="Z327" i="2"/>
  <c r="V327" i="2"/>
  <c r="S327" i="2"/>
  <c r="P327" i="2"/>
  <c r="O327" i="2"/>
  <c r="N327" i="2"/>
  <c r="M327" i="2" s="1"/>
  <c r="J327" i="2"/>
  <c r="G327" i="2"/>
  <c r="D327" i="2"/>
  <c r="AV326" i="2"/>
  <c r="AU326" i="2"/>
  <c r="AT326" i="2"/>
  <c r="AS326" i="2"/>
  <c r="AR326" i="2"/>
  <c r="AQ326" i="2"/>
  <c r="AP326" i="2"/>
  <c r="AO326" i="2"/>
  <c r="AN326" i="2" s="1"/>
  <c r="AM326" i="2"/>
  <c r="AL326" i="2"/>
  <c r="AK326" i="2" s="1"/>
  <c r="AJ326" i="2"/>
  <c r="AI326" i="2"/>
  <c r="AH326" i="2"/>
  <c r="AG326" i="2"/>
  <c r="AF326" i="2"/>
  <c r="AE326" i="2"/>
  <c r="AD326" i="2"/>
  <c r="AC326" i="2"/>
  <c r="AB326" i="2" s="1"/>
  <c r="Z326" i="2"/>
  <c r="X326" i="2"/>
  <c r="W326" i="2"/>
  <c r="V326" i="2"/>
  <c r="U326" i="2"/>
  <c r="T326" i="2"/>
  <c r="S326" i="2"/>
  <c r="R326" i="2"/>
  <c r="Q326" i="2"/>
  <c r="P326" i="2" s="1"/>
  <c r="O326" i="2"/>
  <c r="N326" i="2"/>
  <c r="M326" i="2"/>
  <c r="L326" i="2"/>
  <c r="K326" i="2"/>
  <c r="J326" i="2"/>
  <c r="I326" i="2"/>
  <c r="H326" i="2"/>
  <c r="G326" i="2"/>
  <c r="F326" i="2"/>
  <c r="E326" i="2"/>
  <c r="D326" i="2" s="1"/>
  <c r="AY325" i="2"/>
  <c r="AX325" i="2"/>
  <c r="AW325" i="2"/>
  <c r="AT325" i="2"/>
  <c r="AQ325" i="2"/>
  <c r="AN325" i="2"/>
  <c r="AM325" i="2"/>
  <c r="AL325" i="2"/>
  <c r="AH325" i="2"/>
  <c r="AE325" i="2"/>
  <c r="AB325" i="2"/>
  <c r="AA325" i="2"/>
  <c r="Z325" i="2"/>
  <c r="Y325" i="2" s="1"/>
  <c r="V325" i="2"/>
  <c r="S325" i="2"/>
  <c r="P325" i="2"/>
  <c r="O325" i="2"/>
  <c r="BB325" i="2" s="1"/>
  <c r="N325" i="2"/>
  <c r="J325" i="2"/>
  <c r="G325" i="2"/>
  <c r="D325" i="2"/>
  <c r="AY324" i="2"/>
  <c r="AX324" i="2"/>
  <c r="AW324" i="2" s="1"/>
  <c r="AT324" i="2"/>
  <c r="AQ324" i="2"/>
  <c r="AN324" i="2"/>
  <c r="AM324" i="2"/>
  <c r="AL324" i="2"/>
  <c r="AK324" i="2"/>
  <c r="AH324" i="2"/>
  <c r="AE324" i="2"/>
  <c r="AB324" i="2"/>
  <c r="AA324" i="2"/>
  <c r="Z324" i="2"/>
  <c r="Y324" i="2" s="1"/>
  <c r="V324" i="2"/>
  <c r="S324" i="2"/>
  <c r="P324" i="2"/>
  <c r="O324" i="2"/>
  <c r="BB324" i="2" s="1"/>
  <c r="N324" i="2"/>
  <c r="M324" i="2"/>
  <c r="J324" i="2"/>
  <c r="G324" i="2"/>
  <c r="D324" i="2"/>
  <c r="AY323" i="2"/>
  <c r="AX323" i="2"/>
  <c r="AW323" i="2" s="1"/>
  <c r="AT323" i="2"/>
  <c r="AQ323" i="2"/>
  <c r="AN323" i="2"/>
  <c r="AM323" i="2"/>
  <c r="AL323" i="2"/>
  <c r="AK323" i="2" s="1"/>
  <c r="AH323" i="2"/>
  <c r="AE323" i="2"/>
  <c r="AB323" i="2"/>
  <c r="AA323" i="2"/>
  <c r="AA322" i="2" s="1"/>
  <c r="Z323" i="2"/>
  <c r="V323" i="2"/>
  <c r="S323" i="2"/>
  <c r="P323" i="2"/>
  <c r="O323" i="2"/>
  <c r="N323" i="2"/>
  <c r="M323" i="2" s="1"/>
  <c r="J323" i="2"/>
  <c r="G323" i="2"/>
  <c r="D323" i="2"/>
  <c r="AY322" i="2"/>
  <c r="AV322" i="2"/>
  <c r="AU322" i="2"/>
  <c r="AT322" i="2"/>
  <c r="AS322" i="2"/>
  <c r="AR322" i="2"/>
  <c r="AQ322" i="2"/>
  <c r="AP322" i="2"/>
  <c r="AO322" i="2"/>
  <c r="AN322" i="2" s="1"/>
  <c r="AM322" i="2"/>
  <c r="AL322" i="2"/>
  <c r="AK322" i="2" s="1"/>
  <c r="AJ322" i="2"/>
  <c r="AI322" i="2"/>
  <c r="AH322" i="2"/>
  <c r="AG322" i="2"/>
  <c r="AF322" i="2"/>
  <c r="AE322" i="2" s="1"/>
  <c r="AD322" i="2"/>
  <c r="AD310" i="2" s="1"/>
  <c r="AC322" i="2"/>
  <c r="Z322" i="2"/>
  <c r="Y322" i="2"/>
  <c r="X322" i="2"/>
  <c r="W322" i="2"/>
  <c r="V322" i="2" s="1"/>
  <c r="U322" i="2"/>
  <c r="T322" i="2"/>
  <c r="S322" i="2"/>
  <c r="R322" i="2"/>
  <c r="Q322" i="2"/>
  <c r="O322" i="2"/>
  <c r="N322" i="2"/>
  <c r="L322" i="2"/>
  <c r="K322" i="2"/>
  <c r="J322" i="2" s="1"/>
  <c r="I322" i="2"/>
  <c r="H322" i="2"/>
  <c r="G322" i="2"/>
  <c r="F322" i="2"/>
  <c r="E322" i="2"/>
  <c r="D322" i="2" s="1"/>
  <c r="AY321" i="2"/>
  <c r="AX321" i="2"/>
  <c r="AW321" i="2" s="1"/>
  <c r="AT321" i="2"/>
  <c r="AQ321" i="2"/>
  <c r="AN321" i="2"/>
  <c r="AM321" i="2"/>
  <c r="AL321" i="2"/>
  <c r="AH321" i="2"/>
  <c r="AE321" i="2"/>
  <c r="AB321" i="2"/>
  <c r="AA321" i="2"/>
  <c r="Z321" i="2"/>
  <c r="Y321" i="2" s="1"/>
  <c r="V321" i="2"/>
  <c r="S321" i="2"/>
  <c r="P321" i="2"/>
  <c r="O321" i="2"/>
  <c r="BB321" i="2" s="1"/>
  <c r="N321" i="2"/>
  <c r="J321" i="2"/>
  <c r="G321" i="2"/>
  <c r="D321" i="2"/>
  <c r="AY320" i="2"/>
  <c r="AX320" i="2"/>
  <c r="AW320" i="2" s="1"/>
  <c r="AT320" i="2"/>
  <c r="AQ320" i="2"/>
  <c r="AN320" i="2"/>
  <c r="AM320" i="2"/>
  <c r="AL320" i="2"/>
  <c r="AH320" i="2"/>
  <c r="AE320" i="2"/>
  <c r="AB320" i="2"/>
  <c r="AA320" i="2"/>
  <c r="Z320" i="2"/>
  <c r="Y320" i="2" s="1"/>
  <c r="V320" i="2"/>
  <c r="S320" i="2"/>
  <c r="P320" i="2"/>
  <c r="O320" i="2"/>
  <c r="BB320" i="2" s="1"/>
  <c r="BB319" i="2" s="1"/>
  <c r="N320" i="2"/>
  <c r="M320" i="2"/>
  <c r="J320" i="2"/>
  <c r="G320" i="2"/>
  <c r="D320" i="2"/>
  <c r="AY319" i="2"/>
  <c r="AX319" i="2"/>
  <c r="AW319" i="2" s="1"/>
  <c r="AV319" i="2"/>
  <c r="AU319" i="2"/>
  <c r="AT319" i="2" s="1"/>
  <c r="AS319" i="2"/>
  <c r="AR319" i="2"/>
  <c r="AQ319" i="2"/>
  <c r="AP319" i="2"/>
  <c r="AO319" i="2"/>
  <c r="AN319" i="2" s="1"/>
  <c r="AM319" i="2"/>
  <c r="AJ319" i="2"/>
  <c r="AI319" i="2"/>
  <c r="AH319" i="2" s="1"/>
  <c r="AG319" i="2"/>
  <c r="AF319" i="2"/>
  <c r="AE319" i="2" s="1"/>
  <c r="AD319" i="2"/>
  <c r="AC319" i="2"/>
  <c r="AB319" i="2"/>
  <c r="AA319" i="2"/>
  <c r="Z319" i="2"/>
  <c r="X319" i="2"/>
  <c r="W319" i="2"/>
  <c r="U319" i="2"/>
  <c r="T319" i="2"/>
  <c r="S319" i="2" s="1"/>
  <c r="R319" i="2"/>
  <c r="Q319" i="2"/>
  <c r="P319" i="2"/>
  <c r="L319" i="2"/>
  <c r="K319" i="2"/>
  <c r="J319" i="2" s="1"/>
  <c r="I319" i="2"/>
  <c r="H319" i="2"/>
  <c r="G319" i="2" s="1"/>
  <c r="F319" i="2"/>
  <c r="E319" i="2"/>
  <c r="D319" i="2" s="1"/>
  <c r="AY318" i="2"/>
  <c r="AY315" i="2" s="1"/>
  <c r="AX318" i="2"/>
  <c r="AT318" i="2"/>
  <c r="AQ318" i="2"/>
  <c r="AN318" i="2"/>
  <c r="AM318" i="2"/>
  <c r="AL318" i="2"/>
  <c r="AK318" i="2" s="1"/>
  <c r="AH318" i="2"/>
  <c r="AE318" i="2"/>
  <c r="AB318" i="2"/>
  <c r="AA318" i="2"/>
  <c r="BB318" i="2" s="1"/>
  <c r="Z318" i="2"/>
  <c r="Y318" i="2"/>
  <c r="V318" i="2"/>
  <c r="S318" i="2"/>
  <c r="P318" i="2"/>
  <c r="O318" i="2"/>
  <c r="N318" i="2"/>
  <c r="M318" i="2" s="1"/>
  <c r="J318" i="2"/>
  <c r="G318" i="2"/>
  <c r="D318" i="2"/>
  <c r="AY317" i="2"/>
  <c r="AX317" i="2"/>
  <c r="AW317" i="2" s="1"/>
  <c r="AT317" i="2"/>
  <c r="AQ317" i="2"/>
  <c r="AN317" i="2"/>
  <c r="AM317" i="2"/>
  <c r="AL317" i="2"/>
  <c r="AH317" i="2"/>
  <c r="AE317" i="2"/>
  <c r="AB317" i="2"/>
  <c r="AA317" i="2"/>
  <c r="Z317" i="2"/>
  <c r="Y317" i="2" s="1"/>
  <c r="V317" i="2"/>
  <c r="S317" i="2"/>
  <c r="P317" i="2"/>
  <c r="O317" i="2"/>
  <c r="BB317" i="2" s="1"/>
  <c r="N317" i="2"/>
  <c r="J317" i="2"/>
  <c r="G317" i="2"/>
  <c r="D317" i="2"/>
  <c r="AY316" i="2"/>
  <c r="AX316" i="2"/>
  <c r="AW316" i="2" s="1"/>
  <c r="AT316" i="2"/>
  <c r="AQ316" i="2"/>
  <c r="AN316" i="2"/>
  <c r="AM316" i="2"/>
  <c r="AL316" i="2"/>
  <c r="AH316" i="2"/>
  <c r="AE316" i="2"/>
  <c r="AB316" i="2"/>
  <c r="AA316" i="2"/>
  <c r="Z316" i="2"/>
  <c r="Y316" i="2" s="1"/>
  <c r="V316" i="2"/>
  <c r="S316" i="2"/>
  <c r="P316" i="2"/>
  <c r="O316" i="2"/>
  <c r="N316" i="2"/>
  <c r="M316" i="2"/>
  <c r="J316" i="2"/>
  <c r="G316" i="2"/>
  <c r="D316" i="2"/>
  <c r="AV315" i="2"/>
  <c r="AU315" i="2"/>
  <c r="AT315" i="2" s="1"/>
  <c r="AS315" i="2"/>
  <c r="AR315" i="2"/>
  <c r="AQ315" i="2"/>
  <c r="AP315" i="2"/>
  <c r="AO315" i="2"/>
  <c r="AN315" i="2" s="1"/>
  <c r="AM315" i="2"/>
  <c r="AJ315" i="2"/>
  <c r="AI315" i="2"/>
  <c r="AH315" i="2" s="1"/>
  <c r="AG315" i="2"/>
  <c r="AF315" i="2"/>
  <c r="AE315" i="2"/>
  <c r="AD315" i="2"/>
  <c r="AC315" i="2"/>
  <c r="AB315" i="2" s="1"/>
  <c r="AA315" i="2"/>
  <c r="Z315" i="2"/>
  <c r="X315" i="2"/>
  <c r="W315" i="2"/>
  <c r="V315" i="2" s="1"/>
  <c r="U315" i="2"/>
  <c r="T315" i="2"/>
  <c r="S315" i="2" s="1"/>
  <c r="R315" i="2"/>
  <c r="Q315" i="2"/>
  <c r="P315" i="2" s="1"/>
  <c r="L315" i="2"/>
  <c r="K315" i="2"/>
  <c r="J315" i="2" s="1"/>
  <c r="I315" i="2"/>
  <c r="G315" i="2" s="1"/>
  <c r="H315" i="2"/>
  <c r="F315" i="2"/>
  <c r="E315" i="2"/>
  <c r="D315" i="2" s="1"/>
  <c r="AY314" i="2"/>
  <c r="AY311" i="2" s="1"/>
  <c r="AX314" i="2"/>
  <c r="AX311" i="2" s="1"/>
  <c r="AW314" i="2"/>
  <c r="AT314" i="2"/>
  <c r="AQ314" i="2"/>
  <c r="AN314" i="2"/>
  <c r="AM314" i="2"/>
  <c r="AL314" i="2"/>
  <c r="AK314" i="2" s="1"/>
  <c r="AH314" i="2"/>
  <c r="AE314" i="2"/>
  <c r="AB314" i="2"/>
  <c r="AA314" i="2"/>
  <c r="BB314" i="2" s="1"/>
  <c r="Z314" i="2"/>
  <c r="BA314" i="2" s="1"/>
  <c r="AZ314" i="2" s="1"/>
  <c r="Y314" i="2"/>
  <c r="V314" i="2"/>
  <c r="S314" i="2"/>
  <c r="P314" i="2"/>
  <c r="O314" i="2"/>
  <c r="N314" i="2"/>
  <c r="M314" i="2" s="1"/>
  <c r="J314" i="2"/>
  <c r="G314" i="2"/>
  <c r="D314" i="2"/>
  <c r="AY313" i="2"/>
  <c r="AX313" i="2"/>
  <c r="AW313" i="2" s="1"/>
  <c r="AT313" i="2"/>
  <c r="AQ313" i="2"/>
  <c r="AN313" i="2"/>
  <c r="AM313" i="2"/>
  <c r="AL313" i="2"/>
  <c r="AH313" i="2"/>
  <c r="AE313" i="2"/>
  <c r="AB313" i="2"/>
  <c r="AA313" i="2"/>
  <c r="Z313" i="2"/>
  <c r="Y313" i="2" s="1"/>
  <c r="V313" i="2"/>
  <c r="S313" i="2"/>
  <c r="P313" i="2"/>
  <c r="O313" i="2"/>
  <c r="BB313" i="2" s="1"/>
  <c r="N313" i="2"/>
  <c r="J313" i="2"/>
  <c r="G313" i="2"/>
  <c r="D313" i="2"/>
  <c r="AY312" i="2"/>
  <c r="AX312" i="2"/>
  <c r="AW312" i="2" s="1"/>
  <c r="AT312" i="2"/>
  <c r="AQ312" i="2"/>
  <c r="AN312" i="2"/>
  <c r="AM312" i="2"/>
  <c r="AL312" i="2"/>
  <c r="AK312" i="2"/>
  <c r="AH312" i="2"/>
  <c r="AE312" i="2"/>
  <c r="AB312" i="2"/>
  <c r="AA312" i="2"/>
  <c r="Z312" i="2"/>
  <c r="Y312" i="2" s="1"/>
  <c r="V312" i="2"/>
  <c r="S312" i="2"/>
  <c r="P312" i="2"/>
  <c r="O312" i="2"/>
  <c r="N312" i="2"/>
  <c r="J312" i="2"/>
  <c r="G312" i="2"/>
  <c r="D312" i="2"/>
  <c r="AV311" i="2"/>
  <c r="AV310" i="2" s="1"/>
  <c r="AU311" i="2"/>
  <c r="AT311" i="2"/>
  <c r="AS311" i="2"/>
  <c r="AR311" i="2"/>
  <c r="AQ311" i="2" s="1"/>
  <c r="AP311" i="2"/>
  <c r="AO311" i="2"/>
  <c r="AN311" i="2" s="1"/>
  <c r="AM311" i="2"/>
  <c r="AL311" i="2"/>
  <c r="AJ311" i="2"/>
  <c r="AJ310" i="2" s="1"/>
  <c r="AI311" i="2"/>
  <c r="AI310" i="2" s="1"/>
  <c r="AG311" i="2"/>
  <c r="AF311" i="2"/>
  <c r="AE311" i="2" s="1"/>
  <c r="AD311" i="2"/>
  <c r="AC311" i="2"/>
  <c r="AB311" i="2" s="1"/>
  <c r="AA311" i="2"/>
  <c r="Z311" i="2"/>
  <c r="X311" i="2"/>
  <c r="W311" i="2"/>
  <c r="W310" i="2" s="1"/>
  <c r="U311" i="2"/>
  <c r="T311" i="2"/>
  <c r="S311" i="2"/>
  <c r="R311" i="2"/>
  <c r="Q311" i="2"/>
  <c r="P311" i="2" s="1"/>
  <c r="L311" i="2"/>
  <c r="K311" i="2"/>
  <c r="I311" i="2"/>
  <c r="H311" i="2"/>
  <c r="G311" i="2"/>
  <c r="F311" i="2"/>
  <c r="E311" i="2"/>
  <c r="D311" i="2" s="1"/>
  <c r="AR310" i="2"/>
  <c r="AO310" i="2"/>
  <c r="AN310" i="2" s="1"/>
  <c r="AM310" i="2"/>
  <c r="AF310" i="2"/>
  <c r="U310" i="2"/>
  <c r="T310" i="2"/>
  <c r="S310" i="2" s="1"/>
  <c r="I310" i="2"/>
  <c r="H310" i="2"/>
  <c r="G310" i="2" s="1"/>
  <c r="BB308" i="2"/>
  <c r="BA308" i="2"/>
  <c r="AZ308" i="2" s="1"/>
  <c r="AY308" i="2"/>
  <c r="AX308" i="2"/>
  <c r="AW308" i="2"/>
  <c r="AT308" i="2"/>
  <c r="AQ308" i="2"/>
  <c r="AN308" i="2"/>
  <c r="AM308" i="2"/>
  <c r="AL308" i="2"/>
  <c r="AK308" i="2" s="1"/>
  <c r="AH308" i="2"/>
  <c r="AE308" i="2"/>
  <c r="AB308" i="2"/>
  <c r="AA308" i="2"/>
  <c r="Y308" i="2" s="1"/>
  <c r="Z308" i="2"/>
  <c r="V308" i="2"/>
  <c r="S308" i="2"/>
  <c r="P308" i="2"/>
  <c r="O308" i="2"/>
  <c r="N308" i="2"/>
  <c r="M308" i="2" s="1"/>
  <c r="J308" i="2"/>
  <c r="G308" i="2"/>
  <c r="D308" i="2"/>
  <c r="AY307" i="2"/>
  <c r="AX307" i="2"/>
  <c r="AW307" i="2" s="1"/>
  <c r="AT307" i="2"/>
  <c r="AQ307" i="2"/>
  <c r="AN307" i="2"/>
  <c r="AM307" i="2"/>
  <c r="AL307" i="2"/>
  <c r="AK307" i="2" s="1"/>
  <c r="AH307" i="2"/>
  <c r="AE307" i="2"/>
  <c r="AB307" i="2"/>
  <c r="AA307" i="2"/>
  <c r="Z307" i="2"/>
  <c r="Y307" i="2" s="1"/>
  <c r="V307" i="2"/>
  <c r="S307" i="2"/>
  <c r="P307" i="2"/>
  <c r="O307" i="2"/>
  <c r="N307" i="2"/>
  <c r="J307" i="2"/>
  <c r="G307" i="2"/>
  <c r="D307" i="2"/>
  <c r="AY306" i="2"/>
  <c r="AY303" i="2" s="1"/>
  <c r="AX306" i="2"/>
  <c r="AT306" i="2"/>
  <c r="AQ306" i="2"/>
  <c r="AN306" i="2"/>
  <c r="AM306" i="2"/>
  <c r="AL306" i="2"/>
  <c r="AK306" i="2" s="1"/>
  <c r="AH306" i="2"/>
  <c r="AE306" i="2"/>
  <c r="AB306" i="2"/>
  <c r="AA306" i="2"/>
  <c r="Z306" i="2"/>
  <c r="Y306" i="2" s="1"/>
  <c r="V306" i="2"/>
  <c r="S306" i="2"/>
  <c r="P306" i="2"/>
  <c r="O306" i="2"/>
  <c r="BB306" i="2" s="1"/>
  <c r="N306" i="2"/>
  <c r="M306" i="2" s="1"/>
  <c r="J306" i="2"/>
  <c r="G306" i="2"/>
  <c r="D306" i="2"/>
  <c r="AY305" i="2"/>
  <c r="BB305" i="2" s="1"/>
  <c r="AX305" i="2"/>
  <c r="AW305" i="2"/>
  <c r="AT305" i="2"/>
  <c r="AQ305" i="2"/>
  <c r="AN305" i="2"/>
  <c r="AM305" i="2"/>
  <c r="AL305" i="2"/>
  <c r="AK305" i="2" s="1"/>
  <c r="AH305" i="2"/>
  <c r="AE305" i="2"/>
  <c r="AB305" i="2"/>
  <c r="AA305" i="2"/>
  <c r="Z305" i="2"/>
  <c r="BA305" i="2" s="1"/>
  <c r="AZ305" i="2" s="1"/>
  <c r="Y305" i="2"/>
  <c r="V305" i="2"/>
  <c r="S305" i="2"/>
  <c r="P305" i="2"/>
  <c r="O305" i="2"/>
  <c r="N305" i="2"/>
  <c r="M305" i="2" s="1"/>
  <c r="J305" i="2"/>
  <c r="G305" i="2"/>
  <c r="D305" i="2"/>
  <c r="AY304" i="2"/>
  <c r="AX304" i="2"/>
  <c r="AW304" i="2" s="1"/>
  <c r="AT304" i="2"/>
  <c r="AQ304" i="2"/>
  <c r="AN304" i="2"/>
  <c r="AM304" i="2"/>
  <c r="AL304" i="2"/>
  <c r="AH304" i="2"/>
  <c r="AE304" i="2"/>
  <c r="AB304" i="2"/>
  <c r="AA304" i="2"/>
  <c r="Z304" i="2"/>
  <c r="Y304" i="2" s="1"/>
  <c r="V304" i="2"/>
  <c r="S304" i="2"/>
  <c r="P304" i="2"/>
  <c r="O304" i="2"/>
  <c r="N304" i="2"/>
  <c r="J304" i="2"/>
  <c r="G304" i="2"/>
  <c r="D304" i="2"/>
  <c r="AX303" i="2"/>
  <c r="AW303" i="2" s="1"/>
  <c r="AV303" i="2"/>
  <c r="AU303" i="2"/>
  <c r="AT303" i="2" s="1"/>
  <c r="AS303" i="2"/>
  <c r="AR303" i="2"/>
  <c r="AQ303" i="2" s="1"/>
  <c r="AP303" i="2"/>
  <c r="AO303" i="2"/>
  <c r="AN303" i="2"/>
  <c r="AM303" i="2"/>
  <c r="AJ303" i="2"/>
  <c r="AI303" i="2"/>
  <c r="AG303" i="2"/>
  <c r="AF303" i="2"/>
  <c r="AE303" i="2"/>
  <c r="AD303" i="2"/>
  <c r="AC303" i="2"/>
  <c r="AB303" i="2"/>
  <c r="AA303" i="2"/>
  <c r="Z303" i="2"/>
  <c r="Y303" i="2" s="1"/>
  <c r="X303" i="2"/>
  <c r="W303" i="2"/>
  <c r="U303" i="2"/>
  <c r="T303" i="2"/>
  <c r="S303" i="2"/>
  <c r="R303" i="2"/>
  <c r="Q303" i="2"/>
  <c r="P303" i="2"/>
  <c r="L303" i="2"/>
  <c r="K303" i="2"/>
  <c r="I303" i="2"/>
  <c r="H303" i="2"/>
  <c r="G303" i="2"/>
  <c r="F303" i="2"/>
  <c r="E303" i="2"/>
  <c r="D303" i="2"/>
  <c r="AY302" i="2"/>
  <c r="AX302" i="2"/>
  <c r="AT302" i="2"/>
  <c r="AQ302" i="2"/>
  <c r="AN302" i="2"/>
  <c r="AM302" i="2"/>
  <c r="AL302" i="2"/>
  <c r="AK302" i="2"/>
  <c r="AH302" i="2"/>
  <c r="AE302" i="2"/>
  <c r="AB302" i="2"/>
  <c r="AA302" i="2"/>
  <c r="Z302" i="2"/>
  <c r="V302" i="2"/>
  <c r="S302" i="2"/>
  <c r="P302" i="2"/>
  <c r="O302" i="2"/>
  <c r="N302" i="2"/>
  <c r="M302" i="2"/>
  <c r="J302" i="2"/>
  <c r="G302" i="2"/>
  <c r="D302" i="2"/>
  <c r="BA301" i="2"/>
  <c r="AY301" i="2"/>
  <c r="AX301" i="2"/>
  <c r="AX299" i="2" s="1"/>
  <c r="AW301" i="2"/>
  <c r="AT301" i="2"/>
  <c r="AQ301" i="2"/>
  <c r="AN301" i="2"/>
  <c r="AM301" i="2"/>
  <c r="AL301" i="2"/>
  <c r="AK301" i="2" s="1"/>
  <c r="AH301" i="2"/>
  <c r="AE301" i="2"/>
  <c r="AB301" i="2"/>
  <c r="AA301" i="2"/>
  <c r="Z301" i="2"/>
  <c r="V301" i="2"/>
  <c r="S301" i="2"/>
  <c r="P301" i="2"/>
  <c r="O301" i="2"/>
  <c r="N301" i="2"/>
  <c r="M301" i="2" s="1"/>
  <c r="J301" i="2"/>
  <c r="G301" i="2"/>
  <c r="D301" i="2"/>
  <c r="BA300" i="2"/>
  <c r="AY300" i="2"/>
  <c r="AX300" i="2"/>
  <c r="AW300" i="2"/>
  <c r="AT300" i="2"/>
  <c r="AQ300" i="2"/>
  <c r="AN300" i="2"/>
  <c r="AM300" i="2"/>
  <c r="AM299" i="2" s="1"/>
  <c r="AL300" i="2"/>
  <c r="AH300" i="2"/>
  <c r="AE300" i="2"/>
  <c r="AB300" i="2"/>
  <c r="AA300" i="2"/>
  <c r="Z300" i="2"/>
  <c r="Y300" i="2"/>
  <c r="V300" i="2"/>
  <c r="S300" i="2"/>
  <c r="P300" i="2"/>
  <c r="O300" i="2"/>
  <c r="O299" i="2" s="1"/>
  <c r="N300" i="2"/>
  <c r="J300" i="2"/>
  <c r="G300" i="2"/>
  <c r="D300" i="2"/>
  <c r="AV299" i="2"/>
  <c r="AV283" i="2" s="1"/>
  <c r="AU299" i="2"/>
  <c r="AS299" i="2"/>
  <c r="AR299" i="2"/>
  <c r="AQ299" i="2" s="1"/>
  <c r="AP299" i="2"/>
  <c r="AO299" i="2"/>
  <c r="AN299" i="2"/>
  <c r="AJ299" i="2"/>
  <c r="AI299" i="2"/>
  <c r="AH299" i="2" s="1"/>
  <c r="AG299" i="2"/>
  <c r="AF299" i="2"/>
  <c r="AE299" i="2"/>
  <c r="AD299" i="2"/>
  <c r="AC299" i="2"/>
  <c r="AB299" i="2"/>
  <c r="X299" i="2"/>
  <c r="X283" i="2" s="1"/>
  <c r="W299" i="2"/>
  <c r="U299" i="2"/>
  <c r="T299" i="2"/>
  <c r="S299" i="2"/>
  <c r="R299" i="2"/>
  <c r="Q299" i="2"/>
  <c r="P299" i="2"/>
  <c r="L299" i="2"/>
  <c r="K299" i="2"/>
  <c r="I299" i="2"/>
  <c r="H299" i="2"/>
  <c r="G299" i="2" s="1"/>
  <c r="F299" i="2"/>
  <c r="E299" i="2"/>
  <c r="D299" i="2"/>
  <c r="AY298" i="2"/>
  <c r="AX298" i="2"/>
  <c r="AW298" i="2" s="1"/>
  <c r="AT298" i="2"/>
  <c r="AQ298" i="2"/>
  <c r="AN298" i="2"/>
  <c r="AM298" i="2"/>
  <c r="AL298" i="2"/>
  <c r="AK298" i="2"/>
  <c r="AH298" i="2"/>
  <c r="AE298" i="2"/>
  <c r="AB298" i="2"/>
  <c r="AA298" i="2"/>
  <c r="Z298" i="2"/>
  <c r="V298" i="2"/>
  <c r="S298" i="2"/>
  <c r="P298" i="2"/>
  <c r="O298" i="2"/>
  <c r="N298" i="2"/>
  <c r="M298" i="2"/>
  <c r="J298" i="2"/>
  <c r="G298" i="2"/>
  <c r="D298" i="2"/>
  <c r="AY297" i="2"/>
  <c r="AY296" i="2" s="1"/>
  <c r="AX297" i="2"/>
  <c r="AX296" i="2" s="1"/>
  <c r="AW296" i="2" s="1"/>
  <c r="AT297" i="2"/>
  <c r="AQ297" i="2"/>
  <c r="AN297" i="2"/>
  <c r="AM297" i="2"/>
  <c r="AM296" i="2" s="1"/>
  <c r="AL297" i="2"/>
  <c r="AL296" i="2" s="1"/>
  <c r="AK296" i="2" s="1"/>
  <c r="AH297" i="2"/>
  <c r="AE297" i="2"/>
  <c r="AB297" i="2"/>
  <c r="AA297" i="2"/>
  <c r="AA296" i="2" s="1"/>
  <c r="Z297" i="2"/>
  <c r="Z296" i="2" s="1"/>
  <c r="Y296" i="2" s="1"/>
  <c r="Y297" i="2"/>
  <c r="V297" i="2"/>
  <c r="S297" i="2"/>
  <c r="P297" i="2"/>
  <c r="O297" i="2"/>
  <c r="N297" i="2"/>
  <c r="N296" i="2" s="1"/>
  <c r="M296" i="2" s="1"/>
  <c r="J297" i="2"/>
  <c r="G297" i="2"/>
  <c r="D297" i="2"/>
  <c r="AV296" i="2"/>
  <c r="AU296" i="2"/>
  <c r="AT296" i="2" s="1"/>
  <c r="AS296" i="2"/>
  <c r="AR296" i="2"/>
  <c r="AP296" i="2"/>
  <c r="AN296" i="2" s="1"/>
  <c r="AO296" i="2"/>
  <c r="AJ296" i="2"/>
  <c r="AI296" i="2"/>
  <c r="AH296" i="2" s="1"/>
  <c r="AG296" i="2"/>
  <c r="AF296" i="2"/>
  <c r="AE296" i="2" s="1"/>
  <c r="AD296" i="2"/>
  <c r="AC296" i="2"/>
  <c r="AB296" i="2" s="1"/>
  <c r="X296" i="2"/>
  <c r="W296" i="2"/>
  <c r="V296" i="2" s="1"/>
  <c r="U296" i="2"/>
  <c r="T296" i="2"/>
  <c r="R296" i="2"/>
  <c r="P296" i="2" s="1"/>
  <c r="Q296" i="2"/>
  <c r="O296" i="2"/>
  <c r="L296" i="2"/>
  <c r="K296" i="2"/>
  <c r="J296" i="2" s="1"/>
  <c r="I296" i="2"/>
  <c r="H296" i="2"/>
  <c r="F296" i="2"/>
  <c r="E296" i="2"/>
  <c r="D296" i="2"/>
  <c r="AY295" i="2"/>
  <c r="AX295" i="2"/>
  <c r="AW295" i="2" s="1"/>
  <c r="AT295" i="2"/>
  <c r="AQ295" i="2"/>
  <c r="AN295" i="2"/>
  <c r="AM295" i="2"/>
  <c r="AL295" i="2"/>
  <c r="AK295" i="2"/>
  <c r="AH295" i="2"/>
  <c r="AE295" i="2"/>
  <c r="AB295" i="2"/>
  <c r="AA295" i="2"/>
  <c r="Z295" i="2"/>
  <c r="Y295" i="2" s="1"/>
  <c r="V295" i="2"/>
  <c r="S295" i="2"/>
  <c r="P295" i="2"/>
  <c r="O295" i="2"/>
  <c r="N295" i="2"/>
  <c r="M295" i="2"/>
  <c r="J295" i="2"/>
  <c r="G295" i="2"/>
  <c r="D295" i="2"/>
  <c r="AY294" i="2"/>
  <c r="AX294" i="2"/>
  <c r="AW294" i="2" s="1"/>
  <c r="AT294" i="2"/>
  <c r="AQ294" i="2"/>
  <c r="AN294" i="2"/>
  <c r="AM294" i="2"/>
  <c r="AL294" i="2"/>
  <c r="AK294" i="2"/>
  <c r="AH294" i="2"/>
  <c r="AE294" i="2"/>
  <c r="AB294" i="2"/>
  <c r="AA294" i="2"/>
  <c r="Z294" i="2"/>
  <c r="V294" i="2"/>
  <c r="S294" i="2"/>
  <c r="P294" i="2"/>
  <c r="O294" i="2"/>
  <c r="N294" i="2"/>
  <c r="M294" i="2"/>
  <c r="J294" i="2"/>
  <c r="G294" i="2"/>
  <c r="D294" i="2"/>
  <c r="AY293" i="2"/>
  <c r="AX293" i="2"/>
  <c r="AT293" i="2"/>
  <c r="AQ293" i="2"/>
  <c r="AN293" i="2"/>
  <c r="AM293" i="2"/>
  <c r="AL293" i="2"/>
  <c r="AH293" i="2"/>
  <c r="AE293" i="2"/>
  <c r="AB293" i="2"/>
  <c r="AA293" i="2"/>
  <c r="AA292" i="2" s="1"/>
  <c r="Z293" i="2"/>
  <c r="Y293" i="2"/>
  <c r="V293" i="2"/>
  <c r="S293" i="2"/>
  <c r="P293" i="2"/>
  <c r="O293" i="2"/>
  <c r="O292" i="2" s="1"/>
  <c r="N293" i="2"/>
  <c r="J293" i="2"/>
  <c r="G293" i="2"/>
  <c r="D293" i="2"/>
  <c r="AV292" i="2"/>
  <c r="AU292" i="2"/>
  <c r="AT292" i="2" s="1"/>
  <c r="AS292" i="2"/>
  <c r="AR292" i="2"/>
  <c r="AP292" i="2"/>
  <c r="AN292" i="2" s="1"/>
  <c r="AO292" i="2"/>
  <c r="AJ292" i="2"/>
  <c r="AI292" i="2"/>
  <c r="AH292" i="2" s="1"/>
  <c r="AG292" i="2"/>
  <c r="AF292" i="2"/>
  <c r="AD292" i="2"/>
  <c r="AC292" i="2"/>
  <c r="AB292" i="2" s="1"/>
  <c r="X292" i="2"/>
  <c r="W292" i="2"/>
  <c r="V292" i="2" s="1"/>
  <c r="U292" i="2"/>
  <c r="T292" i="2"/>
  <c r="R292" i="2"/>
  <c r="Q292" i="2"/>
  <c r="P292" i="2"/>
  <c r="L292" i="2"/>
  <c r="K292" i="2"/>
  <c r="J292" i="2" s="1"/>
  <c r="I292" i="2"/>
  <c r="H292" i="2"/>
  <c r="F292" i="2"/>
  <c r="E292" i="2"/>
  <c r="D292" i="2" s="1"/>
  <c r="AY291" i="2"/>
  <c r="AX291" i="2"/>
  <c r="AW291" i="2" s="1"/>
  <c r="AT291" i="2"/>
  <c r="AQ291" i="2"/>
  <c r="AN291" i="2"/>
  <c r="AM291" i="2"/>
  <c r="AL291" i="2"/>
  <c r="AK291" i="2"/>
  <c r="AH291" i="2"/>
  <c r="AE291" i="2"/>
  <c r="AB291" i="2"/>
  <c r="AA291" i="2"/>
  <c r="Z291" i="2"/>
  <c r="Y291" i="2" s="1"/>
  <c r="V291" i="2"/>
  <c r="S291" i="2"/>
  <c r="P291" i="2"/>
  <c r="O291" i="2"/>
  <c r="BB291" i="2" s="1"/>
  <c r="N291" i="2"/>
  <c r="BA291" i="2" s="1"/>
  <c r="J291" i="2"/>
  <c r="G291" i="2"/>
  <c r="D291" i="2"/>
  <c r="AY290" i="2"/>
  <c r="AX290" i="2"/>
  <c r="AT290" i="2"/>
  <c r="AQ290" i="2"/>
  <c r="AN290" i="2"/>
  <c r="AM290" i="2"/>
  <c r="AL290" i="2"/>
  <c r="AK290" i="2"/>
  <c r="AH290" i="2"/>
  <c r="AE290" i="2"/>
  <c r="AB290" i="2"/>
  <c r="AA290" i="2"/>
  <c r="Z290" i="2"/>
  <c r="V290" i="2"/>
  <c r="S290" i="2"/>
  <c r="P290" i="2"/>
  <c r="O290" i="2"/>
  <c r="N290" i="2"/>
  <c r="M290" i="2"/>
  <c r="J290" i="2"/>
  <c r="G290" i="2"/>
  <c r="D290" i="2"/>
  <c r="AY289" i="2"/>
  <c r="AY288" i="2" s="1"/>
  <c r="AX289" i="2"/>
  <c r="AX288" i="2" s="1"/>
  <c r="AW289" i="2"/>
  <c r="AT289" i="2"/>
  <c r="AQ289" i="2"/>
  <c r="AN289" i="2"/>
  <c r="AM289" i="2"/>
  <c r="AM288" i="2" s="1"/>
  <c r="AL289" i="2"/>
  <c r="AL288" i="2" s="1"/>
  <c r="AH289" i="2"/>
  <c r="AE289" i="2"/>
  <c r="AB289" i="2"/>
  <c r="AA289" i="2"/>
  <c r="AA288" i="2" s="1"/>
  <c r="Z289" i="2"/>
  <c r="V289" i="2"/>
  <c r="S289" i="2"/>
  <c r="P289" i="2"/>
  <c r="O289" i="2"/>
  <c r="N289" i="2"/>
  <c r="N288" i="2" s="1"/>
  <c r="J289" i="2"/>
  <c r="G289" i="2"/>
  <c r="D289" i="2"/>
  <c r="AV288" i="2"/>
  <c r="AU288" i="2"/>
  <c r="AT288" i="2" s="1"/>
  <c r="AS288" i="2"/>
  <c r="AR288" i="2"/>
  <c r="AQ288" i="2" s="1"/>
  <c r="AP288" i="2"/>
  <c r="AO288" i="2"/>
  <c r="AN288" i="2" s="1"/>
  <c r="AJ288" i="2"/>
  <c r="AI288" i="2"/>
  <c r="AH288" i="2" s="1"/>
  <c r="AG288" i="2"/>
  <c r="AF288" i="2"/>
  <c r="AD288" i="2"/>
  <c r="AB288" i="2" s="1"/>
  <c r="AC288" i="2"/>
  <c r="X288" i="2"/>
  <c r="W288" i="2"/>
  <c r="V288" i="2" s="1"/>
  <c r="U288" i="2"/>
  <c r="T288" i="2"/>
  <c r="S288" i="2" s="1"/>
  <c r="R288" i="2"/>
  <c r="Q288" i="2"/>
  <c r="P288" i="2"/>
  <c r="L288" i="2"/>
  <c r="K288" i="2"/>
  <c r="J288" i="2" s="1"/>
  <c r="I288" i="2"/>
  <c r="I283" i="2" s="1"/>
  <c r="H288" i="2"/>
  <c r="F288" i="2"/>
  <c r="D288" i="2" s="1"/>
  <c r="E288" i="2"/>
  <c r="AY287" i="2"/>
  <c r="AX287" i="2"/>
  <c r="AW287" i="2" s="1"/>
  <c r="AT287" i="2"/>
  <c r="AQ287" i="2"/>
  <c r="AN287" i="2"/>
  <c r="AM287" i="2"/>
  <c r="AK287" i="2" s="1"/>
  <c r="AL287" i="2"/>
  <c r="AH287" i="2"/>
  <c r="AE287" i="2"/>
  <c r="AB287" i="2"/>
  <c r="AA287" i="2"/>
  <c r="Z287" i="2"/>
  <c r="Y287" i="2" s="1"/>
  <c r="V287" i="2"/>
  <c r="S287" i="2"/>
  <c r="P287" i="2"/>
  <c r="O287" i="2"/>
  <c r="N287" i="2"/>
  <c r="J287" i="2"/>
  <c r="G287" i="2"/>
  <c r="D287" i="2"/>
  <c r="AY286" i="2"/>
  <c r="AX286" i="2"/>
  <c r="AW286" i="2" s="1"/>
  <c r="AT286" i="2"/>
  <c r="AQ286" i="2"/>
  <c r="AN286" i="2"/>
  <c r="AM286" i="2"/>
  <c r="AL286" i="2"/>
  <c r="AK286" i="2"/>
  <c r="AH286" i="2"/>
  <c r="AE286" i="2"/>
  <c r="AB286" i="2"/>
  <c r="AA286" i="2"/>
  <c r="BB286" i="2" s="1"/>
  <c r="Z286" i="2"/>
  <c r="V286" i="2"/>
  <c r="S286" i="2"/>
  <c r="P286" i="2"/>
  <c r="O286" i="2"/>
  <c r="N286" i="2"/>
  <c r="M286" i="2" s="1"/>
  <c r="J286" i="2"/>
  <c r="G286" i="2"/>
  <c r="D286" i="2"/>
  <c r="AY285" i="2"/>
  <c r="AX285" i="2"/>
  <c r="AT285" i="2"/>
  <c r="AQ285" i="2"/>
  <c r="AN285" i="2"/>
  <c r="AM285" i="2"/>
  <c r="AL285" i="2"/>
  <c r="AL284" i="2" s="1"/>
  <c r="AH285" i="2"/>
  <c r="AE285" i="2"/>
  <c r="AB285" i="2"/>
  <c r="AA285" i="2"/>
  <c r="Z285" i="2"/>
  <c r="V285" i="2"/>
  <c r="S285" i="2"/>
  <c r="P285" i="2"/>
  <c r="O285" i="2"/>
  <c r="N285" i="2"/>
  <c r="J285" i="2"/>
  <c r="G285" i="2"/>
  <c r="D285" i="2"/>
  <c r="AV284" i="2"/>
  <c r="AU284" i="2"/>
  <c r="AT284" i="2" s="1"/>
  <c r="AS284" i="2"/>
  <c r="AR284" i="2"/>
  <c r="AQ284" i="2" s="1"/>
  <c r="AP284" i="2"/>
  <c r="AO284" i="2"/>
  <c r="AN284" i="2"/>
  <c r="AJ284" i="2"/>
  <c r="AI284" i="2"/>
  <c r="AH284" i="2" s="1"/>
  <c r="AG284" i="2"/>
  <c r="AG283" i="2" s="1"/>
  <c r="AF284" i="2"/>
  <c r="AD284" i="2"/>
  <c r="AC284" i="2"/>
  <c r="X284" i="2"/>
  <c r="W284" i="2"/>
  <c r="V284" i="2" s="1"/>
  <c r="U284" i="2"/>
  <c r="T284" i="2"/>
  <c r="R284" i="2"/>
  <c r="Q284" i="2"/>
  <c r="L284" i="2"/>
  <c r="K284" i="2"/>
  <c r="J284" i="2" s="1"/>
  <c r="I284" i="2"/>
  <c r="H284" i="2"/>
  <c r="F284" i="2"/>
  <c r="E284" i="2"/>
  <c r="D284" i="2"/>
  <c r="AS283" i="2"/>
  <c r="AJ283" i="2"/>
  <c r="L283" i="2"/>
  <c r="AY281" i="2"/>
  <c r="AX281" i="2"/>
  <c r="AW281" i="2" s="1"/>
  <c r="AT281" i="2"/>
  <c r="AQ281" i="2"/>
  <c r="AN281" i="2"/>
  <c r="AM281" i="2"/>
  <c r="AL281" i="2"/>
  <c r="AK281" i="2" s="1"/>
  <c r="AH281" i="2"/>
  <c r="AE281" i="2"/>
  <c r="AB281" i="2"/>
  <c r="AA281" i="2"/>
  <c r="BB281" i="2" s="1"/>
  <c r="Z281" i="2"/>
  <c r="V281" i="2"/>
  <c r="S281" i="2"/>
  <c r="P281" i="2"/>
  <c r="O281" i="2"/>
  <c r="N281" i="2"/>
  <c r="M281" i="2" s="1"/>
  <c r="J281" i="2"/>
  <c r="G281" i="2"/>
  <c r="D281" i="2"/>
  <c r="AY280" i="2"/>
  <c r="AX280" i="2"/>
  <c r="AW280" i="2" s="1"/>
  <c r="AT280" i="2"/>
  <c r="AQ280" i="2"/>
  <c r="AN280" i="2"/>
  <c r="AM280" i="2"/>
  <c r="AL280" i="2"/>
  <c r="AK280" i="2" s="1"/>
  <c r="AH280" i="2"/>
  <c r="AE280" i="2"/>
  <c r="AB280" i="2"/>
  <c r="AA280" i="2"/>
  <c r="BB280" i="2" s="1"/>
  <c r="Z280" i="2"/>
  <c r="Y280" i="2"/>
  <c r="V280" i="2"/>
  <c r="S280" i="2"/>
  <c r="P280" i="2"/>
  <c r="O280" i="2"/>
  <c r="N280" i="2"/>
  <c r="M280" i="2" s="1"/>
  <c r="J280" i="2"/>
  <c r="G280" i="2"/>
  <c r="D280" i="2"/>
  <c r="BB279" i="2"/>
  <c r="BA279" i="2"/>
  <c r="AZ279" i="2" s="1"/>
  <c r="AY279" i="2"/>
  <c r="AX279" i="2"/>
  <c r="AW279" i="2" s="1"/>
  <c r="AT279" i="2"/>
  <c r="AQ279" i="2"/>
  <c r="AN279" i="2"/>
  <c r="AM279" i="2"/>
  <c r="AL279" i="2"/>
  <c r="AH279" i="2"/>
  <c r="AE279" i="2"/>
  <c r="AB279" i="2"/>
  <c r="AA279" i="2"/>
  <c r="Z279" i="2"/>
  <c r="Y279" i="2" s="1"/>
  <c r="V279" i="2"/>
  <c r="S279" i="2"/>
  <c r="P279" i="2"/>
  <c r="O279" i="2"/>
  <c r="N279" i="2"/>
  <c r="M279" i="2" s="1"/>
  <c r="J279" i="2"/>
  <c r="G279" i="2"/>
  <c r="D279" i="2"/>
  <c r="AY278" i="2"/>
  <c r="AX278" i="2"/>
  <c r="AW278" i="2" s="1"/>
  <c r="AT278" i="2"/>
  <c r="AQ278" i="2"/>
  <c r="AN278" i="2"/>
  <c r="AM278" i="2"/>
  <c r="AL278" i="2"/>
  <c r="AK278" i="2"/>
  <c r="AH278" i="2"/>
  <c r="AE278" i="2"/>
  <c r="AB278" i="2"/>
  <c r="AA278" i="2"/>
  <c r="Z278" i="2"/>
  <c r="Y278" i="2" s="1"/>
  <c r="V278" i="2"/>
  <c r="S278" i="2"/>
  <c r="P278" i="2"/>
  <c r="O278" i="2"/>
  <c r="N278" i="2"/>
  <c r="J278" i="2"/>
  <c r="G278" i="2"/>
  <c r="D278" i="2"/>
  <c r="AY277" i="2"/>
  <c r="AX277" i="2"/>
  <c r="AT277" i="2"/>
  <c r="AQ277" i="2"/>
  <c r="AN277" i="2"/>
  <c r="AM277" i="2"/>
  <c r="AL277" i="2"/>
  <c r="AK277" i="2" s="1"/>
  <c r="AH277" i="2"/>
  <c r="AE277" i="2"/>
  <c r="AB277" i="2"/>
  <c r="AA277" i="2"/>
  <c r="BB277" i="2" s="1"/>
  <c r="Z277" i="2"/>
  <c r="V277" i="2"/>
  <c r="S277" i="2"/>
  <c r="P277" i="2"/>
  <c r="O277" i="2"/>
  <c r="N277" i="2"/>
  <c r="M277" i="2"/>
  <c r="J277" i="2"/>
  <c r="G277" i="2"/>
  <c r="D277" i="2"/>
  <c r="AY276" i="2"/>
  <c r="AV276" i="2"/>
  <c r="AU276" i="2"/>
  <c r="AT276" i="2"/>
  <c r="AS276" i="2"/>
  <c r="AR276" i="2"/>
  <c r="AQ276" i="2" s="1"/>
  <c r="AP276" i="2"/>
  <c r="AO276" i="2"/>
  <c r="AN276" i="2" s="1"/>
  <c r="AM276" i="2"/>
  <c r="AL276" i="2"/>
  <c r="AK276" i="2" s="1"/>
  <c r="AJ276" i="2"/>
  <c r="AI276" i="2"/>
  <c r="AH276" i="2"/>
  <c r="AG276" i="2"/>
  <c r="AF276" i="2"/>
  <c r="AE276" i="2" s="1"/>
  <c r="AD276" i="2"/>
  <c r="AC276" i="2"/>
  <c r="AB276" i="2" s="1"/>
  <c r="X276" i="2"/>
  <c r="W276" i="2"/>
  <c r="V276" i="2"/>
  <c r="U276" i="2"/>
  <c r="T276" i="2"/>
  <c r="S276" i="2" s="1"/>
  <c r="R276" i="2"/>
  <c r="Q276" i="2"/>
  <c r="P276" i="2" s="1"/>
  <c r="N276" i="2"/>
  <c r="L276" i="2"/>
  <c r="K276" i="2"/>
  <c r="J276" i="2"/>
  <c r="I276" i="2"/>
  <c r="H276" i="2"/>
  <c r="G276" i="2" s="1"/>
  <c r="F276" i="2"/>
  <c r="E276" i="2"/>
  <c r="D276" i="2" s="1"/>
  <c r="BA275" i="2"/>
  <c r="AY275" i="2"/>
  <c r="AX275" i="2"/>
  <c r="AW275" i="2" s="1"/>
  <c r="AT275" i="2"/>
  <c r="AQ275" i="2"/>
  <c r="AN275" i="2"/>
  <c r="AM275" i="2"/>
  <c r="AL275" i="2"/>
  <c r="AH275" i="2"/>
  <c r="AE275" i="2"/>
  <c r="AB275" i="2"/>
  <c r="AA275" i="2"/>
  <c r="Z275" i="2"/>
  <c r="Y275" i="2"/>
  <c r="V275" i="2"/>
  <c r="S275" i="2"/>
  <c r="P275" i="2"/>
  <c r="O275" i="2"/>
  <c r="BB275" i="2" s="1"/>
  <c r="N275" i="2"/>
  <c r="J275" i="2"/>
  <c r="G275" i="2"/>
  <c r="D275" i="2"/>
  <c r="AY274" i="2"/>
  <c r="AX274" i="2"/>
  <c r="AW274" i="2" s="1"/>
  <c r="AT274" i="2"/>
  <c r="AQ274" i="2"/>
  <c r="AN274" i="2"/>
  <c r="AM274" i="2"/>
  <c r="AL274" i="2"/>
  <c r="AK274" i="2"/>
  <c r="AH274" i="2"/>
  <c r="AE274" i="2"/>
  <c r="AB274" i="2"/>
  <c r="AA274" i="2"/>
  <c r="Z274" i="2"/>
  <c r="Y274" i="2" s="1"/>
  <c r="V274" i="2"/>
  <c r="S274" i="2"/>
  <c r="P274" i="2"/>
  <c r="O274" i="2"/>
  <c r="N274" i="2"/>
  <c r="M274" i="2"/>
  <c r="J274" i="2"/>
  <c r="G274" i="2"/>
  <c r="D274" i="2"/>
  <c r="BA273" i="2"/>
  <c r="AY273" i="2"/>
  <c r="AY272" i="2" s="1"/>
  <c r="AX273" i="2"/>
  <c r="AX272" i="2" s="1"/>
  <c r="AW272" i="2" s="1"/>
  <c r="AT273" i="2"/>
  <c r="AQ273" i="2"/>
  <c r="AN273" i="2"/>
  <c r="AM273" i="2"/>
  <c r="AM272" i="2" s="1"/>
  <c r="AL273" i="2"/>
  <c r="AL272" i="2" s="1"/>
  <c r="AH273" i="2"/>
  <c r="AE273" i="2"/>
  <c r="AB273" i="2"/>
  <c r="AA273" i="2"/>
  <c r="Z273" i="2"/>
  <c r="Z272" i="2" s="1"/>
  <c r="V273" i="2"/>
  <c r="S273" i="2"/>
  <c r="P273" i="2"/>
  <c r="O273" i="2"/>
  <c r="O272" i="2" s="1"/>
  <c r="N273" i="2"/>
  <c r="N272" i="2" s="1"/>
  <c r="J273" i="2"/>
  <c r="G273" i="2"/>
  <c r="D273" i="2"/>
  <c r="AV272" i="2"/>
  <c r="AU272" i="2"/>
  <c r="AT272" i="2" s="1"/>
  <c r="AS272" i="2"/>
  <c r="AR272" i="2"/>
  <c r="AQ272" i="2" s="1"/>
  <c r="AP272" i="2"/>
  <c r="AO272" i="2"/>
  <c r="AN272" i="2"/>
  <c r="AJ272" i="2"/>
  <c r="AI272" i="2"/>
  <c r="AH272" i="2" s="1"/>
  <c r="AG272" i="2"/>
  <c r="AF272" i="2"/>
  <c r="AD272" i="2"/>
  <c r="AC272" i="2"/>
  <c r="AB272" i="2"/>
  <c r="X272" i="2"/>
  <c r="W272" i="2"/>
  <c r="V272" i="2" s="1"/>
  <c r="U272" i="2"/>
  <c r="T272" i="2"/>
  <c r="S272" i="2" s="1"/>
  <c r="R272" i="2"/>
  <c r="Q272" i="2"/>
  <c r="P272" i="2"/>
  <c r="L272" i="2"/>
  <c r="K272" i="2"/>
  <c r="J272" i="2" s="1"/>
  <c r="I272" i="2"/>
  <c r="H272" i="2"/>
  <c r="F272" i="2"/>
  <c r="D272" i="2" s="1"/>
  <c r="E272" i="2"/>
  <c r="AY271" i="2"/>
  <c r="AX271" i="2"/>
  <c r="AW271" i="2" s="1"/>
  <c r="AT271" i="2"/>
  <c r="AQ271" i="2"/>
  <c r="AN271" i="2"/>
  <c r="AM271" i="2"/>
  <c r="AL271" i="2"/>
  <c r="AK271" i="2"/>
  <c r="AH271" i="2"/>
  <c r="AE271" i="2"/>
  <c r="AB271" i="2"/>
  <c r="AA271" i="2"/>
  <c r="Z271" i="2"/>
  <c r="Y271" i="2" s="1"/>
  <c r="V271" i="2"/>
  <c r="S271" i="2"/>
  <c r="P271" i="2"/>
  <c r="O271" i="2"/>
  <c r="N271" i="2"/>
  <c r="BA271" i="2" s="1"/>
  <c r="J271" i="2"/>
  <c r="G271" i="2"/>
  <c r="D271" i="2"/>
  <c r="AY270" i="2"/>
  <c r="AX270" i="2"/>
  <c r="AW270" i="2" s="1"/>
  <c r="AT270" i="2"/>
  <c r="AQ270" i="2"/>
  <c r="AN270" i="2"/>
  <c r="AM270" i="2"/>
  <c r="AL270" i="2"/>
  <c r="AK270" i="2"/>
  <c r="AH270" i="2"/>
  <c r="AE270" i="2"/>
  <c r="AB270" i="2"/>
  <c r="AA270" i="2"/>
  <c r="BB270" i="2" s="1"/>
  <c r="Z270" i="2"/>
  <c r="V270" i="2"/>
  <c r="S270" i="2"/>
  <c r="P270" i="2"/>
  <c r="O270" i="2"/>
  <c r="N270" i="2"/>
  <c r="M270" i="2"/>
  <c r="J270" i="2"/>
  <c r="G270" i="2"/>
  <c r="D270" i="2"/>
  <c r="BA269" i="2"/>
  <c r="AY269" i="2"/>
  <c r="AY268" i="2" s="1"/>
  <c r="AX269" i="2"/>
  <c r="AX268" i="2" s="1"/>
  <c r="AW268" i="2" s="1"/>
  <c r="AW269" i="2"/>
  <c r="AT269" i="2"/>
  <c r="AQ269" i="2"/>
  <c r="AN269" i="2"/>
  <c r="AM269" i="2"/>
  <c r="AM268" i="2" s="1"/>
  <c r="AL269" i="2"/>
  <c r="AL268" i="2" s="1"/>
  <c r="AK268" i="2" s="1"/>
  <c r="AH269" i="2"/>
  <c r="AE269" i="2"/>
  <c r="AB269" i="2"/>
  <c r="AA269" i="2"/>
  <c r="Z269" i="2"/>
  <c r="Z268" i="2" s="1"/>
  <c r="V269" i="2"/>
  <c r="S269" i="2"/>
  <c r="P269" i="2"/>
  <c r="O269" i="2"/>
  <c r="O268" i="2" s="1"/>
  <c r="N269" i="2"/>
  <c r="N268" i="2" s="1"/>
  <c r="M268" i="2" s="1"/>
  <c r="J269" i="2"/>
  <c r="G269" i="2"/>
  <c r="D269" i="2"/>
  <c r="AV268" i="2"/>
  <c r="AU268" i="2"/>
  <c r="AT268" i="2" s="1"/>
  <c r="AS268" i="2"/>
  <c r="AR268" i="2"/>
  <c r="AQ268" i="2" s="1"/>
  <c r="AP268" i="2"/>
  <c r="AO268" i="2"/>
  <c r="AN268" i="2"/>
  <c r="AJ268" i="2"/>
  <c r="AI268" i="2"/>
  <c r="AH268" i="2" s="1"/>
  <c r="AG268" i="2"/>
  <c r="AF268" i="2"/>
  <c r="AD268" i="2"/>
  <c r="AB268" i="2" s="1"/>
  <c r="AC268" i="2"/>
  <c r="X268" i="2"/>
  <c r="W268" i="2"/>
  <c r="V268" i="2" s="1"/>
  <c r="U268" i="2"/>
  <c r="T268" i="2"/>
  <c r="R268" i="2"/>
  <c r="P268" i="2" s="1"/>
  <c r="Q268" i="2"/>
  <c r="L268" i="2"/>
  <c r="K268" i="2"/>
  <c r="J268" i="2" s="1"/>
  <c r="I268" i="2"/>
  <c r="H268" i="2"/>
  <c r="F268" i="2"/>
  <c r="E268" i="2"/>
  <c r="D268" i="2"/>
  <c r="AY267" i="2"/>
  <c r="AX267" i="2"/>
  <c r="AW267" i="2" s="1"/>
  <c r="AT267" i="2"/>
  <c r="AQ267" i="2"/>
  <c r="AN267" i="2"/>
  <c r="AM267" i="2"/>
  <c r="AL267" i="2"/>
  <c r="AK267" i="2"/>
  <c r="AH267" i="2"/>
  <c r="AE267" i="2"/>
  <c r="AB267" i="2"/>
  <c r="AA267" i="2"/>
  <c r="Z267" i="2"/>
  <c r="Y267" i="2" s="1"/>
  <c r="V267" i="2"/>
  <c r="S267" i="2"/>
  <c r="P267" i="2"/>
  <c r="O267" i="2"/>
  <c r="N267" i="2"/>
  <c r="BA267" i="2" s="1"/>
  <c r="M267" i="2"/>
  <c r="J267" i="2"/>
  <c r="G267" i="2"/>
  <c r="D267" i="2"/>
  <c r="AY266" i="2"/>
  <c r="AX266" i="2"/>
  <c r="AW266" i="2" s="1"/>
  <c r="AT266" i="2"/>
  <c r="AQ266" i="2"/>
  <c r="AN266" i="2"/>
  <c r="AM266" i="2"/>
  <c r="AL266" i="2"/>
  <c r="AK266" i="2" s="1"/>
  <c r="AH266" i="2"/>
  <c r="AE266" i="2"/>
  <c r="AB266" i="2"/>
  <c r="AA266" i="2"/>
  <c r="Z266" i="2"/>
  <c r="V266" i="2"/>
  <c r="S266" i="2"/>
  <c r="P266" i="2"/>
  <c r="O266" i="2"/>
  <c r="N266" i="2"/>
  <c r="M266" i="2" s="1"/>
  <c r="J266" i="2"/>
  <c r="G266" i="2"/>
  <c r="D266" i="2"/>
  <c r="BA265" i="2"/>
  <c r="AY265" i="2"/>
  <c r="AX265" i="2"/>
  <c r="AW265" i="2"/>
  <c r="AT265" i="2"/>
  <c r="AQ265" i="2"/>
  <c r="AN265" i="2"/>
  <c r="AM265" i="2"/>
  <c r="AM264" i="2" s="1"/>
  <c r="AM263" i="2" s="1"/>
  <c r="AL265" i="2"/>
  <c r="AL264" i="2" s="1"/>
  <c r="AH265" i="2"/>
  <c r="AE265" i="2"/>
  <c r="AB265" i="2"/>
  <c r="AA265" i="2"/>
  <c r="Z265" i="2"/>
  <c r="V265" i="2"/>
  <c r="S265" i="2"/>
  <c r="P265" i="2"/>
  <c r="O265" i="2"/>
  <c r="O264" i="2" s="1"/>
  <c r="N265" i="2"/>
  <c r="N264" i="2" s="1"/>
  <c r="J265" i="2"/>
  <c r="G265" i="2"/>
  <c r="D265" i="2"/>
  <c r="AV264" i="2"/>
  <c r="AU264" i="2"/>
  <c r="AT264" i="2" s="1"/>
  <c r="AS264" i="2"/>
  <c r="AR264" i="2"/>
  <c r="AP264" i="2"/>
  <c r="AP263" i="2" s="1"/>
  <c r="AO264" i="2"/>
  <c r="AO263" i="2" s="1"/>
  <c r="AN264" i="2"/>
  <c r="AJ264" i="2"/>
  <c r="AI264" i="2"/>
  <c r="AH264" i="2" s="1"/>
  <c r="AG264" i="2"/>
  <c r="AG263" i="2" s="1"/>
  <c r="AF264" i="2"/>
  <c r="AD264" i="2"/>
  <c r="AC264" i="2"/>
  <c r="AC263" i="2" s="1"/>
  <c r="X264" i="2"/>
  <c r="W264" i="2"/>
  <c r="V264" i="2" s="1"/>
  <c r="U264" i="2"/>
  <c r="U263" i="2" s="1"/>
  <c r="T264" i="2"/>
  <c r="R264" i="2"/>
  <c r="Q264" i="2"/>
  <c r="Q263" i="2" s="1"/>
  <c r="L264" i="2"/>
  <c r="K264" i="2"/>
  <c r="J264" i="2" s="1"/>
  <c r="I264" i="2"/>
  <c r="I263" i="2" s="1"/>
  <c r="H264" i="2"/>
  <c r="F264" i="2"/>
  <c r="E264" i="2"/>
  <c r="D264" i="2"/>
  <c r="AV263" i="2"/>
  <c r="AU263" i="2"/>
  <c r="AS263" i="2"/>
  <c r="AJ263" i="2"/>
  <c r="AI263" i="2"/>
  <c r="AH263" i="2" s="1"/>
  <c r="X263" i="2"/>
  <c r="W263" i="2"/>
  <c r="V263" i="2" s="1"/>
  <c r="L263" i="2"/>
  <c r="K263" i="2"/>
  <c r="AY261" i="2"/>
  <c r="AX261" i="2"/>
  <c r="AW261" i="2" s="1"/>
  <c r="AT261" i="2"/>
  <c r="AQ261" i="2"/>
  <c r="AN261" i="2"/>
  <c r="AM261" i="2"/>
  <c r="AL261" i="2"/>
  <c r="AK261" i="2" s="1"/>
  <c r="AH261" i="2"/>
  <c r="AE261" i="2"/>
  <c r="AB261" i="2"/>
  <c r="AA261" i="2"/>
  <c r="BB261" i="2" s="1"/>
  <c r="Z261" i="2"/>
  <c r="V261" i="2"/>
  <c r="S261" i="2"/>
  <c r="P261" i="2"/>
  <c r="O261" i="2"/>
  <c r="N261" i="2"/>
  <c r="M261" i="2" s="1"/>
  <c r="J261" i="2"/>
  <c r="G261" i="2"/>
  <c r="D261" i="2"/>
  <c r="BA260" i="2"/>
  <c r="AY260" i="2"/>
  <c r="AX260" i="2"/>
  <c r="AT260" i="2"/>
  <c r="AQ260" i="2"/>
  <c r="AN260" i="2"/>
  <c r="AM260" i="2"/>
  <c r="AL260" i="2"/>
  <c r="AK260" i="2" s="1"/>
  <c r="AH260" i="2"/>
  <c r="AE260" i="2"/>
  <c r="AB260" i="2"/>
  <c r="AA260" i="2"/>
  <c r="Z260" i="2"/>
  <c r="Y260" i="2"/>
  <c r="V260" i="2"/>
  <c r="S260" i="2"/>
  <c r="P260" i="2"/>
  <c r="O260" i="2"/>
  <c r="N260" i="2"/>
  <c r="M260" i="2" s="1"/>
  <c r="J260" i="2"/>
  <c r="G260" i="2"/>
  <c r="D260" i="2"/>
  <c r="AY259" i="2"/>
  <c r="AX259" i="2"/>
  <c r="AW259" i="2" s="1"/>
  <c r="AT259" i="2"/>
  <c r="AQ259" i="2"/>
  <c r="AN259" i="2"/>
  <c r="AM259" i="2"/>
  <c r="AL259" i="2"/>
  <c r="AH259" i="2"/>
  <c r="AE259" i="2"/>
  <c r="AB259" i="2"/>
  <c r="AA259" i="2"/>
  <c r="Z259" i="2"/>
  <c r="Y259" i="2" s="1"/>
  <c r="V259" i="2"/>
  <c r="S259" i="2"/>
  <c r="P259" i="2"/>
  <c r="O259" i="2"/>
  <c r="N259" i="2"/>
  <c r="J259" i="2"/>
  <c r="G259" i="2"/>
  <c r="D259" i="2"/>
  <c r="AY258" i="2"/>
  <c r="AX258" i="2"/>
  <c r="AW258" i="2" s="1"/>
  <c r="AT258" i="2"/>
  <c r="AQ258" i="2"/>
  <c r="AN258" i="2"/>
  <c r="AM258" i="2"/>
  <c r="AK258" i="2" s="1"/>
  <c r="AL258" i="2"/>
  <c r="AH258" i="2"/>
  <c r="AE258" i="2"/>
  <c r="AB258" i="2"/>
  <c r="AA258" i="2"/>
  <c r="Z258" i="2"/>
  <c r="Y258" i="2" s="1"/>
  <c r="V258" i="2"/>
  <c r="S258" i="2"/>
  <c r="P258" i="2"/>
  <c r="O258" i="2"/>
  <c r="N258" i="2"/>
  <c r="BA258" i="2" s="1"/>
  <c r="J258" i="2"/>
  <c r="G258" i="2"/>
  <c r="D258" i="2"/>
  <c r="AY257" i="2"/>
  <c r="AX257" i="2"/>
  <c r="AW257" i="2" s="1"/>
  <c r="AT257" i="2"/>
  <c r="AQ257" i="2"/>
  <c r="AN257" i="2"/>
  <c r="AM257" i="2"/>
  <c r="AL257" i="2"/>
  <c r="AK257" i="2" s="1"/>
  <c r="AH257" i="2"/>
  <c r="AE257" i="2"/>
  <c r="AB257" i="2"/>
  <c r="AA257" i="2"/>
  <c r="BB257" i="2" s="1"/>
  <c r="Z257" i="2"/>
  <c r="V257" i="2"/>
  <c r="S257" i="2"/>
  <c r="P257" i="2"/>
  <c r="O257" i="2"/>
  <c r="N257" i="2"/>
  <c r="M257" i="2" s="1"/>
  <c r="J257" i="2"/>
  <c r="G257" i="2"/>
  <c r="D257" i="2"/>
  <c r="AY256" i="2"/>
  <c r="AV256" i="2"/>
  <c r="AU256" i="2"/>
  <c r="AT256" i="2" s="1"/>
  <c r="AS256" i="2"/>
  <c r="AR256" i="2"/>
  <c r="AQ256" i="2" s="1"/>
  <c r="AP256" i="2"/>
  <c r="AO256" i="2"/>
  <c r="AM256" i="2"/>
  <c r="AJ256" i="2"/>
  <c r="AI256" i="2"/>
  <c r="AH256" i="2" s="1"/>
  <c r="AG256" i="2"/>
  <c r="AF256" i="2"/>
  <c r="AE256" i="2" s="1"/>
  <c r="AD256" i="2"/>
  <c r="AC256" i="2"/>
  <c r="AA256" i="2"/>
  <c r="X256" i="2"/>
  <c r="W256" i="2"/>
  <c r="V256" i="2" s="1"/>
  <c r="U256" i="2"/>
  <c r="T256" i="2"/>
  <c r="S256" i="2" s="1"/>
  <c r="R256" i="2"/>
  <c r="Q256" i="2"/>
  <c r="O256" i="2"/>
  <c r="BB256" i="2" s="1"/>
  <c r="L256" i="2"/>
  <c r="K256" i="2"/>
  <c r="J256" i="2"/>
  <c r="I256" i="2"/>
  <c r="H256" i="2"/>
  <c r="G256" i="2" s="1"/>
  <c r="F256" i="2"/>
  <c r="E256" i="2"/>
  <c r="BB255" i="2"/>
  <c r="AY255" i="2"/>
  <c r="AX255" i="2"/>
  <c r="AW255" i="2"/>
  <c r="AT255" i="2"/>
  <c r="AQ255" i="2"/>
  <c r="AN255" i="2"/>
  <c r="AM255" i="2"/>
  <c r="AL255" i="2"/>
  <c r="AH255" i="2"/>
  <c r="AE255" i="2"/>
  <c r="AB255" i="2"/>
  <c r="AA255" i="2"/>
  <c r="Z255" i="2"/>
  <c r="Y255" i="2"/>
  <c r="V255" i="2"/>
  <c r="S255" i="2"/>
  <c r="P255" i="2"/>
  <c r="O255" i="2"/>
  <c r="N255" i="2"/>
  <c r="J255" i="2"/>
  <c r="G255" i="2"/>
  <c r="D255" i="2"/>
  <c r="AY254" i="2"/>
  <c r="AX254" i="2"/>
  <c r="AW254" i="2" s="1"/>
  <c r="AT254" i="2"/>
  <c r="AQ254" i="2"/>
  <c r="AN254" i="2"/>
  <c r="AM254" i="2"/>
  <c r="AL254" i="2"/>
  <c r="AK254" i="2" s="1"/>
  <c r="AH254" i="2"/>
  <c r="AE254" i="2"/>
  <c r="AB254" i="2"/>
  <c r="AA254" i="2"/>
  <c r="Z254" i="2"/>
  <c r="Y254" i="2" s="1"/>
  <c r="V254" i="2"/>
  <c r="S254" i="2"/>
  <c r="P254" i="2"/>
  <c r="O254" i="2"/>
  <c r="N254" i="2"/>
  <c r="J254" i="2"/>
  <c r="G254" i="2"/>
  <c r="D254" i="2"/>
  <c r="AY253" i="2"/>
  <c r="AX253" i="2"/>
  <c r="AW253" i="2" s="1"/>
  <c r="AT253" i="2"/>
  <c r="AQ253" i="2"/>
  <c r="AN253" i="2"/>
  <c r="AM253" i="2"/>
  <c r="AL253" i="2"/>
  <c r="AK253" i="2" s="1"/>
  <c r="AH253" i="2"/>
  <c r="AE253" i="2"/>
  <c r="AB253" i="2"/>
  <c r="AA253" i="2"/>
  <c r="BB253" i="2" s="1"/>
  <c r="Z253" i="2"/>
  <c r="V253" i="2"/>
  <c r="S253" i="2"/>
  <c r="P253" i="2"/>
  <c r="O253" i="2"/>
  <c r="N253" i="2"/>
  <c r="M253" i="2" s="1"/>
  <c r="J253" i="2"/>
  <c r="G253" i="2"/>
  <c r="D253" i="2"/>
  <c r="AY252" i="2"/>
  <c r="AY251" i="2" s="1"/>
  <c r="AX252" i="2"/>
  <c r="AW252" i="2" s="1"/>
  <c r="AT252" i="2"/>
  <c r="AQ252" i="2"/>
  <c r="AN252" i="2"/>
  <c r="AM252" i="2"/>
  <c r="AM251" i="2" s="1"/>
  <c r="AL252" i="2"/>
  <c r="AL251" i="2" s="1"/>
  <c r="AH252" i="2"/>
  <c r="AE252" i="2"/>
  <c r="AB252" i="2"/>
  <c r="AA252" i="2"/>
  <c r="Z252" i="2"/>
  <c r="Z251" i="2" s="1"/>
  <c r="V252" i="2"/>
  <c r="S252" i="2"/>
  <c r="P252" i="2"/>
  <c r="O252" i="2"/>
  <c r="O251" i="2" s="1"/>
  <c r="N252" i="2"/>
  <c r="N251" i="2" s="1"/>
  <c r="M251" i="2" s="1"/>
  <c r="J252" i="2"/>
  <c r="G252" i="2"/>
  <c r="D252" i="2"/>
  <c r="AV251" i="2"/>
  <c r="AU251" i="2"/>
  <c r="AT251" i="2" s="1"/>
  <c r="AS251" i="2"/>
  <c r="AS242" i="2" s="1"/>
  <c r="AR251" i="2"/>
  <c r="AP251" i="2"/>
  <c r="AO251" i="2"/>
  <c r="AN251" i="2" s="1"/>
  <c r="AJ251" i="2"/>
  <c r="AI251" i="2"/>
  <c r="AH251" i="2" s="1"/>
  <c r="AG251" i="2"/>
  <c r="AF251" i="2"/>
  <c r="AD251" i="2"/>
  <c r="AC251" i="2"/>
  <c r="AB251" i="2" s="1"/>
  <c r="X251" i="2"/>
  <c r="W251" i="2"/>
  <c r="V251" i="2" s="1"/>
  <c r="U251" i="2"/>
  <c r="T251" i="2"/>
  <c r="R251" i="2"/>
  <c r="Q251" i="2"/>
  <c r="P251" i="2" s="1"/>
  <c r="L251" i="2"/>
  <c r="K251" i="2"/>
  <c r="J251" i="2" s="1"/>
  <c r="I251" i="2"/>
  <c r="H251" i="2"/>
  <c r="F251" i="2"/>
  <c r="E251" i="2"/>
  <c r="D251" i="2" s="1"/>
  <c r="AY250" i="2"/>
  <c r="AX250" i="2"/>
  <c r="AW250" i="2" s="1"/>
  <c r="AT250" i="2"/>
  <c r="AQ250" i="2"/>
  <c r="AN250" i="2"/>
  <c r="AM250" i="2"/>
  <c r="AL250" i="2"/>
  <c r="AK250" i="2"/>
  <c r="AH250" i="2"/>
  <c r="AE250" i="2"/>
  <c r="AB250" i="2"/>
  <c r="AA250" i="2"/>
  <c r="Z250" i="2"/>
  <c r="Y250" i="2" s="1"/>
  <c r="V250" i="2"/>
  <c r="S250" i="2"/>
  <c r="P250" i="2"/>
  <c r="O250" i="2"/>
  <c r="N250" i="2"/>
  <c r="BA250" i="2" s="1"/>
  <c r="J250" i="2"/>
  <c r="G250" i="2"/>
  <c r="D250" i="2"/>
  <c r="AY249" i="2"/>
  <c r="AY248" i="2" s="1"/>
  <c r="AX249" i="2"/>
  <c r="AT249" i="2"/>
  <c r="AQ249" i="2"/>
  <c r="AN249" i="2"/>
  <c r="AM249" i="2"/>
  <c r="AL249" i="2"/>
  <c r="AK249" i="2" s="1"/>
  <c r="AH249" i="2"/>
  <c r="AE249" i="2"/>
  <c r="AB249" i="2"/>
  <c r="AA249" i="2"/>
  <c r="Z249" i="2"/>
  <c r="V249" i="2"/>
  <c r="S249" i="2"/>
  <c r="P249" i="2"/>
  <c r="O249" i="2"/>
  <c r="N249" i="2"/>
  <c r="M249" i="2" s="1"/>
  <c r="J249" i="2"/>
  <c r="G249" i="2"/>
  <c r="D249" i="2"/>
  <c r="AV248" i="2"/>
  <c r="AU248" i="2"/>
  <c r="AT248" i="2" s="1"/>
  <c r="AS248" i="2"/>
  <c r="AR248" i="2"/>
  <c r="AQ248" i="2" s="1"/>
  <c r="AP248" i="2"/>
  <c r="AO248" i="2"/>
  <c r="AM248" i="2"/>
  <c r="AL248" i="2"/>
  <c r="AK248" i="2"/>
  <c r="AJ248" i="2"/>
  <c r="AI248" i="2"/>
  <c r="AH248" i="2" s="1"/>
  <c r="AG248" i="2"/>
  <c r="AF248" i="2"/>
  <c r="AE248" i="2" s="1"/>
  <c r="AD248" i="2"/>
  <c r="AC248" i="2"/>
  <c r="AB248" i="2" s="1"/>
  <c r="AA248" i="2"/>
  <c r="Z248" i="2"/>
  <c r="Y248" i="2" s="1"/>
  <c r="X248" i="2"/>
  <c r="W248" i="2"/>
  <c r="V248" i="2" s="1"/>
  <c r="U248" i="2"/>
  <c r="T248" i="2"/>
  <c r="S248" i="2" s="1"/>
  <c r="R248" i="2"/>
  <c r="Q248" i="2"/>
  <c r="P248" i="2" s="1"/>
  <c r="O248" i="2"/>
  <c r="L248" i="2"/>
  <c r="K248" i="2"/>
  <c r="J248" i="2" s="1"/>
  <c r="I248" i="2"/>
  <c r="H248" i="2"/>
  <c r="G248" i="2" s="1"/>
  <c r="F248" i="2"/>
  <c r="E248" i="2"/>
  <c r="D248" i="2" s="1"/>
  <c r="AY247" i="2"/>
  <c r="AX247" i="2"/>
  <c r="AW247" i="2" s="1"/>
  <c r="AT247" i="2"/>
  <c r="AQ247" i="2"/>
  <c r="AN247" i="2"/>
  <c r="AM247" i="2"/>
  <c r="AL247" i="2"/>
  <c r="AK247" i="2" s="1"/>
  <c r="AH247" i="2"/>
  <c r="AE247" i="2"/>
  <c r="AB247" i="2"/>
  <c r="AA247" i="2"/>
  <c r="Z247" i="2"/>
  <c r="Y247" i="2" s="1"/>
  <c r="V247" i="2"/>
  <c r="S247" i="2"/>
  <c r="P247" i="2"/>
  <c r="O247" i="2"/>
  <c r="BB247" i="2" s="1"/>
  <c r="N247" i="2"/>
  <c r="J247" i="2"/>
  <c r="G247" i="2"/>
  <c r="D247" i="2"/>
  <c r="AY246" i="2"/>
  <c r="AX246" i="2"/>
  <c r="AW246" i="2" s="1"/>
  <c r="AT246" i="2"/>
  <c r="AQ246" i="2"/>
  <c r="AN246" i="2"/>
  <c r="AM246" i="2"/>
  <c r="AL246" i="2"/>
  <c r="AK246" i="2" s="1"/>
  <c r="AH246" i="2"/>
  <c r="AE246" i="2"/>
  <c r="AB246" i="2"/>
  <c r="AA246" i="2"/>
  <c r="Z246" i="2"/>
  <c r="Y246" i="2" s="1"/>
  <c r="V246" i="2"/>
  <c r="S246" i="2"/>
  <c r="P246" i="2"/>
  <c r="O246" i="2"/>
  <c r="BB246" i="2" s="1"/>
  <c r="N246" i="2"/>
  <c r="M246" i="2"/>
  <c r="J246" i="2"/>
  <c r="G246" i="2"/>
  <c r="D246" i="2"/>
  <c r="AY245" i="2"/>
  <c r="AX245" i="2"/>
  <c r="AT245" i="2"/>
  <c r="AQ245" i="2"/>
  <c r="AN245" i="2"/>
  <c r="AM245" i="2"/>
  <c r="AL245" i="2"/>
  <c r="AK245" i="2" s="1"/>
  <c r="AH245" i="2"/>
  <c r="AE245" i="2"/>
  <c r="AB245" i="2"/>
  <c r="AA245" i="2"/>
  <c r="BB245" i="2" s="1"/>
  <c r="Z245" i="2"/>
  <c r="V245" i="2"/>
  <c r="S245" i="2"/>
  <c r="P245" i="2"/>
  <c r="O245" i="2"/>
  <c r="N245" i="2"/>
  <c r="M245" i="2" s="1"/>
  <c r="J245" i="2"/>
  <c r="G245" i="2"/>
  <c r="D245" i="2"/>
  <c r="BB244" i="2"/>
  <c r="BB243" i="2" s="1"/>
  <c r="AY244" i="2"/>
  <c r="AX244" i="2"/>
  <c r="AT244" i="2"/>
  <c r="AQ244" i="2"/>
  <c r="AN244" i="2"/>
  <c r="AM244" i="2"/>
  <c r="AM243" i="2" s="1"/>
  <c r="AL244" i="2"/>
  <c r="AL243" i="2" s="1"/>
  <c r="AH244" i="2"/>
  <c r="AE244" i="2"/>
  <c r="AB244" i="2"/>
  <c r="AA244" i="2"/>
  <c r="Z244" i="2"/>
  <c r="V244" i="2"/>
  <c r="S244" i="2"/>
  <c r="P244" i="2"/>
  <c r="O244" i="2"/>
  <c r="N244" i="2"/>
  <c r="N243" i="2" s="1"/>
  <c r="J244" i="2"/>
  <c r="G244" i="2"/>
  <c r="D244" i="2"/>
  <c r="AV243" i="2"/>
  <c r="AU243" i="2"/>
  <c r="AT243" i="2" s="1"/>
  <c r="AS243" i="2"/>
  <c r="AR243" i="2"/>
  <c r="AQ243" i="2" s="1"/>
  <c r="AP243" i="2"/>
  <c r="AO243" i="2"/>
  <c r="AN243" i="2"/>
  <c r="AJ243" i="2"/>
  <c r="AI243" i="2"/>
  <c r="AH243" i="2" s="1"/>
  <c r="AG243" i="2"/>
  <c r="AG242" i="2" s="1"/>
  <c r="AF243" i="2"/>
  <c r="AD243" i="2"/>
  <c r="AC243" i="2"/>
  <c r="X243" i="2"/>
  <c r="W243" i="2"/>
  <c r="V243" i="2" s="1"/>
  <c r="U243" i="2"/>
  <c r="T243" i="2"/>
  <c r="R243" i="2"/>
  <c r="R242" i="2" s="1"/>
  <c r="Q243" i="2"/>
  <c r="L243" i="2"/>
  <c r="K243" i="2"/>
  <c r="J243" i="2" s="1"/>
  <c r="I243" i="2"/>
  <c r="I242" i="2" s="1"/>
  <c r="G242" i="2" s="1"/>
  <c r="H243" i="2"/>
  <c r="F243" i="2"/>
  <c r="F242" i="2" s="1"/>
  <c r="E243" i="2"/>
  <c r="D243" i="2"/>
  <c r="AV242" i="2"/>
  <c r="AU242" i="2"/>
  <c r="AJ242" i="2"/>
  <c r="AI242" i="2"/>
  <c r="X242" i="2"/>
  <c r="W242" i="2"/>
  <c r="V242" i="2" s="1"/>
  <c r="U242" i="2"/>
  <c r="L242" i="2"/>
  <c r="K242" i="2"/>
  <c r="H242" i="2"/>
  <c r="AY240" i="2"/>
  <c r="AX240" i="2"/>
  <c r="AW240" i="2" s="1"/>
  <c r="AT240" i="2"/>
  <c r="AQ240" i="2"/>
  <c r="AN240" i="2"/>
  <c r="AM240" i="2"/>
  <c r="AL240" i="2"/>
  <c r="AK240" i="2" s="1"/>
  <c r="AH240" i="2"/>
  <c r="AE240" i="2"/>
  <c r="AB240" i="2"/>
  <c r="AA240" i="2"/>
  <c r="BB240" i="2" s="1"/>
  <c r="Z240" i="2"/>
  <c r="V240" i="2"/>
  <c r="S240" i="2"/>
  <c r="P240" i="2"/>
  <c r="O240" i="2"/>
  <c r="N240" i="2"/>
  <c r="M240" i="2" s="1"/>
  <c r="J240" i="2"/>
  <c r="G240" i="2"/>
  <c r="D240" i="2"/>
  <c r="AY239" i="2"/>
  <c r="AX239" i="2"/>
  <c r="AW239" i="2" s="1"/>
  <c r="AT239" i="2"/>
  <c r="AQ239" i="2"/>
  <c r="AN239" i="2"/>
  <c r="AM239" i="2"/>
  <c r="AL239" i="2"/>
  <c r="AK239" i="2" s="1"/>
  <c r="AH239" i="2"/>
  <c r="AE239" i="2"/>
  <c r="AB239" i="2"/>
  <c r="AA239" i="2"/>
  <c r="Z239" i="2"/>
  <c r="V239" i="2"/>
  <c r="S239" i="2"/>
  <c r="P239" i="2"/>
  <c r="O239" i="2"/>
  <c r="N239" i="2"/>
  <c r="M239" i="2" s="1"/>
  <c r="J239" i="2"/>
  <c r="G239" i="2"/>
  <c r="D239" i="2"/>
  <c r="BA238" i="2"/>
  <c r="AZ238" i="2" s="1"/>
  <c r="AY238" i="2"/>
  <c r="AX238" i="2"/>
  <c r="AW238" i="2" s="1"/>
  <c r="AT238" i="2"/>
  <c r="AQ238" i="2"/>
  <c r="AN238" i="2"/>
  <c r="AM238" i="2"/>
  <c r="AL238" i="2"/>
  <c r="AH238" i="2"/>
  <c r="AE238" i="2"/>
  <c r="AB238" i="2"/>
  <c r="AA238" i="2"/>
  <c r="Z238" i="2"/>
  <c r="Y238" i="2" s="1"/>
  <c r="V238" i="2"/>
  <c r="S238" i="2"/>
  <c r="P238" i="2"/>
  <c r="O238" i="2"/>
  <c r="BB238" i="2" s="1"/>
  <c r="N238" i="2"/>
  <c r="M238" i="2" s="1"/>
  <c r="J238" i="2"/>
  <c r="G238" i="2"/>
  <c r="D238" i="2"/>
  <c r="AY237" i="2"/>
  <c r="AX237" i="2"/>
  <c r="AW237" i="2" s="1"/>
  <c r="AT237" i="2"/>
  <c r="AQ237" i="2"/>
  <c r="AN237" i="2"/>
  <c r="AM237" i="2"/>
  <c r="AL237" i="2"/>
  <c r="AK237" i="2" s="1"/>
  <c r="AH237" i="2"/>
  <c r="AE237" i="2"/>
  <c r="AB237" i="2"/>
  <c r="AA237" i="2"/>
  <c r="Z237" i="2"/>
  <c r="Y237" i="2" s="1"/>
  <c r="V237" i="2"/>
  <c r="S237" i="2"/>
  <c r="P237" i="2"/>
  <c r="O237" i="2"/>
  <c r="N237" i="2"/>
  <c r="J237" i="2"/>
  <c r="G237" i="2"/>
  <c r="D237" i="2"/>
  <c r="AY236" i="2"/>
  <c r="AX236" i="2"/>
  <c r="AT236" i="2"/>
  <c r="AQ236" i="2"/>
  <c r="AN236" i="2"/>
  <c r="AM236" i="2"/>
  <c r="AL236" i="2"/>
  <c r="AK236" i="2" s="1"/>
  <c r="AH236" i="2"/>
  <c r="AE236" i="2"/>
  <c r="AB236" i="2"/>
  <c r="AA236" i="2"/>
  <c r="Z236" i="2"/>
  <c r="V236" i="2"/>
  <c r="S236" i="2"/>
  <c r="P236" i="2"/>
  <c r="O236" i="2"/>
  <c r="N236" i="2"/>
  <c r="M236" i="2" s="1"/>
  <c r="J236" i="2"/>
  <c r="G236" i="2"/>
  <c r="D236" i="2"/>
  <c r="AY235" i="2"/>
  <c r="AY233" i="2" s="1"/>
  <c r="AX235" i="2"/>
  <c r="AW235" i="2"/>
  <c r="AT235" i="2"/>
  <c r="AQ235" i="2"/>
  <c r="AN235" i="2"/>
  <c r="AM235" i="2"/>
  <c r="AL235" i="2"/>
  <c r="AK235" i="2" s="1"/>
  <c r="AH235" i="2"/>
  <c r="AE235" i="2"/>
  <c r="AB235" i="2"/>
  <c r="AA235" i="2"/>
  <c r="AA233" i="2" s="1"/>
  <c r="Z235" i="2"/>
  <c r="Y235" i="2" s="1"/>
  <c r="V235" i="2"/>
  <c r="S235" i="2"/>
  <c r="P235" i="2"/>
  <c r="O235" i="2"/>
  <c r="BB235" i="2" s="1"/>
  <c r="N235" i="2"/>
  <c r="J235" i="2"/>
  <c r="G235" i="2"/>
  <c r="D235" i="2"/>
  <c r="AY234" i="2"/>
  <c r="AX234" i="2"/>
  <c r="AW234" i="2" s="1"/>
  <c r="AT234" i="2"/>
  <c r="AQ234" i="2"/>
  <c r="AN234" i="2"/>
  <c r="AM234" i="2"/>
  <c r="BB234" i="2" s="1"/>
  <c r="AL234" i="2"/>
  <c r="AK234" i="2" s="1"/>
  <c r="AH234" i="2"/>
  <c r="AE234" i="2"/>
  <c r="AB234" i="2"/>
  <c r="AA234" i="2"/>
  <c r="Z234" i="2"/>
  <c r="Y234" i="2" s="1"/>
  <c r="V234" i="2"/>
  <c r="S234" i="2"/>
  <c r="P234" i="2"/>
  <c r="O234" i="2"/>
  <c r="N234" i="2"/>
  <c r="J234" i="2"/>
  <c r="G234" i="2"/>
  <c r="D234" i="2"/>
  <c r="AV233" i="2"/>
  <c r="AU233" i="2"/>
  <c r="AS233" i="2"/>
  <c r="AR233" i="2"/>
  <c r="AQ233" i="2" s="1"/>
  <c r="AP233" i="2"/>
  <c r="AO233" i="2"/>
  <c r="AN233" i="2" s="1"/>
  <c r="AM233" i="2"/>
  <c r="AJ233" i="2"/>
  <c r="AI233" i="2"/>
  <c r="AH233" i="2" s="1"/>
  <c r="AG233" i="2"/>
  <c r="AF233" i="2"/>
  <c r="AE233" i="2" s="1"/>
  <c r="AD233" i="2"/>
  <c r="AC233" i="2"/>
  <c r="AB233" i="2"/>
  <c r="Z233" i="2"/>
  <c r="X233" i="2"/>
  <c r="W233" i="2"/>
  <c r="V233" i="2" s="1"/>
  <c r="U233" i="2"/>
  <c r="T233" i="2"/>
  <c r="S233" i="2" s="1"/>
  <c r="R233" i="2"/>
  <c r="Q233" i="2"/>
  <c r="P233" i="2" s="1"/>
  <c r="N233" i="2"/>
  <c r="L233" i="2"/>
  <c r="K233" i="2"/>
  <c r="J233" i="2"/>
  <c r="I233" i="2"/>
  <c r="H233" i="2"/>
  <c r="G233" i="2" s="1"/>
  <c r="F233" i="2"/>
  <c r="E233" i="2"/>
  <c r="D233" i="2" s="1"/>
  <c r="BA232" i="2"/>
  <c r="AY232" i="2"/>
  <c r="AY230" i="2" s="1"/>
  <c r="AX232" i="2"/>
  <c r="AX230" i="2" s="1"/>
  <c r="AW230" i="2" s="1"/>
  <c r="AW232" i="2"/>
  <c r="AT232" i="2"/>
  <c r="AQ232" i="2"/>
  <c r="AN232" i="2"/>
  <c r="AM232" i="2"/>
  <c r="AL232" i="2"/>
  <c r="AK232" i="2" s="1"/>
  <c r="AH232" i="2"/>
  <c r="AE232" i="2"/>
  <c r="AB232" i="2"/>
  <c r="AA232" i="2"/>
  <c r="AA230" i="2" s="1"/>
  <c r="Z232" i="2"/>
  <c r="Z230" i="2" s="1"/>
  <c r="Y230" i="2" s="1"/>
  <c r="Y232" i="2"/>
  <c r="V232" i="2"/>
  <c r="S232" i="2"/>
  <c r="P232" i="2"/>
  <c r="O232" i="2"/>
  <c r="N232" i="2"/>
  <c r="M232" i="2" s="1"/>
  <c r="J232" i="2"/>
  <c r="G232" i="2"/>
  <c r="D232" i="2"/>
  <c r="AY231" i="2"/>
  <c r="AX231" i="2"/>
  <c r="AW231" i="2" s="1"/>
  <c r="AT231" i="2"/>
  <c r="AQ231" i="2"/>
  <c r="AN231" i="2"/>
  <c r="AM231" i="2"/>
  <c r="AM230" i="2" s="1"/>
  <c r="AL231" i="2"/>
  <c r="AH231" i="2"/>
  <c r="AE231" i="2"/>
  <c r="AB231" i="2"/>
  <c r="AA231" i="2"/>
  <c r="Z231" i="2"/>
  <c r="Y231" i="2" s="1"/>
  <c r="V231" i="2"/>
  <c r="S231" i="2"/>
  <c r="P231" i="2"/>
  <c r="O231" i="2"/>
  <c r="O230" i="2" s="1"/>
  <c r="N231" i="2"/>
  <c r="J231" i="2"/>
  <c r="G231" i="2"/>
  <c r="D231" i="2"/>
  <c r="AV230" i="2"/>
  <c r="AV214" i="2" s="1"/>
  <c r="AU230" i="2"/>
  <c r="AS230" i="2"/>
  <c r="AR230" i="2"/>
  <c r="AQ230" i="2"/>
  <c r="AP230" i="2"/>
  <c r="AO230" i="2"/>
  <c r="AN230" i="2" s="1"/>
  <c r="AJ230" i="2"/>
  <c r="AI230" i="2"/>
  <c r="AH230" i="2" s="1"/>
  <c r="AG230" i="2"/>
  <c r="AF230" i="2"/>
  <c r="AE230" i="2"/>
  <c r="AD230" i="2"/>
  <c r="AC230" i="2"/>
  <c r="AB230" i="2" s="1"/>
  <c r="X230" i="2"/>
  <c r="W230" i="2"/>
  <c r="V230" i="2" s="1"/>
  <c r="U230" i="2"/>
  <c r="S230" i="2" s="1"/>
  <c r="T230" i="2"/>
  <c r="R230" i="2"/>
  <c r="Q230" i="2"/>
  <c r="P230" i="2" s="1"/>
  <c r="L230" i="2"/>
  <c r="K230" i="2"/>
  <c r="I230" i="2"/>
  <c r="G230" i="2" s="1"/>
  <c r="H230" i="2"/>
  <c r="F230" i="2"/>
  <c r="E230" i="2"/>
  <c r="D230" i="2" s="1"/>
  <c r="AY229" i="2"/>
  <c r="AX229" i="2"/>
  <c r="AW229" i="2" s="1"/>
  <c r="AT229" i="2"/>
  <c r="AQ229" i="2"/>
  <c r="AN229" i="2"/>
  <c r="AM229" i="2"/>
  <c r="AL229" i="2"/>
  <c r="AK229" i="2" s="1"/>
  <c r="AH229" i="2"/>
  <c r="AE229" i="2"/>
  <c r="AB229" i="2"/>
  <c r="AA229" i="2"/>
  <c r="Z229" i="2"/>
  <c r="V229" i="2"/>
  <c r="S229" i="2"/>
  <c r="P229" i="2"/>
  <c r="O229" i="2"/>
  <c r="N229" i="2"/>
  <c r="M229" i="2" s="1"/>
  <c r="J229" i="2"/>
  <c r="G229" i="2"/>
  <c r="D229" i="2"/>
  <c r="BB228" i="2"/>
  <c r="BA228" i="2"/>
  <c r="AY228" i="2"/>
  <c r="AX228" i="2"/>
  <c r="AW228" i="2"/>
  <c r="AT228" i="2"/>
  <c r="AQ228" i="2"/>
  <c r="AN228" i="2"/>
  <c r="AM228" i="2"/>
  <c r="AM227" i="2" s="1"/>
  <c r="AL228" i="2"/>
  <c r="AL227" i="2" s="1"/>
  <c r="AK227" i="2" s="1"/>
  <c r="AH228" i="2"/>
  <c r="AE228" i="2"/>
  <c r="AB228" i="2"/>
  <c r="AA228" i="2"/>
  <c r="Z228" i="2"/>
  <c r="V228" i="2"/>
  <c r="S228" i="2"/>
  <c r="P228" i="2"/>
  <c r="O228" i="2"/>
  <c r="O227" i="2" s="1"/>
  <c r="N228" i="2"/>
  <c r="N227" i="2" s="1"/>
  <c r="M227" i="2" s="1"/>
  <c r="J228" i="2"/>
  <c r="G228" i="2"/>
  <c r="D228" i="2"/>
  <c r="AV227" i="2"/>
  <c r="AU227" i="2"/>
  <c r="AT227" i="2" s="1"/>
  <c r="AS227" i="2"/>
  <c r="AR227" i="2"/>
  <c r="AP227" i="2"/>
  <c r="AO227" i="2"/>
  <c r="AN227" i="2" s="1"/>
  <c r="AJ227" i="2"/>
  <c r="AI227" i="2"/>
  <c r="AH227" i="2" s="1"/>
  <c r="AG227" i="2"/>
  <c r="AF227" i="2"/>
  <c r="AE227" i="2" s="1"/>
  <c r="AD227" i="2"/>
  <c r="AC227" i="2"/>
  <c r="AB227" i="2" s="1"/>
  <c r="X227" i="2"/>
  <c r="W227" i="2"/>
  <c r="V227" i="2" s="1"/>
  <c r="U227" i="2"/>
  <c r="T227" i="2"/>
  <c r="S227" i="2" s="1"/>
  <c r="R227" i="2"/>
  <c r="Q227" i="2"/>
  <c r="P227" i="2"/>
  <c r="L227" i="2"/>
  <c r="K227" i="2"/>
  <c r="J227" i="2" s="1"/>
  <c r="I227" i="2"/>
  <c r="H227" i="2"/>
  <c r="G227" i="2" s="1"/>
  <c r="F227" i="2"/>
  <c r="E227" i="2"/>
  <c r="D227" i="2" s="1"/>
  <c r="AY226" i="2"/>
  <c r="AX226" i="2"/>
  <c r="AW226" i="2" s="1"/>
  <c r="AT226" i="2"/>
  <c r="AQ226" i="2"/>
  <c r="AN226" i="2"/>
  <c r="AM226" i="2"/>
  <c r="AL226" i="2"/>
  <c r="AK226" i="2" s="1"/>
  <c r="AH226" i="2"/>
  <c r="AE226" i="2"/>
  <c r="AB226" i="2"/>
  <c r="AA226" i="2"/>
  <c r="Z226" i="2"/>
  <c r="Y226" i="2" s="1"/>
  <c r="V226" i="2"/>
  <c r="S226" i="2"/>
  <c r="P226" i="2"/>
  <c r="O226" i="2"/>
  <c r="N226" i="2"/>
  <c r="M226" i="2"/>
  <c r="J226" i="2"/>
  <c r="G226" i="2"/>
  <c r="D226" i="2"/>
  <c r="AY225" i="2"/>
  <c r="AX225" i="2"/>
  <c r="AT225" i="2"/>
  <c r="AQ225" i="2"/>
  <c r="AN225" i="2"/>
  <c r="AM225" i="2"/>
  <c r="AL225" i="2"/>
  <c r="AK225" i="2" s="1"/>
  <c r="AH225" i="2"/>
  <c r="AE225" i="2"/>
  <c r="AB225" i="2"/>
  <c r="AA225" i="2"/>
  <c r="Z225" i="2"/>
  <c r="V225" i="2"/>
  <c r="S225" i="2"/>
  <c r="P225" i="2"/>
  <c r="O225" i="2"/>
  <c r="N225" i="2"/>
  <c r="M225" i="2" s="1"/>
  <c r="J225" i="2"/>
  <c r="G225" i="2"/>
  <c r="D225" i="2"/>
  <c r="BB224" i="2"/>
  <c r="AY224" i="2"/>
  <c r="AX224" i="2"/>
  <c r="AX223" i="2" s="1"/>
  <c r="AW224" i="2"/>
  <c r="AT224" i="2"/>
  <c r="AQ224" i="2"/>
  <c r="AN224" i="2"/>
  <c r="AM224" i="2"/>
  <c r="AM223" i="2" s="1"/>
  <c r="AL224" i="2"/>
  <c r="AL223" i="2" s="1"/>
  <c r="AH224" i="2"/>
  <c r="AE224" i="2"/>
  <c r="AB224" i="2"/>
  <c r="AA224" i="2"/>
  <c r="Z224" i="2"/>
  <c r="Z223" i="2" s="1"/>
  <c r="V224" i="2"/>
  <c r="S224" i="2"/>
  <c r="P224" i="2"/>
  <c r="O224" i="2"/>
  <c r="O223" i="2" s="1"/>
  <c r="N224" i="2"/>
  <c r="N223" i="2" s="1"/>
  <c r="M223" i="2" s="1"/>
  <c r="J224" i="2"/>
  <c r="G224" i="2"/>
  <c r="D224" i="2"/>
  <c r="AV223" i="2"/>
  <c r="AU223" i="2"/>
  <c r="AT223" i="2" s="1"/>
  <c r="AS223" i="2"/>
  <c r="AR223" i="2"/>
  <c r="AP223" i="2"/>
  <c r="AO223" i="2"/>
  <c r="AN223" i="2" s="1"/>
  <c r="AJ223" i="2"/>
  <c r="AI223" i="2"/>
  <c r="AH223" i="2" s="1"/>
  <c r="AG223" i="2"/>
  <c r="AG214" i="2" s="1"/>
  <c r="AF223" i="2"/>
  <c r="AD223" i="2"/>
  <c r="AC223" i="2"/>
  <c r="AB223" i="2"/>
  <c r="X223" i="2"/>
  <c r="W223" i="2"/>
  <c r="V223" i="2" s="1"/>
  <c r="U223" i="2"/>
  <c r="U214" i="2" s="1"/>
  <c r="T223" i="2"/>
  <c r="R223" i="2"/>
  <c r="Q223" i="2"/>
  <c r="P223" i="2"/>
  <c r="L223" i="2"/>
  <c r="K223" i="2"/>
  <c r="J223" i="2" s="1"/>
  <c r="I223" i="2"/>
  <c r="H223" i="2"/>
  <c r="G223" i="2" s="1"/>
  <c r="F223" i="2"/>
  <c r="E223" i="2"/>
  <c r="D223" i="2" s="1"/>
  <c r="AY222" i="2"/>
  <c r="AX222" i="2"/>
  <c r="AW222" i="2" s="1"/>
  <c r="AT222" i="2"/>
  <c r="AQ222" i="2"/>
  <c r="AN222" i="2"/>
  <c r="AM222" i="2"/>
  <c r="AK222" i="2" s="1"/>
  <c r="AL222" i="2"/>
  <c r="AH222" i="2"/>
  <c r="AE222" i="2"/>
  <c r="AB222" i="2"/>
  <c r="AA222" i="2"/>
  <c r="Z222" i="2"/>
  <c r="Y222" i="2" s="1"/>
  <c r="V222" i="2"/>
  <c r="S222" i="2"/>
  <c r="P222" i="2"/>
  <c r="O222" i="2"/>
  <c r="BB222" i="2" s="1"/>
  <c r="N222" i="2"/>
  <c r="J222" i="2"/>
  <c r="G222" i="2"/>
  <c r="D222" i="2"/>
  <c r="AY221" i="2"/>
  <c r="AX221" i="2"/>
  <c r="AT221" i="2"/>
  <c r="AQ221" i="2"/>
  <c r="AN221" i="2"/>
  <c r="AM221" i="2"/>
  <c r="AL221" i="2"/>
  <c r="AK221" i="2" s="1"/>
  <c r="AH221" i="2"/>
  <c r="AE221" i="2"/>
  <c r="AB221" i="2"/>
  <c r="AA221" i="2"/>
  <c r="BB221" i="2" s="1"/>
  <c r="Z221" i="2"/>
  <c r="V221" i="2"/>
  <c r="S221" i="2"/>
  <c r="P221" i="2"/>
  <c r="O221" i="2"/>
  <c r="N221" i="2"/>
  <c r="M221" i="2" s="1"/>
  <c r="J221" i="2"/>
  <c r="G221" i="2"/>
  <c r="D221" i="2"/>
  <c r="AY220" i="2"/>
  <c r="AX220" i="2"/>
  <c r="AW220" i="2" s="1"/>
  <c r="AT220" i="2"/>
  <c r="AQ220" i="2"/>
  <c r="AN220" i="2"/>
  <c r="AM220" i="2"/>
  <c r="AL220" i="2"/>
  <c r="AK220" i="2" s="1"/>
  <c r="AH220" i="2"/>
  <c r="AE220" i="2"/>
  <c r="AB220" i="2"/>
  <c r="AA220" i="2"/>
  <c r="BB220" i="2" s="1"/>
  <c r="Z220" i="2"/>
  <c r="BA220" i="2" s="1"/>
  <c r="AZ220" i="2" s="1"/>
  <c r="Y220" i="2"/>
  <c r="V220" i="2"/>
  <c r="S220" i="2"/>
  <c r="P220" i="2"/>
  <c r="O220" i="2"/>
  <c r="N220" i="2"/>
  <c r="M220" i="2" s="1"/>
  <c r="J220" i="2"/>
  <c r="G220" i="2"/>
  <c r="D220" i="2"/>
  <c r="AY219" i="2"/>
  <c r="AX219" i="2"/>
  <c r="AW219" i="2" s="1"/>
  <c r="AT219" i="2"/>
  <c r="AQ219" i="2"/>
  <c r="AN219" i="2"/>
  <c r="AM219" i="2"/>
  <c r="AL219" i="2"/>
  <c r="AK219" i="2" s="1"/>
  <c r="AH219" i="2"/>
  <c r="AE219" i="2"/>
  <c r="AB219" i="2"/>
  <c r="AA219" i="2"/>
  <c r="Z219" i="2"/>
  <c r="Y219" i="2" s="1"/>
  <c r="V219" i="2"/>
  <c r="S219" i="2"/>
  <c r="P219" i="2"/>
  <c r="O219" i="2"/>
  <c r="BB219" i="2" s="1"/>
  <c r="N219" i="2"/>
  <c r="J219" i="2"/>
  <c r="G219" i="2"/>
  <c r="D219" i="2"/>
  <c r="AY218" i="2"/>
  <c r="AX218" i="2"/>
  <c r="AW218" i="2" s="1"/>
  <c r="AT218" i="2"/>
  <c r="AQ218" i="2"/>
  <c r="AN218" i="2"/>
  <c r="AM218" i="2"/>
  <c r="AL218" i="2"/>
  <c r="AK218" i="2"/>
  <c r="AH218" i="2"/>
  <c r="AE218" i="2"/>
  <c r="AB218" i="2"/>
  <c r="AA218" i="2"/>
  <c r="Z218" i="2"/>
  <c r="Y218" i="2" s="1"/>
  <c r="V218" i="2"/>
  <c r="S218" i="2"/>
  <c r="P218" i="2"/>
  <c r="O218" i="2"/>
  <c r="BB218" i="2" s="1"/>
  <c r="N218" i="2"/>
  <c r="BA218" i="2" s="1"/>
  <c r="J218" i="2"/>
  <c r="G218" i="2"/>
  <c r="D218" i="2"/>
  <c r="AY217" i="2"/>
  <c r="AX217" i="2"/>
  <c r="AW217" i="2" s="1"/>
  <c r="AT217" i="2"/>
  <c r="AQ217" i="2"/>
  <c r="AN217" i="2"/>
  <c r="AM217" i="2"/>
  <c r="AL217" i="2"/>
  <c r="AK217" i="2" s="1"/>
  <c r="AH217" i="2"/>
  <c r="AE217" i="2"/>
  <c r="AB217" i="2"/>
  <c r="AA217" i="2"/>
  <c r="Z217" i="2"/>
  <c r="V217" i="2"/>
  <c r="S217" i="2"/>
  <c r="P217" i="2"/>
  <c r="O217" i="2"/>
  <c r="N217" i="2"/>
  <c r="M217" i="2" s="1"/>
  <c r="J217" i="2"/>
  <c r="G217" i="2"/>
  <c r="D217" i="2"/>
  <c r="AY216" i="2"/>
  <c r="AY215" i="2" s="1"/>
  <c r="AX216" i="2"/>
  <c r="AW216" i="2"/>
  <c r="M216" i="1" s="1"/>
  <c r="AT216" i="2"/>
  <c r="AQ216" i="2"/>
  <c r="AN216" i="2"/>
  <c r="AM216" i="2"/>
  <c r="AL216" i="2"/>
  <c r="AH216" i="2"/>
  <c r="AE216" i="2"/>
  <c r="AB216" i="2"/>
  <c r="AA216" i="2"/>
  <c r="Z216" i="2"/>
  <c r="V216" i="2"/>
  <c r="S216" i="2"/>
  <c r="P216" i="2"/>
  <c r="O216" i="2"/>
  <c r="N216" i="2"/>
  <c r="J216" i="2"/>
  <c r="G216" i="2"/>
  <c r="D216" i="2"/>
  <c r="AV215" i="2"/>
  <c r="AU215" i="2"/>
  <c r="AT215" i="2" s="1"/>
  <c r="AS215" i="2"/>
  <c r="AS214" i="2" s="1"/>
  <c r="AR215" i="2"/>
  <c r="AP215" i="2"/>
  <c r="AO215" i="2"/>
  <c r="AN215" i="2"/>
  <c r="AJ215" i="2"/>
  <c r="AI215" i="2"/>
  <c r="AH215" i="2" s="1"/>
  <c r="AG215" i="2"/>
  <c r="AF215" i="2"/>
  <c r="AD215" i="2"/>
  <c r="AD214" i="2" s="1"/>
  <c r="AC215" i="2"/>
  <c r="AB215" i="2"/>
  <c r="X215" i="2"/>
  <c r="W215" i="2"/>
  <c r="V215" i="2" s="1"/>
  <c r="U215" i="2"/>
  <c r="T215" i="2"/>
  <c r="S215" i="2" s="1"/>
  <c r="R215" i="2"/>
  <c r="Q215" i="2"/>
  <c r="L215" i="2"/>
  <c r="K215" i="2"/>
  <c r="J215" i="2" s="1"/>
  <c r="I215" i="2"/>
  <c r="H215" i="2"/>
  <c r="F215" i="2"/>
  <c r="F214" i="2" s="1"/>
  <c r="E215" i="2"/>
  <c r="AJ214" i="2"/>
  <c r="AI214" i="2"/>
  <c r="X214" i="2"/>
  <c r="W214" i="2"/>
  <c r="V214" i="2" s="1"/>
  <c r="L214" i="2"/>
  <c r="K214" i="2"/>
  <c r="H214" i="2"/>
  <c r="AY212" i="2"/>
  <c r="AX212" i="2"/>
  <c r="AW212" i="2" s="1"/>
  <c r="AT212" i="2"/>
  <c r="AQ212" i="2"/>
  <c r="AN212" i="2"/>
  <c r="AM212" i="2"/>
  <c r="AL212" i="2"/>
  <c r="AK212" i="2"/>
  <c r="AH212" i="2"/>
  <c r="AE212" i="2"/>
  <c r="AB212" i="2"/>
  <c r="AA212" i="2"/>
  <c r="BB212" i="2" s="1"/>
  <c r="Z212" i="2"/>
  <c r="V212" i="2"/>
  <c r="S212" i="2"/>
  <c r="P212" i="2"/>
  <c r="O212" i="2"/>
  <c r="N212" i="2"/>
  <c r="M212" i="2"/>
  <c r="J212" i="2"/>
  <c r="G212" i="2"/>
  <c r="D212" i="2"/>
  <c r="BB211" i="2"/>
  <c r="AY211" i="2"/>
  <c r="AX211" i="2"/>
  <c r="BA211" i="2" s="1"/>
  <c r="AZ211" i="2" s="1"/>
  <c r="AW211" i="2"/>
  <c r="AT211" i="2"/>
  <c r="AQ211" i="2"/>
  <c r="AN211" i="2"/>
  <c r="AM211" i="2"/>
  <c r="AL211" i="2"/>
  <c r="AK211" i="2" s="1"/>
  <c r="AH211" i="2"/>
  <c r="AE211" i="2"/>
  <c r="AB211" i="2"/>
  <c r="AA211" i="2"/>
  <c r="Z211" i="2"/>
  <c r="Y211" i="2"/>
  <c r="V211" i="2"/>
  <c r="S211" i="2"/>
  <c r="P211" i="2"/>
  <c r="O211" i="2"/>
  <c r="N211" i="2"/>
  <c r="M211" i="2" s="1"/>
  <c r="J211" i="2"/>
  <c r="G211" i="2"/>
  <c r="D211" i="2"/>
  <c r="BB210" i="2"/>
  <c r="BA210" i="2"/>
  <c r="AY210" i="2"/>
  <c r="AX210" i="2"/>
  <c r="AW210" i="2"/>
  <c r="AT210" i="2"/>
  <c r="AQ210" i="2"/>
  <c r="AN210" i="2"/>
  <c r="AM210" i="2"/>
  <c r="AM207" i="2" s="1"/>
  <c r="AL210" i="2"/>
  <c r="AH210" i="2"/>
  <c r="AE210" i="2"/>
  <c r="AB210" i="2"/>
  <c r="AA210" i="2"/>
  <c r="Z210" i="2"/>
  <c r="Y210" i="2"/>
  <c r="V210" i="2"/>
  <c r="S210" i="2"/>
  <c r="P210" i="2"/>
  <c r="O210" i="2"/>
  <c r="N210" i="2"/>
  <c r="J210" i="2"/>
  <c r="G210" i="2"/>
  <c r="D210" i="2"/>
  <c r="AY209" i="2"/>
  <c r="AX209" i="2"/>
  <c r="AW209" i="2" s="1"/>
  <c r="AT209" i="2"/>
  <c r="AQ209" i="2"/>
  <c r="AN209" i="2"/>
  <c r="AM209" i="2"/>
  <c r="AL209" i="2"/>
  <c r="AK209" i="2"/>
  <c r="AH209" i="2"/>
  <c r="AE209" i="2"/>
  <c r="AB209" i="2"/>
  <c r="AA209" i="2"/>
  <c r="Z209" i="2"/>
  <c r="Y209" i="2" s="1"/>
  <c r="V209" i="2"/>
  <c r="S209" i="2"/>
  <c r="P209" i="2"/>
  <c r="O209" i="2"/>
  <c r="N209" i="2"/>
  <c r="J209" i="2"/>
  <c r="G209" i="2"/>
  <c r="D209" i="2"/>
  <c r="AY208" i="2"/>
  <c r="AX208" i="2"/>
  <c r="AW208" i="2" s="1"/>
  <c r="AT208" i="2"/>
  <c r="AQ208" i="2"/>
  <c r="AN208" i="2"/>
  <c r="AM208" i="2"/>
  <c r="AL208" i="2"/>
  <c r="AK208" i="2"/>
  <c r="AH208" i="2"/>
  <c r="AE208" i="2"/>
  <c r="AB208" i="2"/>
  <c r="AA208" i="2"/>
  <c r="BB208" i="2" s="1"/>
  <c r="Z208" i="2"/>
  <c r="V208" i="2"/>
  <c r="S208" i="2"/>
  <c r="P208" i="2"/>
  <c r="O208" i="2"/>
  <c r="N208" i="2"/>
  <c r="M208" i="2"/>
  <c r="J208" i="2"/>
  <c r="G208" i="2"/>
  <c r="D208" i="2"/>
  <c r="AY207" i="2"/>
  <c r="AV207" i="2"/>
  <c r="AU207" i="2"/>
  <c r="AT207" i="2"/>
  <c r="AS207" i="2"/>
  <c r="AR207" i="2"/>
  <c r="AQ207" i="2" s="1"/>
  <c r="AP207" i="2"/>
  <c r="AO207" i="2"/>
  <c r="AN207" i="2" s="1"/>
  <c r="AL207" i="2"/>
  <c r="AJ207" i="2"/>
  <c r="AI207" i="2"/>
  <c r="AH207" i="2"/>
  <c r="AG207" i="2"/>
  <c r="AF207" i="2"/>
  <c r="AE207" i="2" s="1"/>
  <c r="AD207" i="2"/>
  <c r="AC207" i="2"/>
  <c r="AA207" i="2"/>
  <c r="Z207" i="2"/>
  <c r="Y207" i="2"/>
  <c r="X207" i="2"/>
  <c r="W207" i="2"/>
  <c r="V207" i="2"/>
  <c r="U207" i="2"/>
  <c r="T207" i="2"/>
  <c r="S207" i="2" s="1"/>
  <c r="R207" i="2"/>
  <c r="Q207" i="2"/>
  <c r="L207" i="2"/>
  <c r="K207" i="2"/>
  <c r="J207" i="2"/>
  <c r="I207" i="2"/>
  <c r="H207" i="2"/>
  <c r="G207" i="2" s="1"/>
  <c r="F207" i="2"/>
  <c r="E207" i="2"/>
  <c r="BB206" i="2"/>
  <c r="BA206" i="2"/>
  <c r="AZ206" i="2" s="1"/>
  <c r="AY206" i="2"/>
  <c r="AX206" i="2"/>
  <c r="AW206" i="2"/>
  <c r="AT206" i="2"/>
  <c r="AQ206" i="2"/>
  <c r="AN206" i="2"/>
  <c r="AM206" i="2"/>
  <c r="AL206" i="2"/>
  <c r="AK206" i="2" s="1"/>
  <c r="AH206" i="2"/>
  <c r="AE206" i="2"/>
  <c r="AB206" i="2"/>
  <c r="AA206" i="2"/>
  <c r="Z206" i="2"/>
  <c r="Y206" i="2"/>
  <c r="V206" i="2"/>
  <c r="S206" i="2"/>
  <c r="P206" i="2"/>
  <c r="O206" i="2"/>
  <c r="N206" i="2"/>
  <c r="M206" i="2" s="1"/>
  <c r="J206" i="2"/>
  <c r="G206" i="2"/>
  <c r="D206" i="2"/>
  <c r="AY205" i="2"/>
  <c r="AX205" i="2"/>
  <c r="AW205" i="2" s="1"/>
  <c r="AT205" i="2"/>
  <c r="AQ205" i="2"/>
  <c r="AN205" i="2"/>
  <c r="AM205" i="2"/>
  <c r="AL205" i="2"/>
  <c r="AH205" i="2"/>
  <c r="AE205" i="2"/>
  <c r="AB205" i="2"/>
  <c r="AA205" i="2"/>
  <c r="Z205" i="2"/>
  <c r="Y205" i="2" s="1"/>
  <c r="V205" i="2"/>
  <c r="S205" i="2"/>
  <c r="P205" i="2"/>
  <c r="O205" i="2"/>
  <c r="N205" i="2"/>
  <c r="J205" i="2"/>
  <c r="G205" i="2"/>
  <c r="D205" i="2"/>
  <c r="AY204" i="2"/>
  <c r="AX204" i="2"/>
  <c r="AW204" i="2" s="1"/>
  <c r="AT204" i="2"/>
  <c r="AQ204" i="2"/>
  <c r="AN204" i="2"/>
  <c r="AM204" i="2"/>
  <c r="AL204" i="2"/>
  <c r="AK204" i="2"/>
  <c r="AH204" i="2"/>
  <c r="AE204" i="2"/>
  <c r="AB204" i="2"/>
  <c r="AA204" i="2"/>
  <c r="Z204" i="2"/>
  <c r="V204" i="2"/>
  <c r="S204" i="2"/>
  <c r="P204" i="2"/>
  <c r="O204" i="2"/>
  <c r="N204" i="2"/>
  <c r="M204" i="2"/>
  <c r="J204" i="2"/>
  <c r="G204" i="2"/>
  <c r="D204" i="2"/>
  <c r="AY203" i="2"/>
  <c r="AX203" i="2"/>
  <c r="AW203" i="2" s="1"/>
  <c r="AV203" i="2"/>
  <c r="AU203" i="2"/>
  <c r="AT203" i="2"/>
  <c r="AS203" i="2"/>
  <c r="AR203" i="2"/>
  <c r="AQ203" i="2" s="1"/>
  <c r="AP203" i="2"/>
  <c r="AO203" i="2"/>
  <c r="AM203" i="2"/>
  <c r="AL203" i="2"/>
  <c r="AJ203" i="2"/>
  <c r="AI203" i="2"/>
  <c r="AH203" i="2"/>
  <c r="AG203" i="2"/>
  <c r="AF203" i="2"/>
  <c r="AE203" i="2" s="1"/>
  <c r="AD203" i="2"/>
  <c r="AC203" i="2"/>
  <c r="AB203" i="2" s="1"/>
  <c r="Z203" i="2"/>
  <c r="X203" i="2"/>
  <c r="W203" i="2"/>
  <c r="V203" i="2"/>
  <c r="U203" i="2"/>
  <c r="T203" i="2"/>
  <c r="S203" i="2" s="1"/>
  <c r="R203" i="2"/>
  <c r="Q203" i="2"/>
  <c r="P203" i="2" s="1"/>
  <c r="O203" i="2"/>
  <c r="N203" i="2"/>
  <c r="M203" i="2" s="1"/>
  <c r="L203" i="2"/>
  <c r="K203" i="2"/>
  <c r="J203" i="2"/>
  <c r="I203" i="2"/>
  <c r="H203" i="2"/>
  <c r="G203" i="2" s="1"/>
  <c r="F203" i="2"/>
  <c r="E203" i="2"/>
  <c r="AY202" i="2"/>
  <c r="AX202" i="2"/>
  <c r="AW202" i="2"/>
  <c r="AT202" i="2"/>
  <c r="AQ202" i="2"/>
  <c r="AN202" i="2"/>
  <c r="AM202" i="2"/>
  <c r="AL202" i="2"/>
  <c r="AH202" i="2"/>
  <c r="AE202" i="2"/>
  <c r="AB202" i="2"/>
  <c r="AA202" i="2"/>
  <c r="Z202" i="2"/>
  <c r="Y202" i="2"/>
  <c r="V202" i="2"/>
  <c r="S202" i="2"/>
  <c r="P202" i="2"/>
  <c r="O202" i="2"/>
  <c r="N202" i="2"/>
  <c r="J202" i="2"/>
  <c r="G202" i="2"/>
  <c r="D202" i="2"/>
  <c r="AY201" i="2"/>
  <c r="AX201" i="2"/>
  <c r="AW201" i="2" s="1"/>
  <c r="AT201" i="2"/>
  <c r="AQ201" i="2"/>
  <c r="AN201" i="2"/>
  <c r="AM201" i="2"/>
  <c r="AM199" i="2" s="1"/>
  <c r="AM198" i="2" s="1"/>
  <c r="AL201" i="2"/>
  <c r="AH201" i="2"/>
  <c r="AE201" i="2"/>
  <c r="AB201" i="2"/>
  <c r="AA201" i="2"/>
  <c r="Z201" i="2"/>
  <c r="Y201" i="2" s="1"/>
  <c r="V201" i="2"/>
  <c r="S201" i="2"/>
  <c r="P201" i="2"/>
  <c r="O201" i="2"/>
  <c r="N201" i="2"/>
  <c r="BA201" i="2" s="1"/>
  <c r="M201" i="2"/>
  <c r="J201" i="2"/>
  <c r="G201" i="2"/>
  <c r="D201" i="2"/>
  <c r="AY200" i="2"/>
  <c r="AX200" i="2"/>
  <c r="AT200" i="2"/>
  <c r="AQ200" i="2"/>
  <c r="AN200" i="2"/>
  <c r="AM200" i="2"/>
  <c r="AL200" i="2"/>
  <c r="AK200" i="2"/>
  <c r="AH200" i="2"/>
  <c r="AE200" i="2"/>
  <c r="AB200" i="2"/>
  <c r="AA200" i="2"/>
  <c r="Z200" i="2"/>
  <c r="V200" i="2"/>
  <c r="S200" i="2"/>
  <c r="P200" i="2"/>
  <c r="O200" i="2"/>
  <c r="N200" i="2"/>
  <c r="M200" i="2"/>
  <c r="J200" i="2"/>
  <c r="G200" i="2"/>
  <c r="D200" i="2"/>
  <c r="AY199" i="2"/>
  <c r="AX199" i="2"/>
  <c r="AV199" i="2"/>
  <c r="AU199" i="2"/>
  <c r="AT199" i="2"/>
  <c r="AS199" i="2"/>
  <c r="AR199" i="2"/>
  <c r="AQ199" i="2" s="1"/>
  <c r="AP199" i="2"/>
  <c r="AO199" i="2"/>
  <c r="AL199" i="2"/>
  <c r="AJ199" i="2"/>
  <c r="AI199" i="2"/>
  <c r="AH199" i="2"/>
  <c r="AG199" i="2"/>
  <c r="AF199" i="2"/>
  <c r="AE199" i="2" s="1"/>
  <c r="AD199" i="2"/>
  <c r="AC199" i="2"/>
  <c r="AB199" i="2" s="1"/>
  <c r="X199" i="2"/>
  <c r="W199" i="2"/>
  <c r="V199" i="2"/>
  <c r="U199" i="2"/>
  <c r="T199" i="2"/>
  <c r="S199" i="2" s="1"/>
  <c r="R199" i="2"/>
  <c r="R198" i="2" s="1"/>
  <c r="Q199" i="2"/>
  <c r="O199" i="2"/>
  <c r="L199" i="2"/>
  <c r="K199" i="2"/>
  <c r="J199" i="2"/>
  <c r="I199" i="2"/>
  <c r="H199" i="2"/>
  <c r="G199" i="2" s="1"/>
  <c r="F199" i="2"/>
  <c r="E199" i="2"/>
  <c r="D199" i="2" s="1"/>
  <c r="AV198" i="2"/>
  <c r="AU198" i="2"/>
  <c r="AT198" i="2" s="1"/>
  <c r="AS198" i="2"/>
  <c r="AR198" i="2"/>
  <c r="AP198" i="2"/>
  <c r="AO198" i="2"/>
  <c r="AJ198" i="2"/>
  <c r="AI198" i="2"/>
  <c r="AH198" i="2" s="1"/>
  <c r="AG198" i="2"/>
  <c r="AF198" i="2"/>
  <c r="AC198" i="2"/>
  <c r="X198" i="2"/>
  <c r="W198" i="2"/>
  <c r="V198" i="2" s="1"/>
  <c r="U198" i="2"/>
  <c r="T198" i="2"/>
  <c r="S198" i="2" s="1"/>
  <c r="L198" i="2"/>
  <c r="K198" i="2"/>
  <c r="J198" i="2" s="1"/>
  <c r="I198" i="2"/>
  <c r="H198" i="2"/>
  <c r="F198" i="2"/>
  <c r="AV196" i="2"/>
  <c r="AJ196" i="2"/>
  <c r="AY194" i="2"/>
  <c r="AX194" i="2"/>
  <c r="AT194" i="2"/>
  <c r="AQ194" i="2"/>
  <c r="AN194" i="2"/>
  <c r="AM194" i="2"/>
  <c r="AL194" i="2"/>
  <c r="AK194" i="2" s="1"/>
  <c r="AH194" i="2"/>
  <c r="AE194" i="2"/>
  <c r="AB194" i="2"/>
  <c r="AA194" i="2"/>
  <c r="Z194" i="2"/>
  <c r="V194" i="2"/>
  <c r="S194" i="2"/>
  <c r="P194" i="2"/>
  <c r="O194" i="2"/>
  <c r="N194" i="2"/>
  <c r="M194" i="2" s="1"/>
  <c r="J194" i="2"/>
  <c r="G194" i="2"/>
  <c r="D194" i="2"/>
  <c r="BA193" i="2"/>
  <c r="AY193" i="2"/>
  <c r="AX193" i="2"/>
  <c r="AW193" i="2"/>
  <c r="AT193" i="2"/>
  <c r="AQ193" i="2"/>
  <c r="AN193" i="2"/>
  <c r="AM193" i="2"/>
  <c r="AL193" i="2"/>
  <c r="AK193" i="2" s="1"/>
  <c r="AH193" i="2"/>
  <c r="AE193" i="2"/>
  <c r="AB193" i="2"/>
  <c r="AA193" i="2"/>
  <c r="BB193" i="2" s="1"/>
  <c r="Z193" i="2"/>
  <c r="Y193" i="2" s="1"/>
  <c r="V193" i="2"/>
  <c r="S193" i="2"/>
  <c r="P193" i="2"/>
  <c r="O193" i="2"/>
  <c r="N193" i="2"/>
  <c r="M193" i="2" s="1"/>
  <c r="J193" i="2"/>
  <c r="G193" i="2"/>
  <c r="D193" i="2"/>
  <c r="AY192" i="2"/>
  <c r="AX192" i="2"/>
  <c r="AW192" i="2" s="1"/>
  <c r="AT192" i="2"/>
  <c r="AQ192" i="2"/>
  <c r="AN192" i="2"/>
  <c r="AM192" i="2"/>
  <c r="BB192" i="2" s="1"/>
  <c r="AL192" i="2"/>
  <c r="AH192" i="2"/>
  <c r="AE192" i="2"/>
  <c r="AB192" i="2"/>
  <c r="AA192" i="2"/>
  <c r="Z192" i="2"/>
  <c r="Y192" i="2" s="1"/>
  <c r="V192" i="2"/>
  <c r="S192" i="2"/>
  <c r="P192" i="2"/>
  <c r="O192" i="2"/>
  <c r="N192" i="2"/>
  <c r="M192" i="2" s="1"/>
  <c r="J192" i="2"/>
  <c r="G192" i="2"/>
  <c r="D192" i="2"/>
  <c r="AY191" i="2"/>
  <c r="AX191" i="2"/>
  <c r="AW191" i="2" s="1"/>
  <c r="AT191" i="2"/>
  <c r="AQ191" i="2"/>
  <c r="AN191" i="2"/>
  <c r="AM191" i="2"/>
  <c r="AL191" i="2"/>
  <c r="AK191" i="2" s="1"/>
  <c r="AH191" i="2"/>
  <c r="AE191" i="2"/>
  <c r="AB191" i="2"/>
  <c r="AA191" i="2"/>
  <c r="Z191" i="2"/>
  <c r="Y191" i="2" s="1"/>
  <c r="V191" i="2"/>
  <c r="S191" i="2"/>
  <c r="P191" i="2"/>
  <c r="O191" i="2"/>
  <c r="N191" i="2"/>
  <c r="M191" i="2"/>
  <c r="J191" i="2"/>
  <c r="G191" i="2"/>
  <c r="D191" i="2"/>
  <c r="AY190" i="2"/>
  <c r="AY189" i="2" s="1"/>
  <c r="AX190" i="2"/>
  <c r="AV190" i="2"/>
  <c r="AV189" i="2" s="1"/>
  <c r="AU190" i="2"/>
  <c r="AU189" i="2" s="1"/>
  <c r="AT189" i="2" s="1"/>
  <c r="AT190" i="2"/>
  <c r="AS190" i="2"/>
  <c r="AR190" i="2"/>
  <c r="AQ190" i="2" s="1"/>
  <c r="AP190" i="2"/>
  <c r="AO190" i="2"/>
  <c r="AN190" i="2" s="1"/>
  <c r="AJ190" i="2"/>
  <c r="AJ189" i="2" s="1"/>
  <c r="AI190" i="2"/>
  <c r="AG190" i="2"/>
  <c r="AF190" i="2"/>
  <c r="AE190" i="2"/>
  <c r="AD190" i="2"/>
  <c r="AC190" i="2"/>
  <c r="AB190" i="2" s="1"/>
  <c r="AA190" i="2"/>
  <c r="AA189" i="2" s="1"/>
  <c r="Z190" i="2"/>
  <c r="X190" i="2"/>
  <c r="X189" i="2" s="1"/>
  <c r="W190" i="2"/>
  <c r="W189" i="2" s="1"/>
  <c r="V189" i="2" s="1"/>
  <c r="V190" i="2"/>
  <c r="U190" i="2"/>
  <c r="T190" i="2"/>
  <c r="S190" i="2"/>
  <c r="R190" i="2"/>
  <c r="Q190" i="2"/>
  <c r="P190" i="2" s="1"/>
  <c r="O190" i="2"/>
  <c r="O189" i="2" s="1"/>
  <c r="L190" i="2"/>
  <c r="L189" i="2" s="1"/>
  <c r="K190" i="2"/>
  <c r="I190" i="2"/>
  <c r="H190" i="2"/>
  <c r="G190" i="2"/>
  <c r="F190" i="2"/>
  <c r="E190" i="2"/>
  <c r="D190" i="2" s="1"/>
  <c r="AS189" i="2"/>
  <c r="AR189" i="2"/>
  <c r="AQ189" i="2" s="1"/>
  <c r="AP189" i="2"/>
  <c r="AO189" i="2"/>
  <c r="AN189" i="2" s="1"/>
  <c r="AG189" i="2"/>
  <c r="AF189" i="2"/>
  <c r="AE189" i="2" s="1"/>
  <c r="AD189" i="2"/>
  <c r="AC189" i="2"/>
  <c r="Z189" i="2"/>
  <c r="U189" i="2"/>
  <c r="T189" i="2"/>
  <c r="S189" i="2" s="1"/>
  <c r="R189" i="2"/>
  <c r="Q189" i="2"/>
  <c r="I189" i="2"/>
  <c r="H189" i="2"/>
  <c r="G189" i="2" s="1"/>
  <c r="F189" i="2"/>
  <c r="E189" i="2"/>
  <c r="D189" i="2" s="1"/>
  <c r="AY187" i="2"/>
  <c r="AX187" i="2"/>
  <c r="AW187" i="2" s="1"/>
  <c r="AT187" i="2"/>
  <c r="AQ187" i="2"/>
  <c r="AN187" i="2"/>
  <c r="AM187" i="2"/>
  <c r="AL187" i="2"/>
  <c r="AH187" i="2"/>
  <c r="AE187" i="2"/>
  <c r="AB187" i="2"/>
  <c r="AA187" i="2"/>
  <c r="Z187" i="2"/>
  <c r="Y187" i="2" s="1"/>
  <c r="V187" i="2"/>
  <c r="S187" i="2"/>
  <c r="P187" i="2"/>
  <c r="O187" i="2"/>
  <c r="BB187" i="2" s="1"/>
  <c r="N187" i="2"/>
  <c r="J187" i="2"/>
  <c r="G187" i="2"/>
  <c r="D187" i="2"/>
  <c r="AY186" i="2"/>
  <c r="AX186" i="2"/>
  <c r="AW186" i="2" s="1"/>
  <c r="AT186" i="2"/>
  <c r="AQ186" i="2"/>
  <c r="AN186" i="2"/>
  <c r="AM186" i="2"/>
  <c r="AL186" i="2"/>
  <c r="AK186" i="2"/>
  <c r="AH186" i="2"/>
  <c r="AE186" i="2"/>
  <c r="AB186" i="2"/>
  <c r="AA186" i="2"/>
  <c r="Z186" i="2"/>
  <c r="Y186" i="2" s="1"/>
  <c r="V186" i="2"/>
  <c r="S186" i="2"/>
  <c r="P186" i="2"/>
  <c r="O186" i="2"/>
  <c r="N186" i="2"/>
  <c r="J186" i="2"/>
  <c r="G186" i="2"/>
  <c r="D186" i="2"/>
  <c r="AY185" i="2"/>
  <c r="AX185" i="2"/>
  <c r="AW185" i="2" s="1"/>
  <c r="AT185" i="2"/>
  <c r="AQ185" i="2"/>
  <c r="AN185" i="2"/>
  <c r="AM185" i="2"/>
  <c r="AL185" i="2"/>
  <c r="AK185" i="2" s="1"/>
  <c r="AH185" i="2"/>
  <c r="AE185" i="2"/>
  <c r="AB185" i="2"/>
  <c r="AA185" i="2"/>
  <c r="BB185" i="2" s="1"/>
  <c r="Z185" i="2"/>
  <c r="V185" i="2"/>
  <c r="S185" i="2"/>
  <c r="P185" i="2"/>
  <c r="O185" i="2"/>
  <c r="N185" i="2"/>
  <c r="M185" i="2" s="1"/>
  <c r="J185" i="2"/>
  <c r="G185" i="2"/>
  <c r="D185" i="2"/>
  <c r="AY184" i="2"/>
  <c r="AY183" i="2" s="1"/>
  <c r="AX184" i="2"/>
  <c r="AW184" i="2" s="1"/>
  <c r="AT184" i="2"/>
  <c r="AQ184" i="2"/>
  <c r="AN184" i="2"/>
  <c r="AM184" i="2"/>
  <c r="AM183" i="2" s="1"/>
  <c r="AL184" i="2"/>
  <c r="AL183" i="2" s="1"/>
  <c r="AH184" i="2"/>
  <c r="AE184" i="2"/>
  <c r="AB184" i="2"/>
  <c r="AA184" i="2"/>
  <c r="Z184" i="2"/>
  <c r="V184" i="2"/>
  <c r="S184" i="2"/>
  <c r="P184" i="2"/>
  <c r="O184" i="2"/>
  <c r="O183" i="2" s="1"/>
  <c r="N184" i="2"/>
  <c r="N183" i="2" s="1"/>
  <c r="M183" i="2" s="1"/>
  <c r="J184" i="2"/>
  <c r="G184" i="2"/>
  <c r="D184" i="2"/>
  <c r="AV183" i="2"/>
  <c r="AU183" i="2"/>
  <c r="AT183" i="2" s="1"/>
  <c r="AS183" i="2"/>
  <c r="AS176" i="2" s="1"/>
  <c r="AR183" i="2"/>
  <c r="AP183" i="2"/>
  <c r="AO183" i="2"/>
  <c r="AN183" i="2"/>
  <c r="AJ183" i="2"/>
  <c r="AI183" i="2"/>
  <c r="AH183" i="2" s="1"/>
  <c r="AG183" i="2"/>
  <c r="AG176" i="2" s="1"/>
  <c r="AF183" i="2"/>
  <c r="AD183" i="2"/>
  <c r="AC183" i="2"/>
  <c r="X183" i="2"/>
  <c r="W183" i="2"/>
  <c r="V183" i="2" s="1"/>
  <c r="U183" i="2"/>
  <c r="U176" i="2" s="1"/>
  <c r="T183" i="2"/>
  <c r="R183" i="2"/>
  <c r="Q183" i="2"/>
  <c r="P183" i="2" s="1"/>
  <c r="L183" i="2"/>
  <c r="K183" i="2"/>
  <c r="J183" i="2" s="1"/>
  <c r="I183" i="2"/>
  <c r="I176" i="2" s="1"/>
  <c r="H183" i="2"/>
  <c r="F183" i="2"/>
  <c r="E183" i="2"/>
  <c r="E176" i="2" s="1"/>
  <c r="D176" i="2" s="1"/>
  <c r="D183" i="2"/>
  <c r="AY182" i="2"/>
  <c r="AX182" i="2"/>
  <c r="AW182" i="2" s="1"/>
  <c r="AT182" i="2"/>
  <c r="AQ182" i="2"/>
  <c r="AN182" i="2"/>
  <c r="AM182" i="2"/>
  <c r="AL182" i="2"/>
  <c r="AL180" i="2" s="1"/>
  <c r="AK180" i="2" s="1"/>
  <c r="AK182" i="2"/>
  <c r="AH182" i="2"/>
  <c r="AE182" i="2"/>
  <c r="AB182" i="2"/>
  <c r="AA182" i="2"/>
  <c r="Z182" i="2"/>
  <c r="Y182" i="2" s="1"/>
  <c r="V182" i="2"/>
  <c r="S182" i="2"/>
  <c r="P182" i="2"/>
  <c r="O182" i="2"/>
  <c r="N182" i="2"/>
  <c r="M182" i="2"/>
  <c r="J182" i="2"/>
  <c r="G182" i="2"/>
  <c r="D182" i="2"/>
  <c r="AY181" i="2"/>
  <c r="AY180" i="2" s="1"/>
  <c r="AX181" i="2"/>
  <c r="AW181" i="2" s="1"/>
  <c r="AT181" i="2"/>
  <c r="AQ181" i="2"/>
  <c r="AN181" i="2"/>
  <c r="AM181" i="2"/>
  <c r="AL181" i="2"/>
  <c r="AK181" i="2"/>
  <c r="AH181" i="2"/>
  <c r="AE181" i="2"/>
  <c r="AB181" i="2"/>
  <c r="AA181" i="2"/>
  <c r="Z181" i="2"/>
  <c r="V181" i="2"/>
  <c r="S181" i="2"/>
  <c r="P181" i="2"/>
  <c r="O181" i="2"/>
  <c r="N181" i="2"/>
  <c r="M181" i="2"/>
  <c r="J181" i="2"/>
  <c r="G181" i="2"/>
  <c r="D181" i="2"/>
  <c r="AV180" i="2"/>
  <c r="AU180" i="2"/>
  <c r="AT180" i="2" s="1"/>
  <c r="AS180" i="2"/>
  <c r="AR180" i="2"/>
  <c r="AQ180" i="2" s="1"/>
  <c r="AP180" i="2"/>
  <c r="AO180" i="2"/>
  <c r="AN180" i="2" s="1"/>
  <c r="AM180" i="2"/>
  <c r="AJ180" i="2"/>
  <c r="AI180" i="2"/>
  <c r="AH180" i="2" s="1"/>
  <c r="AG180" i="2"/>
  <c r="AF180" i="2"/>
  <c r="AE180" i="2" s="1"/>
  <c r="AD180" i="2"/>
  <c r="AC180" i="2"/>
  <c r="X180" i="2"/>
  <c r="W180" i="2"/>
  <c r="V180" i="2" s="1"/>
  <c r="U180" i="2"/>
  <c r="T180" i="2"/>
  <c r="S180" i="2" s="1"/>
  <c r="R180" i="2"/>
  <c r="R176" i="2" s="1"/>
  <c r="Q180" i="2"/>
  <c r="O180" i="2"/>
  <c r="N180" i="2"/>
  <c r="M180" i="2" s="1"/>
  <c r="L180" i="2"/>
  <c r="K180" i="2"/>
  <c r="J180" i="2" s="1"/>
  <c r="I180" i="2"/>
  <c r="H180" i="2"/>
  <c r="G180" i="2" s="1"/>
  <c r="F180" i="2"/>
  <c r="E180" i="2"/>
  <c r="BB179" i="2"/>
  <c r="AY179" i="2"/>
  <c r="AX179" i="2"/>
  <c r="AW179" i="2" s="1"/>
  <c r="AT179" i="2"/>
  <c r="AQ179" i="2"/>
  <c r="AN179" i="2"/>
  <c r="AM179" i="2"/>
  <c r="AL179" i="2"/>
  <c r="AK179" i="2" s="1"/>
  <c r="AH179" i="2"/>
  <c r="AE179" i="2"/>
  <c r="AB179" i="2"/>
  <c r="AA179" i="2"/>
  <c r="Z179" i="2"/>
  <c r="Y179" i="2" s="1"/>
  <c r="V179" i="2"/>
  <c r="S179" i="2"/>
  <c r="P179" i="2"/>
  <c r="O179" i="2"/>
  <c r="N179" i="2"/>
  <c r="M179" i="2" s="1"/>
  <c r="J179" i="2"/>
  <c r="G179" i="2"/>
  <c r="D179" i="2"/>
  <c r="AY178" i="2"/>
  <c r="AX178" i="2"/>
  <c r="AW178" i="2" s="1"/>
  <c r="AT178" i="2"/>
  <c r="AQ178" i="2"/>
  <c r="AN178" i="2"/>
  <c r="AM178" i="2"/>
  <c r="AM177" i="2" s="1"/>
  <c r="AL178" i="2"/>
  <c r="AH178" i="2"/>
  <c r="AE178" i="2"/>
  <c r="AB178" i="2"/>
  <c r="AA178" i="2"/>
  <c r="Z178" i="2"/>
  <c r="Y178" i="2" s="1"/>
  <c r="V178" i="2"/>
  <c r="S178" i="2"/>
  <c r="P178" i="2"/>
  <c r="O178" i="2"/>
  <c r="N178" i="2"/>
  <c r="M178" i="2"/>
  <c r="J178" i="2"/>
  <c r="G178" i="2"/>
  <c r="D178" i="2"/>
  <c r="AY177" i="2"/>
  <c r="AX177" i="2"/>
  <c r="AV177" i="2"/>
  <c r="AV176" i="2" s="1"/>
  <c r="AU177" i="2"/>
  <c r="AU176" i="2" s="1"/>
  <c r="AT176" i="2" s="1"/>
  <c r="AT177" i="2"/>
  <c r="AS177" i="2"/>
  <c r="AR177" i="2"/>
  <c r="AQ177" i="2"/>
  <c r="AP177" i="2"/>
  <c r="AO177" i="2"/>
  <c r="AN177" i="2" s="1"/>
  <c r="AJ177" i="2"/>
  <c r="AJ176" i="2" s="1"/>
  <c r="AI177" i="2"/>
  <c r="AI176" i="2" s="1"/>
  <c r="AG177" i="2"/>
  <c r="AF177" i="2"/>
  <c r="AE177" i="2" s="1"/>
  <c r="AD177" i="2"/>
  <c r="AC177" i="2"/>
  <c r="AB177" i="2" s="1"/>
  <c r="AA177" i="2"/>
  <c r="Z177" i="2"/>
  <c r="X177" i="2"/>
  <c r="X176" i="2" s="1"/>
  <c r="W177" i="2"/>
  <c r="W176" i="2" s="1"/>
  <c r="V176" i="2" s="1"/>
  <c r="V177" i="2"/>
  <c r="U177" i="2"/>
  <c r="T177" i="2"/>
  <c r="S177" i="2"/>
  <c r="R177" i="2"/>
  <c r="P177" i="2" s="1"/>
  <c r="Q177" i="2"/>
  <c r="L177" i="2"/>
  <c r="L176" i="2" s="1"/>
  <c r="K177" i="2"/>
  <c r="I177" i="2"/>
  <c r="H177" i="2"/>
  <c r="G177" i="2" s="1"/>
  <c r="F177" i="2"/>
  <c r="D177" i="2" s="1"/>
  <c r="E177" i="2"/>
  <c r="AP176" i="2"/>
  <c r="AO176" i="2"/>
  <c r="AN176" i="2" s="1"/>
  <c r="AD176" i="2"/>
  <c r="Q176" i="2"/>
  <c r="P176" i="2" s="1"/>
  <c r="F176" i="2"/>
  <c r="BB174" i="2"/>
  <c r="AY174" i="2"/>
  <c r="AX174" i="2"/>
  <c r="AW174" i="2" s="1"/>
  <c r="AT174" i="2"/>
  <c r="AQ174" i="2"/>
  <c r="AN174" i="2"/>
  <c r="AM174" i="2"/>
  <c r="AL174" i="2"/>
  <c r="AH174" i="2"/>
  <c r="AE174" i="2"/>
  <c r="AB174" i="2"/>
  <c r="AA174" i="2"/>
  <c r="Z174" i="2"/>
  <c r="Y174" i="2" s="1"/>
  <c r="V174" i="2"/>
  <c r="S174" i="2"/>
  <c r="P174" i="2"/>
  <c r="O174" i="2"/>
  <c r="N174" i="2"/>
  <c r="J174" i="2"/>
  <c r="G174" i="2"/>
  <c r="D174" i="2"/>
  <c r="AY173" i="2"/>
  <c r="AX173" i="2"/>
  <c r="AW173" i="2" s="1"/>
  <c r="AT173" i="2"/>
  <c r="AQ173" i="2"/>
  <c r="AN173" i="2"/>
  <c r="AM173" i="2"/>
  <c r="AL173" i="2"/>
  <c r="AK173" i="2"/>
  <c r="AH173" i="2"/>
  <c r="AE173" i="2"/>
  <c r="AB173" i="2"/>
  <c r="AA173" i="2"/>
  <c r="Z173" i="2"/>
  <c r="Y173" i="2" s="1"/>
  <c r="V173" i="2"/>
  <c r="S173" i="2"/>
  <c r="P173" i="2"/>
  <c r="O173" i="2"/>
  <c r="N173" i="2"/>
  <c r="J173" i="2"/>
  <c r="G173" i="2"/>
  <c r="D173" i="2"/>
  <c r="AY172" i="2"/>
  <c r="AX172" i="2"/>
  <c r="AW172" i="2" s="1"/>
  <c r="AT172" i="2"/>
  <c r="AQ172" i="2"/>
  <c r="AN172" i="2"/>
  <c r="AM172" i="2"/>
  <c r="AL172" i="2"/>
  <c r="AK172" i="2" s="1"/>
  <c r="AH172" i="2"/>
  <c r="AE172" i="2"/>
  <c r="AB172" i="2"/>
  <c r="AA172" i="2"/>
  <c r="BB172" i="2" s="1"/>
  <c r="Z172" i="2"/>
  <c r="Y172" i="2" s="1"/>
  <c r="V172" i="2"/>
  <c r="S172" i="2"/>
  <c r="P172" i="2"/>
  <c r="O172" i="2"/>
  <c r="N172" i="2"/>
  <c r="M172" i="2" s="1"/>
  <c r="J172" i="2"/>
  <c r="G172" i="2"/>
  <c r="D172" i="2"/>
  <c r="AY171" i="2"/>
  <c r="AX171" i="2"/>
  <c r="AW171" i="2" s="1"/>
  <c r="AT171" i="2"/>
  <c r="AQ171" i="2"/>
  <c r="AN171" i="2"/>
  <c r="AM171" i="2"/>
  <c r="AL171" i="2"/>
  <c r="AK171" i="2" s="1"/>
  <c r="AH171" i="2"/>
  <c r="AE171" i="2"/>
  <c r="AB171" i="2"/>
  <c r="AA171" i="2"/>
  <c r="Z171" i="2"/>
  <c r="BA171" i="2" s="1"/>
  <c r="Y171" i="2"/>
  <c r="V171" i="2"/>
  <c r="S171" i="2"/>
  <c r="P171" i="2"/>
  <c r="O171" i="2"/>
  <c r="N171" i="2"/>
  <c r="M171" i="2" s="1"/>
  <c r="J171" i="2"/>
  <c r="G171" i="2"/>
  <c r="D171" i="2"/>
  <c r="BA170" i="2"/>
  <c r="AZ170" i="2" s="1"/>
  <c r="AY170" i="2"/>
  <c r="AX170" i="2"/>
  <c r="AW170" i="2" s="1"/>
  <c r="AT170" i="2"/>
  <c r="AQ170" i="2"/>
  <c r="AN170" i="2"/>
  <c r="AM170" i="2"/>
  <c r="AM167" i="2" s="1"/>
  <c r="AK167" i="2" s="1"/>
  <c r="AL170" i="2"/>
  <c r="AH170" i="2"/>
  <c r="AE170" i="2"/>
  <c r="AB170" i="2"/>
  <c r="AA170" i="2"/>
  <c r="Z170" i="2"/>
  <c r="Y170" i="2" s="1"/>
  <c r="V170" i="2"/>
  <c r="S170" i="2"/>
  <c r="P170" i="2"/>
  <c r="O170" i="2"/>
  <c r="BB170" i="2" s="1"/>
  <c r="N170" i="2"/>
  <c r="M170" i="2" s="1"/>
  <c r="J170" i="2"/>
  <c r="G170" i="2"/>
  <c r="D170" i="2"/>
  <c r="AY169" i="2"/>
  <c r="AX169" i="2"/>
  <c r="AW169" i="2" s="1"/>
  <c r="AT169" i="2"/>
  <c r="AQ169" i="2"/>
  <c r="AN169" i="2"/>
  <c r="AM169" i="2"/>
  <c r="AL169" i="2"/>
  <c r="AK169" i="2"/>
  <c r="AH169" i="2"/>
  <c r="AE169" i="2"/>
  <c r="AB169" i="2"/>
  <c r="AA169" i="2"/>
  <c r="Z169" i="2"/>
  <c r="Y169" i="2" s="1"/>
  <c r="V169" i="2"/>
  <c r="S169" i="2"/>
  <c r="P169" i="2"/>
  <c r="O169" i="2"/>
  <c r="N169" i="2"/>
  <c r="J169" i="2"/>
  <c r="G169" i="2"/>
  <c r="D169" i="2"/>
  <c r="AY168" i="2"/>
  <c r="AX168" i="2"/>
  <c r="AT168" i="2"/>
  <c r="AQ168" i="2"/>
  <c r="AN168" i="2"/>
  <c r="AM168" i="2"/>
  <c r="AL168" i="2"/>
  <c r="AK168" i="2" s="1"/>
  <c r="AH168" i="2"/>
  <c r="AE168" i="2"/>
  <c r="AB168" i="2"/>
  <c r="AA168" i="2"/>
  <c r="BB168" i="2" s="1"/>
  <c r="Z168" i="2"/>
  <c r="V168" i="2"/>
  <c r="S168" i="2"/>
  <c r="P168" i="2"/>
  <c r="O168" i="2"/>
  <c r="N168" i="2"/>
  <c r="M168" i="2" s="1"/>
  <c r="J168" i="2"/>
  <c r="G168" i="2"/>
  <c r="D168" i="2"/>
  <c r="AY167" i="2"/>
  <c r="AV167" i="2"/>
  <c r="AU167" i="2"/>
  <c r="AT167" i="2" s="1"/>
  <c r="AS167" i="2"/>
  <c r="AR167" i="2"/>
  <c r="AQ167" i="2" s="1"/>
  <c r="AP167" i="2"/>
  <c r="AO167" i="2"/>
  <c r="AL167" i="2"/>
  <c r="AJ167" i="2"/>
  <c r="AI167" i="2"/>
  <c r="AH167" i="2" s="1"/>
  <c r="AG167" i="2"/>
  <c r="AF167" i="2"/>
  <c r="AE167" i="2" s="1"/>
  <c r="AD167" i="2"/>
  <c r="AC167" i="2"/>
  <c r="AA167" i="2"/>
  <c r="X167" i="2"/>
  <c r="W167" i="2"/>
  <c r="V167" i="2" s="1"/>
  <c r="U167" i="2"/>
  <c r="T167" i="2"/>
  <c r="S167" i="2" s="1"/>
  <c r="R167" i="2"/>
  <c r="Q167" i="2"/>
  <c r="O167" i="2"/>
  <c r="N167" i="2"/>
  <c r="M167" i="2" s="1"/>
  <c r="L167" i="2"/>
  <c r="K167" i="2"/>
  <c r="J167" i="2" s="1"/>
  <c r="I167" i="2"/>
  <c r="H167" i="2"/>
  <c r="G167" i="2" s="1"/>
  <c r="F167" i="2"/>
  <c r="E167" i="2"/>
  <c r="D167" i="2" s="1"/>
  <c r="BB166" i="2"/>
  <c r="AY166" i="2"/>
  <c r="AX166" i="2"/>
  <c r="AW166" i="2" s="1"/>
  <c r="AT166" i="2"/>
  <c r="AQ166" i="2"/>
  <c r="AN166" i="2"/>
  <c r="AM166" i="2"/>
  <c r="AL166" i="2"/>
  <c r="AH166" i="2"/>
  <c r="AE166" i="2"/>
  <c r="AB166" i="2"/>
  <c r="AA166" i="2"/>
  <c r="Z166" i="2"/>
  <c r="Y166" i="2" s="1"/>
  <c r="V166" i="2"/>
  <c r="S166" i="2"/>
  <c r="P166" i="2"/>
  <c r="O166" i="2"/>
  <c r="N166" i="2"/>
  <c r="J166" i="2"/>
  <c r="G166" i="2"/>
  <c r="D166" i="2"/>
  <c r="AY165" i="2"/>
  <c r="AX165" i="2"/>
  <c r="AW165" i="2" s="1"/>
  <c r="AT165" i="2"/>
  <c r="AQ165" i="2"/>
  <c r="AN165" i="2"/>
  <c r="AM165" i="2"/>
  <c r="AL165" i="2"/>
  <c r="AH165" i="2"/>
  <c r="AE165" i="2"/>
  <c r="AB165" i="2"/>
  <c r="AA165" i="2"/>
  <c r="Z165" i="2"/>
  <c r="Y165" i="2" s="1"/>
  <c r="V165" i="2"/>
  <c r="S165" i="2"/>
  <c r="P165" i="2"/>
  <c r="O165" i="2"/>
  <c r="N165" i="2"/>
  <c r="J165" i="2"/>
  <c r="G165" i="2"/>
  <c r="D165" i="2"/>
  <c r="AY164" i="2"/>
  <c r="AX164" i="2"/>
  <c r="AW164" i="2" s="1"/>
  <c r="AV164" i="2"/>
  <c r="AU164" i="2"/>
  <c r="AT164" i="2" s="1"/>
  <c r="AS164" i="2"/>
  <c r="AR164" i="2"/>
  <c r="AQ164" i="2" s="1"/>
  <c r="AP164" i="2"/>
  <c r="AO164" i="2"/>
  <c r="AN164" i="2" s="1"/>
  <c r="AL164" i="2"/>
  <c r="AJ164" i="2"/>
  <c r="AI164" i="2"/>
  <c r="AG164" i="2"/>
  <c r="AF164" i="2"/>
  <c r="AE164" i="2"/>
  <c r="AD164" i="2"/>
  <c r="AC164" i="2"/>
  <c r="AB164" i="2" s="1"/>
  <c r="AA164" i="2"/>
  <c r="Z164" i="2"/>
  <c r="X164" i="2"/>
  <c r="W164" i="2"/>
  <c r="U164" i="2"/>
  <c r="T164" i="2"/>
  <c r="S164" i="2"/>
  <c r="R164" i="2"/>
  <c r="Q164" i="2"/>
  <c r="P164" i="2" s="1"/>
  <c r="N164" i="2"/>
  <c r="L164" i="2"/>
  <c r="L152" i="2" s="1"/>
  <c r="K164" i="2"/>
  <c r="J164" i="2"/>
  <c r="I164" i="2"/>
  <c r="H164" i="2"/>
  <c r="G164" i="2"/>
  <c r="F164" i="2"/>
  <c r="E164" i="2"/>
  <c r="D164" i="2" s="1"/>
  <c r="BB163" i="2"/>
  <c r="AY163" i="2"/>
  <c r="AX163" i="2"/>
  <c r="BA163" i="2" s="1"/>
  <c r="AW163" i="2"/>
  <c r="AT163" i="2"/>
  <c r="AQ163" i="2"/>
  <c r="AN163" i="2"/>
  <c r="AM163" i="2"/>
  <c r="AL163" i="2"/>
  <c r="AK163" i="2" s="1"/>
  <c r="AH163" i="2"/>
  <c r="AE163" i="2"/>
  <c r="AB163" i="2"/>
  <c r="AA163" i="2"/>
  <c r="Z163" i="2"/>
  <c r="Y163" i="2"/>
  <c r="V163" i="2"/>
  <c r="S163" i="2"/>
  <c r="P163" i="2"/>
  <c r="O163" i="2"/>
  <c r="N163" i="2"/>
  <c r="M163" i="2" s="1"/>
  <c r="J163" i="2"/>
  <c r="G163" i="2"/>
  <c r="D163" i="2"/>
  <c r="BA162" i="2"/>
  <c r="AY162" i="2"/>
  <c r="AX162" i="2"/>
  <c r="AW162" i="2"/>
  <c r="AT162" i="2"/>
  <c r="AQ162" i="2"/>
  <c r="AN162" i="2"/>
  <c r="AM162" i="2"/>
  <c r="AL162" i="2"/>
  <c r="AK162" i="2" s="1"/>
  <c r="AH162" i="2"/>
  <c r="AE162" i="2"/>
  <c r="AB162" i="2"/>
  <c r="AA162" i="2"/>
  <c r="Z162" i="2"/>
  <c r="Y162" i="2"/>
  <c r="V162" i="2"/>
  <c r="S162" i="2"/>
  <c r="P162" i="2"/>
  <c r="O162" i="2"/>
  <c r="N162" i="2"/>
  <c r="J162" i="2"/>
  <c r="G162" i="2"/>
  <c r="D162" i="2"/>
  <c r="AY161" i="2"/>
  <c r="AX161" i="2"/>
  <c r="AW161" i="2" s="1"/>
  <c r="AT161" i="2"/>
  <c r="AQ161" i="2"/>
  <c r="AN161" i="2"/>
  <c r="AM161" i="2"/>
  <c r="AL161" i="2"/>
  <c r="AL160" i="2" s="1"/>
  <c r="AH161" i="2"/>
  <c r="AE161" i="2"/>
  <c r="AB161" i="2"/>
  <c r="AA161" i="2"/>
  <c r="Z161" i="2"/>
  <c r="Y161" i="2" s="1"/>
  <c r="V161" i="2"/>
  <c r="S161" i="2"/>
  <c r="P161" i="2"/>
  <c r="O161" i="2"/>
  <c r="N161" i="2"/>
  <c r="J161" i="2"/>
  <c r="G161" i="2"/>
  <c r="D161" i="2"/>
  <c r="AY160" i="2"/>
  <c r="AV160" i="2"/>
  <c r="AU160" i="2"/>
  <c r="AT160" i="2"/>
  <c r="AS160" i="2"/>
  <c r="AR160" i="2"/>
  <c r="AQ160" i="2" s="1"/>
  <c r="AP160" i="2"/>
  <c r="AO160" i="2"/>
  <c r="AN160" i="2" s="1"/>
  <c r="AJ160" i="2"/>
  <c r="AI160" i="2"/>
  <c r="AH160" i="2"/>
  <c r="AG160" i="2"/>
  <c r="AF160" i="2"/>
  <c r="AE160" i="2"/>
  <c r="AD160" i="2"/>
  <c r="AC160" i="2"/>
  <c r="AB160" i="2" s="1"/>
  <c r="AA160" i="2"/>
  <c r="Z160" i="2"/>
  <c r="Y160" i="2" s="1"/>
  <c r="X160" i="2"/>
  <c r="W160" i="2"/>
  <c r="U160" i="2"/>
  <c r="T160" i="2"/>
  <c r="S160" i="2" s="1"/>
  <c r="R160" i="2"/>
  <c r="Q160" i="2"/>
  <c r="P160" i="2" s="1"/>
  <c r="L160" i="2"/>
  <c r="K160" i="2"/>
  <c r="J160" i="2"/>
  <c r="I160" i="2"/>
  <c r="H160" i="2"/>
  <c r="G160" i="2" s="1"/>
  <c r="F160" i="2"/>
  <c r="E160" i="2"/>
  <c r="D160" i="2" s="1"/>
  <c r="BB159" i="2"/>
  <c r="AY159" i="2"/>
  <c r="AX159" i="2"/>
  <c r="AW159" i="2"/>
  <c r="AT159" i="2"/>
  <c r="AQ159" i="2"/>
  <c r="AN159" i="2"/>
  <c r="AM159" i="2"/>
  <c r="AL159" i="2"/>
  <c r="AK159" i="2" s="1"/>
  <c r="AH159" i="2"/>
  <c r="AE159" i="2"/>
  <c r="AB159" i="2"/>
  <c r="AA159" i="2"/>
  <c r="Z159" i="2"/>
  <c r="Y159" i="2"/>
  <c r="V159" i="2"/>
  <c r="S159" i="2"/>
  <c r="P159" i="2"/>
  <c r="O159" i="2"/>
  <c r="N159" i="2"/>
  <c r="N157" i="2" s="1"/>
  <c r="M157" i="2" s="1"/>
  <c r="J159" i="2"/>
  <c r="G159" i="2"/>
  <c r="D159" i="2"/>
  <c r="AY158" i="2"/>
  <c r="AX158" i="2"/>
  <c r="AT158" i="2"/>
  <c r="AQ158" i="2"/>
  <c r="AN158" i="2"/>
  <c r="AM158" i="2"/>
  <c r="AL158" i="2"/>
  <c r="AK158" i="2"/>
  <c r="AH158" i="2"/>
  <c r="AE158" i="2"/>
  <c r="AB158" i="2"/>
  <c r="AA158" i="2"/>
  <c r="Z158" i="2"/>
  <c r="V158" i="2"/>
  <c r="S158" i="2"/>
  <c r="P158" i="2"/>
  <c r="O158" i="2"/>
  <c r="N158" i="2"/>
  <c r="BA158" i="2" s="1"/>
  <c r="M158" i="2"/>
  <c r="J158" i="2"/>
  <c r="G158" i="2"/>
  <c r="D158" i="2"/>
  <c r="AX157" i="2"/>
  <c r="AV157" i="2"/>
  <c r="AU157" i="2"/>
  <c r="AT157" i="2"/>
  <c r="AS157" i="2"/>
  <c r="AR157" i="2"/>
  <c r="AQ157" i="2"/>
  <c r="AP157" i="2"/>
  <c r="AO157" i="2"/>
  <c r="AN157" i="2"/>
  <c r="AM157" i="2"/>
  <c r="AL157" i="2"/>
  <c r="AK157" i="2" s="1"/>
  <c r="AJ157" i="2"/>
  <c r="AI157" i="2"/>
  <c r="AH157" i="2"/>
  <c r="AG157" i="2"/>
  <c r="AF157" i="2"/>
  <c r="AE157" i="2"/>
  <c r="AD157" i="2"/>
  <c r="AC157" i="2"/>
  <c r="AB157" i="2"/>
  <c r="AA157" i="2"/>
  <c r="Z157" i="2"/>
  <c r="X157" i="2"/>
  <c r="W157" i="2"/>
  <c r="V157" i="2"/>
  <c r="U157" i="2"/>
  <c r="T157" i="2"/>
  <c r="S157" i="2"/>
  <c r="R157" i="2"/>
  <c r="Q157" i="2"/>
  <c r="P157" i="2"/>
  <c r="O157" i="2"/>
  <c r="L157" i="2"/>
  <c r="K157" i="2"/>
  <c r="J157" i="2"/>
  <c r="I157" i="2"/>
  <c r="H157" i="2"/>
  <c r="G157" i="2"/>
  <c r="F157" i="2"/>
  <c r="D157" i="2" s="1"/>
  <c r="E157" i="2"/>
  <c r="BB156" i="2"/>
  <c r="BA156" i="2"/>
  <c r="AY156" i="2"/>
  <c r="AX156" i="2"/>
  <c r="AW156" i="2"/>
  <c r="AT156" i="2"/>
  <c r="AQ156" i="2"/>
  <c r="AN156" i="2"/>
  <c r="AM156" i="2"/>
  <c r="AL156" i="2"/>
  <c r="AK156" i="2"/>
  <c r="AH156" i="2"/>
  <c r="AE156" i="2"/>
  <c r="AB156" i="2"/>
  <c r="AA156" i="2"/>
  <c r="Z156" i="2"/>
  <c r="Y156" i="2"/>
  <c r="V156" i="2"/>
  <c r="S156" i="2"/>
  <c r="P156" i="2"/>
  <c r="O156" i="2"/>
  <c r="N156" i="2"/>
  <c r="M156" i="2"/>
  <c r="J156" i="2"/>
  <c r="G156" i="2"/>
  <c r="D156" i="2"/>
  <c r="AY155" i="2"/>
  <c r="AX155" i="2"/>
  <c r="AW155" i="2"/>
  <c r="AT155" i="2"/>
  <c r="AQ155" i="2"/>
  <c r="AN155" i="2"/>
  <c r="AM155" i="2"/>
  <c r="AM153" i="2" s="1"/>
  <c r="AL155" i="2"/>
  <c r="AH155" i="2"/>
  <c r="AE155" i="2"/>
  <c r="AB155" i="2"/>
  <c r="AA155" i="2"/>
  <c r="Z155" i="2"/>
  <c r="Y155" i="2"/>
  <c r="V155" i="2"/>
  <c r="S155" i="2"/>
  <c r="P155" i="2"/>
  <c r="O155" i="2"/>
  <c r="N155" i="2"/>
  <c r="J155" i="2"/>
  <c r="G155" i="2"/>
  <c r="D155" i="2"/>
  <c r="AY154" i="2"/>
  <c r="AX154" i="2"/>
  <c r="AT154" i="2"/>
  <c r="AQ154" i="2"/>
  <c r="AN154" i="2"/>
  <c r="AM154" i="2"/>
  <c r="AL154" i="2"/>
  <c r="AK154" i="2"/>
  <c r="AH154" i="2"/>
  <c r="AE154" i="2"/>
  <c r="AB154" i="2"/>
  <c r="AA154" i="2"/>
  <c r="Z154" i="2"/>
  <c r="V154" i="2"/>
  <c r="S154" i="2"/>
  <c r="P154" i="2"/>
  <c r="O154" i="2"/>
  <c r="N154" i="2"/>
  <c r="BA154" i="2" s="1"/>
  <c r="M154" i="2"/>
  <c r="J154" i="2"/>
  <c r="G154" i="2"/>
  <c r="D154" i="2"/>
  <c r="AX153" i="2"/>
  <c r="AV153" i="2"/>
  <c r="AU153" i="2"/>
  <c r="AT153" i="2"/>
  <c r="AS153" i="2"/>
  <c r="AR153" i="2"/>
  <c r="AR152" i="2" s="1"/>
  <c r="AQ152" i="2" s="1"/>
  <c r="AQ153" i="2"/>
  <c r="AP153" i="2"/>
  <c r="AO153" i="2"/>
  <c r="AN153" i="2"/>
  <c r="AJ153" i="2"/>
  <c r="AI153" i="2"/>
  <c r="AI152" i="2" s="1"/>
  <c r="AH153" i="2"/>
  <c r="AG153" i="2"/>
  <c r="AF153" i="2"/>
  <c r="AF152" i="2" s="1"/>
  <c r="AE153" i="2"/>
  <c r="AD153" i="2"/>
  <c r="AC153" i="2"/>
  <c r="AB153" i="2"/>
  <c r="Z153" i="2"/>
  <c r="X153" i="2"/>
  <c r="W153" i="2"/>
  <c r="V153" i="2"/>
  <c r="U153" i="2"/>
  <c r="T153" i="2"/>
  <c r="T152" i="2" s="1"/>
  <c r="S153" i="2"/>
  <c r="R153" i="2"/>
  <c r="R152" i="2" s="1"/>
  <c r="Q153" i="2"/>
  <c r="P153" i="2"/>
  <c r="O153" i="2"/>
  <c r="L153" i="2"/>
  <c r="K153" i="2"/>
  <c r="K152" i="2" s="1"/>
  <c r="J153" i="2"/>
  <c r="I153" i="2"/>
  <c r="H153" i="2"/>
  <c r="H152" i="2" s="1"/>
  <c r="G153" i="2"/>
  <c r="F153" i="2"/>
  <c r="E153" i="2"/>
  <c r="AV152" i="2"/>
  <c r="AS152" i="2"/>
  <c r="AO152" i="2"/>
  <c r="AG152" i="2"/>
  <c r="AE152" i="2"/>
  <c r="AD152" i="2"/>
  <c r="AC152" i="2"/>
  <c r="U152" i="2"/>
  <c r="S152" i="2" s="1"/>
  <c r="Q152" i="2"/>
  <c r="J152" i="2"/>
  <c r="I152" i="2"/>
  <c r="G152" i="2"/>
  <c r="E152" i="2"/>
  <c r="AY150" i="2"/>
  <c r="AX150" i="2"/>
  <c r="AW150" i="2"/>
  <c r="AT150" i="2"/>
  <c r="AQ150" i="2"/>
  <c r="AN150" i="2"/>
  <c r="AM150" i="2"/>
  <c r="AL150" i="2"/>
  <c r="AH150" i="2"/>
  <c r="AE150" i="2"/>
  <c r="AB150" i="2"/>
  <c r="AA150" i="2"/>
  <c r="Z150" i="2"/>
  <c r="Y150" i="2"/>
  <c r="V150" i="2"/>
  <c r="S150" i="2"/>
  <c r="P150" i="2"/>
  <c r="O150" i="2"/>
  <c r="N150" i="2"/>
  <c r="J150" i="2"/>
  <c r="G150" i="2"/>
  <c r="D150" i="2"/>
  <c r="BB149" i="2"/>
  <c r="AY149" i="2"/>
  <c r="AX149" i="2"/>
  <c r="AW149" i="2"/>
  <c r="AT149" i="2"/>
  <c r="AQ149" i="2"/>
  <c r="AN149" i="2"/>
  <c r="AM149" i="2"/>
  <c r="AL149" i="2"/>
  <c r="AK149" i="2"/>
  <c r="AH149" i="2"/>
  <c r="AE149" i="2"/>
  <c r="AB149" i="2"/>
  <c r="AA149" i="2"/>
  <c r="Z149" i="2"/>
  <c r="Y149" i="2"/>
  <c r="V149" i="2"/>
  <c r="S149" i="2"/>
  <c r="P149" i="2"/>
  <c r="O149" i="2"/>
  <c r="N149" i="2"/>
  <c r="BA149" i="2" s="1"/>
  <c r="AZ149" i="2" s="1"/>
  <c r="M149" i="2"/>
  <c r="J149" i="2"/>
  <c r="G149" i="2"/>
  <c r="D149" i="2"/>
  <c r="AY148" i="2"/>
  <c r="AX148" i="2"/>
  <c r="AW148" i="2" s="1"/>
  <c r="AT148" i="2"/>
  <c r="AQ148" i="2"/>
  <c r="AN148" i="2"/>
  <c r="AM148" i="2"/>
  <c r="AL148" i="2"/>
  <c r="AK148" i="2"/>
  <c r="AH148" i="2"/>
  <c r="AE148" i="2"/>
  <c r="AB148" i="2"/>
  <c r="AA148" i="2"/>
  <c r="Z148" i="2"/>
  <c r="Y148" i="2" s="1"/>
  <c r="V148" i="2"/>
  <c r="S148" i="2"/>
  <c r="P148" i="2"/>
  <c r="O148" i="2"/>
  <c r="BB148" i="2" s="1"/>
  <c r="N148" i="2"/>
  <c r="M148" i="2"/>
  <c r="J148" i="2"/>
  <c r="G148" i="2"/>
  <c r="D148" i="2"/>
  <c r="AY147" i="2"/>
  <c r="AX147" i="2"/>
  <c r="AW147" i="2" s="1"/>
  <c r="AT147" i="2"/>
  <c r="AQ147" i="2"/>
  <c r="AN147" i="2"/>
  <c r="AM147" i="2"/>
  <c r="AK147" i="2" s="1"/>
  <c r="J147" i="1" s="1"/>
  <c r="AL147" i="2"/>
  <c r="AH147" i="2"/>
  <c r="AE147" i="2"/>
  <c r="AB147" i="2"/>
  <c r="AA147" i="2"/>
  <c r="Z147" i="2"/>
  <c r="BA147" i="2" s="1"/>
  <c r="V147" i="2"/>
  <c r="S147" i="2"/>
  <c r="P147" i="2"/>
  <c r="O147" i="2"/>
  <c r="N147" i="2"/>
  <c r="J147" i="2"/>
  <c r="G147" i="2"/>
  <c r="D147" i="2"/>
  <c r="AY146" i="2"/>
  <c r="AX146" i="2"/>
  <c r="AX145" i="2" s="1"/>
  <c r="AW146" i="2"/>
  <c r="AT146" i="2"/>
  <c r="AQ146" i="2"/>
  <c r="AN146" i="2"/>
  <c r="AM146" i="2"/>
  <c r="AL146" i="2"/>
  <c r="AH146" i="2"/>
  <c r="AE146" i="2"/>
  <c r="AB146" i="2"/>
  <c r="AA146" i="2"/>
  <c r="AA145" i="2" s="1"/>
  <c r="Z146" i="2"/>
  <c r="Y146" i="2"/>
  <c r="V146" i="2"/>
  <c r="S146" i="2"/>
  <c r="P146" i="2"/>
  <c r="O146" i="2"/>
  <c r="N146" i="2"/>
  <c r="J146" i="2"/>
  <c r="G146" i="2"/>
  <c r="D146" i="2"/>
  <c r="AY145" i="2"/>
  <c r="AW145" i="2"/>
  <c r="AV145" i="2"/>
  <c r="AV126" i="2" s="1"/>
  <c r="AU145" i="2"/>
  <c r="AS145" i="2"/>
  <c r="AR145" i="2"/>
  <c r="AQ145" i="2"/>
  <c r="AP145" i="2"/>
  <c r="AO145" i="2"/>
  <c r="AN145" i="2"/>
  <c r="AJ145" i="2"/>
  <c r="AI145" i="2"/>
  <c r="AG145" i="2"/>
  <c r="AF145" i="2"/>
  <c r="AE145" i="2"/>
  <c r="AD145" i="2"/>
  <c r="AB145" i="2" s="1"/>
  <c r="AC145" i="2"/>
  <c r="X145" i="2"/>
  <c r="W145" i="2"/>
  <c r="V145" i="2" s="1"/>
  <c r="U145" i="2"/>
  <c r="T145" i="2"/>
  <c r="S145" i="2" s="1"/>
  <c r="R145" i="2"/>
  <c r="Q145" i="2"/>
  <c r="P145" i="2"/>
  <c r="O145" i="2"/>
  <c r="L145" i="2"/>
  <c r="K145" i="2"/>
  <c r="J145" i="2" s="1"/>
  <c r="I145" i="2"/>
  <c r="H145" i="2"/>
  <c r="G145" i="2" s="1"/>
  <c r="F145" i="2"/>
  <c r="D145" i="2" s="1"/>
  <c r="E145" i="2"/>
  <c r="BB144" i="2"/>
  <c r="AY144" i="2"/>
  <c r="AX144" i="2"/>
  <c r="AT144" i="2"/>
  <c r="AQ144" i="2"/>
  <c r="AN144" i="2"/>
  <c r="AM144" i="2"/>
  <c r="AL144" i="2"/>
  <c r="AK144" i="2"/>
  <c r="AH144" i="2"/>
  <c r="AE144" i="2"/>
  <c r="AB144" i="2"/>
  <c r="AA144" i="2"/>
  <c r="Z144" i="2"/>
  <c r="V144" i="2"/>
  <c r="S144" i="2"/>
  <c r="P144" i="2"/>
  <c r="O144" i="2"/>
  <c r="N144" i="2"/>
  <c r="M144" i="2" s="1"/>
  <c r="J144" i="2"/>
  <c r="G144" i="2"/>
  <c r="D144" i="2"/>
  <c r="BA143" i="2"/>
  <c r="AY143" i="2"/>
  <c r="AX143" i="2"/>
  <c r="AT143" i="2"/>
  <c r="AQ143" i="2"/>
  <c r="AN143" i="2"/>
  <c r="AM143" i="2"/>
  <c r="AL143" i="2"/>
  <c r="AK143" i="2"/>
  <c r="AH143" i="2"/>
  <c r="AE143" i="2"/>
  <c r="AB143" i="2"/>
  <c r="AA143" i="2"/>
  <c r="Z143" i="2"/>
  <c r="V143" i="2"/>
  <c r="S143" i="2"/>
  <c r="P143" i="2"/>
  <c r="O143" i="2"/>
  <c r="N143" i="2"/>
  <c r="N142" i="2" s="1"/>
  <c r="M142" i="2" s="1"/>
  <c r="M143" i="2"/>
  <c r="J143" i="2"/>
  <c r="G143" i="2"/>
  <c r="D143" i="2"/>
  <c r="AX142" i="2"/>
  <c r="AV142" i="2"/>
  <c r="AU142" i="2"/>
  <c r="AT142" i="2"/>
  <c r="AS142" i="2"/>
  <c r="AR142" i="2"/>
  <c r="AQ142" i="2" s="1"/>
  <c r="AP142" i="2"/>
  <c r="AN142" i="2" s="1"/>
  <c r="AO142" i="2"/>
  <c r="AM142" i="2"/>
  <c r="AL142" i="2"/>
  <c r="AK142" i="2"/>
  <c r="AJ142" i="2"/>
  <c r="AI142" i="2"/>
  <c r="AH142" i="2" s="1"/>
  <c r="AG142" i="2"/>
  <c r="AF142" i="2"/>
  <c r="AF126" i="2" s="1"/>
  <c r="AE126" i="2" s="1"/>
  <c r="AD142" i="2"/>
  <c r="AB142" i="2" s="1"/>
  <c r="AC142" i="2"/>
  <c r="X142" i="2"/>
  <c r="W142" i="2"/>
  <c r="V142" i="2"/>
  <c r="U142" i="2"/>
  <c r="T142" i="2"/>
  <c r="S142" i="2" s="1"/>
  <c r="R142" i="2"/>
  <c r="P142" i="2" s="1"/>
  <c r="Q142" i="2"/>
  <c r="O142" i="2"/>
  <c r="L142" i="2"/>
  <c r="K142" i="2"/>
  <c r="J142" i="2"/>
  <c r="I142" i="2"/>
  <c r="H142" i="2"/>
  <c r="G142" i="2"/>
  <c r="F142" i="2"/>
  <c r="D142" i="2" s="1"/>
  <c r="E142" i="2"/>
  <c r="AY141" i="2"/>
  <c r="AX141" i="2"/>
  <c r="AW141" i="2"/>
  <c r="AT141" i="2"/>
  <c r="AQ141" i="2"/>
  <c r="AN141" i="2"/>
  <c r="AM141" i="2"/>
  <c r="AL141" i="2"/>
  <c r="AH141" i="2"/>
  <c r="AE141" i="2"/>
  <c r="AB141" i="2"/>
  <c r="AA141" i="2"/>
  <c r="Z141" i="2"/>
  <c r="V141" i="2"/>
  <c r="S141" i="2"/>
  <c r="P141" i="2"/>
  <c r="O141" i="2"/>
  <c r="N141" i="2"/>
  <c r="J141" i="2"/>
  <c r="G141" i="2"/>
  <c r="D141" i="2"/>
  <c r="BA140" i="2"/>
  <c r="AZ140" i="2"/>
  <c r="AY140" i="2"/>
  <c r="AX140" i="2"/>
  <c r="AX138" i="2" s="1"/>
  <c r="AW140" i="2"/>
  <c r="AT140" i="2"/>
  <c r="AQ140" i="2"/>
  <c r="AN140" i="2"/>
  <c r="AM140" i="2"/>
  <c r="AL140" i="2"/>
  <c r="AK140" i="2"/>
  <c r="AH140" i="2"/>
  <c r="AE140" i="2"/>
  <c r="AB140" i="2"/>
  <c r="AA140" i="2"/>
  <c r="Z140" i="2"/>
  <c r="Y140" i="2"/>
  <c r="V140" i="2"/>
  <c r="S140" i="2"/>
  <c r="P140" i="2"/>
  <c r="O140" i="2"/>
  <c r="BB140" i="2" s="1"/>
  <c r="N140" i="2"/>
  <c r="M140" i="2"/>
  <c r="J140" i="2"/>
  <c r="G140" i="2"/>
  <c r="D140" i="2"/>
  <c r="BA139" i="2"/>
  <c r="AY139" i="2"/>
  <c r="AX139" i="2"/>
  <c r="AT139" i="2"/>
  <c r="AQ139" i="2"/>
  <c r="AN139" i="2"/>
  <c r="AM139" i="2"/>
  <c r="AL139" i="2"/>
  <c r="AL138" i="2" s="1"/>
  <c r="AK139" i="2"/>
  <c r="AH139" i="2"/>
  <c r="AE139" i="2"/>
  <c r="AB139" i="2"/>
  <c r="AA139" i="2"/>
  <c r="Z139" i="2"/>
  <c r="V139" i="2"/>
  <c r="S139" i="2"/>
  <c r="P139" i="2"/>
  <c r="O139" i="2"/>
  <c r="N139" i="2"/>
  <c r="N138" i="2" s="1"/>
  <c r="M139" i="2"/>
  <c r="J139" i="2"/>
  <c r="G139" i="2"/>
  <c r="D139" i="2"/>
  <c r="AV138" i="2"/>
  <c r="AU138" i="2"/>
  <c r="AU126" i="2" s="1"/>
  <c r="AT126" i="2" s="1"/>
  <c r="AT138" i="2"/>
  <c r="AS138" i="2"/>
  <c r="AR138" i="2"/>
  <c r="AQ138" i="2"/>
  <c r="AP138" i="2"/>
  <c r="AN138" i="2" s="1"/>
  <c r="AO138" i="2"/>
  <c r="AJ138" i="2"/>
  <c r="AI138" i="2"/>
  <c r="AH138" i="2"/>
  <c r="AG138" i="2"/>
  <c r="AF138" i="2"/>
  <c r="AE138" i="2"/>
  <c r="AD138" i="2"/>
  <c r="AC138" i="2"/>
  <c r="X138" i="2"/>
  <c r="W138" i="2"/>
  <c r="V138" i="2" s="1"/>
  <c r="U138" i="2"/>
  <c r="T138" i="2"/>
  <c r="S138" i="2" s="1"/>
  <c r="R138" i="2"/>
  <c r="Q138" i="2"/>
  <c r="L138" i="2"/>
  <c r="K138" i="2"/>
  <c r="J138" i="2"/>
  <c r="I138" i="2"/>
  <c r="H138" i="2"/>
  <c r="G138" i="2"/>
  <c r="F138" i="2"/>
  <c r="D138" i="2" s="1"/>
  <c r="E138" i="2"/>
  <c r="AY137" i="2"/>
  <c r="AX137" i="2"/>
  <c r="AW137" i="2"/>
  <c r="AT137" i="2"/>
  <c r="AQ137" i="2"/>
  <c r="AN137" i="2"/>
  <c r="AM137" i="2"/>
  <c r="AL137" i="2"/>
  <c r="AH137" i="2"/>
  <c r="AE137" i="2"/>
  <c r="AB137" i="2"/>
  <c r="AA137" i="2"/>
  <c r="Z137" i="2"/>
  <c r="BA137" i="2" s="1"/>
  <c r="V137" i="2"/>
  <c r="S137" i="2"/>
  <c r="P137" i="2"/>
  <c r="O137" i="2"/>
  <c r="N137" i="2"/>
  <c r="J137" i="2"/>
  <c r="G137" i="2"/>
  <c r="D137" i="2"/>
  <c r="AY136" i="2"/>
  <c r="AX136" i="2"/>
  <c r="AX134" i="2" s="1"/>
  <c r="AW136" i="2"/>
  <c r="AT136" i="2"/>
  <c r="AQ136" i="2"/>
  <c r="AN136" i="2"/>
  <c r="AM136" i="2"/>
  <c r="AL136" i="2"/>
  <c r="AK136" i="2" s="1"/>
  <c r="AH136" i="2"/>
  <c r="AE136" i="2"/>
  <c r="AB136" i="2"/>
  <c r="AA136" i="2"/>
  <c r="Z136" i="2"/>
  <c r="Z134" i="2" s="1"/>
  <c r="V136" i="2"/>
  <c r="S136" i="2"/>
  <c r="P136" i="2"/>
  <c r="O136" i="2"/>
  <c r="BB136" i="2" s="1"/>
  <c r="N136" i="2"/>
  <c r="M136" i="2" s="1"/>
  <c r="J136" i="2"/>
  <c r="G136" i="2"/>
  <c r="D136" i="2"/>
  <c r="AY135" i="2"/>
  <c r="AX135" i="2"/>
  <c r="AT135" i="2"/>
  <c r="AQ135" i="2"/>
  <c r="AN135" i="2"/>
  <c r="AM135" i="2"/>
  <c r="AL135" i="2"/>
  <c r="AH135" i="2"/>
  <c r="AE135" i="2"/>
  <c r="AB135" i="2"/>
  <c r="AA135" i="2"/>
  <c r="Z135" i="2"/>
  <c r="V135" i="2"/>
  <c r="S135" i="2"/>
  <c r="P135" i="2"/>
  <c r="O135" i="2"/>
  <c r="N135" i="2"/>
  <c r="M135" i="2"/>
  <c r="J135" i="2"/>
  <c r="G135" i="2"/>
  <c r="D135" i="2"/>
  <c r="AV134" i="2"/>
  <c r="AU134" i="2"/>
  <c r="AT134" i="2" s="1"/>
  <c r="AS134" i="2"/>
  <c r="AR134" i="2"/>
  <c r="AP134" i="2"/>
  <c r="AN134" i="2" s="1"/>
  <c r="AO134" i="2"/>
  <c r="AJ134" i="2"/>
  <c r="AI134" i="2"/>
  <c r="AH134" i="2"/>
  <c r="AG134" i="2"/>
  <c r="AF134" i="2"/>
  <c r="AE134" i="2"/>
  <c r="AD134" i="2"/>
  <c r="AB134" i="2" s="1"/>
  <c r="AC134" i="2"/>
  <c r="X134" i="2"/>
  <c r="W134" i="2"/>
  <c r="V134" i="2"/>
  <c r="U134" i="2"/>
  <c r="T134" i="2"/>
  <c r="S134" i="2" s="1"/>
  <c r="R134" i="2"/>
  <c r="P134" i="2" s="1"/>
  <c r="Q134" i="2"/>
  <c r="L134" i="2"/>
  <c r="K134" i="2"/>
  <c r="J134" i="2" s="1"/>
  <c r="I134" i="2"/>
  <c r="H134" i="2"/>
  <c r="G134" i="2" s="1"/>
  <c r="F134" i="2"/>
  <c r="E134" i="2"/>
  <c r="AY133" i="2"/>
  <c r="AX133" i="2"/>
  <c r="AW133" i="2"/>
  <c r="AT133" i="2"/>
  <c r="AQ133" i="2"/>
  <c r="AN133" i="2"/>
  <c r="AM133" i="2"/>
  <c r="AK133" i="2" s="1"/>
  <c r="AL133" i="2"/>
  <c r="AH133" i="2"/>
  <c r="AE133" i="2"/>
  <c r="AB133" i="2"/>
  <c r="AA133" i="2"/>
  <c r="Z133" i="2"/>
  <c r="V133" i="2"/>
  <c r="S133" i="2"/>
  <c r="P133" i="2"/>
  <c r="O133" i="2"/>
  <c r="N133" i="2"/>
  <c r="J133" i="2"/>
  <c r="G133" i="2"/>
  <c r="D133" i="2"/>
  <c r="BA132" i="2"/>
  <c r="AY132" i="2"/>
  <c r="AX132" i="2"/>
  <c r="AX131" i="2" s="1"/>
  <c r="AW132" i="2"/>
  <c r="AT132" i="2"/>
  <c r="AQ132" i="2"/>
  <c r="AN132" i="2"/>
  <c r="AM132" i="2"/>
  <c r="AK132" i="2" s="1"/>
  <c r="AL132" i="2"/>
  <c r="AL131" i="2" s="1"/>
  <c r="AH132" i="2"/>
  <c r="AE132" i="2"/>
  <c r="AB132" i="2"/>
  <c r="AA132" i="2"/>
  <c r="Z132" i="2"/>
  <c r="V132" i="2"/>
  <c r="S132" i="2"/>
  <c r="P132" i="2"/>
  <c r="O132" i="2"/>
  <c r="BB132" i="2" s="1"/>
  <c r="N132" i="2"/>
  <c r="N131" i="2" s="1"/>
  <c r="J132" i="2"/>
  <c r="G132" i="2"/>
  <c r="D132" i="2"/>
  <c r="AY131" i="2"/>
  <c r="AV131" i="2"/>
  <c r="AU131" i="2"/>
  <c r="AT131" i="2" s="1"/>
  <c r="AS131" i="2"/>
  <c r="AR131" i="2"/>
  <c r="AQ131" i="2"/>
  <c r="AP131" i="2"/>
  <c r="AO131" i="2"/>
  <c r="AN131" i="2"/>
  <c r="AJ131" i="2"/>
  <c r="AH131" i="2" s="1"/>
  <c r="AI131" i="2"/>
  <c r="AG131" i="2"/>
  <c r="AF131" i="2"/>
  <c r="AE131" i="2"/>
  <c r="AD131" i="2"/>
  <c r="AC131" i="2"/>
  <c r="AB131" i="2"/>
  <c r="AA131" i="2"/>
  <c r="X131" i="2"/>
  <c r="V131" i="2" s="1"/>
  <c r="W131" i="2"/>
  <c r="U131" i="2"/>
  <c r="T131" i="2"/>
  <c r="R131" i="2"/>
  <c r="Q131" i="2"/>
  <c r="P131" i="2"/>
  <c r="L131" i="2"/>
  <c r="K131" i="2"/>
  <c r="J131" i="2"/>
  <c r="I131" i="2"/>
  <c r="H131" i="2"/>
  <c r="F131" i="2"/>
  <c r="E131" i="2"/>
  <c r="D131" i="2"/>
  <c r="BB130" i="2"/>
  <c r="AY130" i="2"/>
  <c r="AX130" i="2"/>
  <c r="AW130" i="2" s="1"/>
  <c r="AT130" i="2"/>
  <c r="AQ130" i="2"/>
  <c r="AN130" i="2"/>
  <c r="AM130" i="2"/>
  <c r="AL130" i="2"/>
  <c r="AH130" i="2"/>
  <c r="AE130" i="2"/>
  <c r="AB130" i="2"/>
  <c r="AA130" i="2"/>
  <c r="Z130" i="2"/>
  <c r="Y130" i="2" s="1"/>
  <c r="V130" i="2"/>
  <c r="S130" i="2"/>
  <c r="P130" i="2"/>
  <c r="O130" i="2"/>
  <c r="N130" i="2"/>
  <c r="M130" i="2" s="1"/>
  <c r="J130" i="2"/>
  <c r="G130" i="2"/>
  <c r="D130" i="2"/>
  <c r="AY129" i="2"/>
  <c r="AX129" i="2"/>
  <c r="AW129" i="2"/>
  <c r="AT129" i="2"/>
  <c r="AQ129" i="2"/>
  <c r="AN129" i="2"/>
  <c r="AM129" i="2"/>
  <c r="AK129" i="2" s="1"/>
  <c r="AL129" i="2"/>
  <c r="AH129" i="2"/>
  <c r="AE129" i="2"/>
  <c r="AB129" i="2"/>
  <c r="AA129" i="2"/>
  <c r="Z129" i="2"/>
  <c r="V129" i="2"/>
  <c r="S129" i="2"/>
  <c r="P129" i="2"/>
  <c r="O129" i="2"/>
  <c r="N129" i="2"/>
  <c r="J129" i="2"/>
  <c r="G129" i="2"/>
  <c r="D129" i="2"/>
  <c r="AY128" i="2"/>
  <c r="AX128" i="2"/>
  <c r="AX127" i="2" s="1"/>
  <c r="AW128" i="2"/>
  <c r="AT128" i="2"/>
  <c r="AQ128" i="2"/>
  <c r="AN128" i="2"/>
  <c r="AM128" i="2"/>
  <c r="AL128" i="2"/>
  <c r="AK128" i="2" s="1"/>
  <c r="AH128" i="2"/>
  <c r="AE128" i="2"/>
  <c r="AB128" i="2"/>
  <c r="AA128" i="2"/>
  <c r="Z128" i="2"/>
  <c r="V128" i="2"/>
  <c r="S128" i="2"/>
  <c r="P128" i="2"/>
  <c r="O128" i="2"/>
  <c r="BB128" i="2" s="1"/>
  <c r="N128" i="2"/>
  <c r="M128" i="2" s="1"/>
  <c r="J128" i="2"/>
  <c r="G128" i="2"/>
  <c r="D128" i="2"/>
  <c r="AY127" i="2"/>
  <c r="AV127" i="2"/>
  <c r="AU127" i="2"/>
  <c r="AT127" i="2" s="1"/>
  <c r="AS127" i="2"/>
  <c r="AR127" i="2"/>
  <c r="AQ127" i="2"/>
  <c r="AP127" i="2"/>
  <c r="AO127" i="2"/>
  <c r="AN127" i="2" s="1"/>
  <c r="AJ127" i="2"/>
  <c r="AI127" i="2"/>
  <c r="AH127" i="2" s="1"/>
  <c r="AG127" i="2"/>
  <c r="AF127" i="2"/>
  <c r="AE127" i="2"/>
  <c r="AD127" i="2"/>
  <c r="AC127" i="2"/>
  <c r="AC126" i="2" s="1"/>
  <c r="AB127" i="2"/>
  <c r="AA127" i="2"/>
  <c r="X127" i="2"/>
  <c r="W127" i="2"/>
  <c r="V127" i="2"/>
  <c r="U127" i="2"/>
  <c r="T127" i="2"/>
  <c r="S127" i="2"/>
  <c r="R127" i="2"/>
  <c r="Q127" i="2"/>
  <c r="Q126" i="2" s="1"/>
  <c r="L127" i="2"/>
  <c r="K127" i="2"/>
  <c r="J127" i="2"/>
  <c r="I127" i="2"/>
  <c r="H127" i="2"/>
  <c r="G127" i="2"/>
  <c r="F127" i="2"/>
  <c r="E127" i="2"/>
  <c r="AS126" i="2"/>
  <c r="AP126" i="2"/>
  <c r="AJ126" i="2"/>
  <c r="AG126" i="2"/>
  <c r="X126" i="2"/>
  <c r="W126" i="2"/>
  <c r="V126" i="2" s="1"/>
  <c r="U126" i="2"/>
  <c r="L126" i="2"/>
  <c r="K126" i="2"/>
  <c r="J126" i="2" s="1"/>
  <c r="I126" i="2"/>
  <c r="AY124" i="2"/>
  <c r="AX124" i="2"/>
  <c r="AW124" i="2"/>
  <c r="AT124" i="2"/>
  <c r="AQ124" i="2"/>
  <c r="AN124" i="2"/>
  <c r="AM124" i="2"/>
  <c r="AL124" i="2"/>
  <c r="AH124" i="2"/>
  <c r="AE124" i="2"/>
  <c r="AB124" i="2"/>
  <c r="AA124" i="2"/>
  <c r="Z124" i="2"/>
  <c r="Y124" i="2"/>
  <c r="V124" i="2"/>
  <c r="S124" i="2"/>
  <c r="P124" i="2"/>
  <c r="O124" i="2"/>
  <c r="N124" i="2"/>
  <c r="M124" i="2" s="1"/>
  <c r="J124" i="2"/>
  <c r="G124" i="2"/>
  <c r="D124" i="2"/>
  <c r="AY123" i="2"/>
  <c r="AX123" i="2"/>
  <c r="AW123" i="2"/>
  <c r="AT123" i="2"/>
  <c r="AQ123" i="2"/>
  <c r="AN123" i="2"/>
  <c r="AM123" i="2"/>
  <c r="AL123" i="2"/>
  <c r="AK123" i="2" s="1"/>
  <c r="AH123" i="2"/>
  <c r="AE123" i="2"/>
  <c r="AB123" i="2"/>
  <c r="AA123" i="2"/>
  <c r="Z123" i="2"/>
  <c r="BA123" i="2" s="1"/>
  <c r="Y123" i="2"/>
  <c r="V123" i="2"/>
  <c r="S123" i="2"/>
  <c r="P123" i="2"/>
  <c r="O123" i="2"/>
  <c r="BB123" i="2" s="1"/>
  <c r="N123" i="2"/>
  <c r="M123" i="2" s="1"/>
  <c r="J123" i="2"/>
  <c r="G123" i="2"/>
  <c r="D123" i="2"/>
  <c r="AY122" i="2"/>
  <c r="AY120" i="2" s="1"/>
  <c r="AX122" i="2"/>
  <c r="AW122" i="2" s="1"/>
  <c r="AT122" i="2"/>
  <c r="AQ122" i="2"/>
  <c r="AN122" i="2"/>
  <c r="AM122" i="2"/>
  <c r="AL122" i="2"/>
  <c r="AK122" i="2" s="1"/>
  <c r="AH122" i="2"/>
  <c r="AE122" i="2"/>
  <c r="AB122" i="2"/>
  <c r="AA122" i="2"/>
  <c r="Z122" i="2"/>
  <c r="V122" i="2"/>
  <c r="S122" i="2"/>
  <c r="P122" i="2"/>
  <c r="O122" i="2"/>
  <c r="BB122" i="2" s="1"/>
  <c r="N122" i="2"/>
  <c r="J122" i="2"/>
  <c r="G122" i="2"/>
  <c r="D122" i="2"/>
  <c r="BB121" i="2"/>
  <c r="AY121" i="2"/>
  <c r="AX121" i="2"/>
  <c r="AW121" i="2" s="1"/>
  <c r="AT121" i="2"/>
  <c r="AQ121" i="2"/>
  <c r="AN121" i="2"/>
  <c r="AM121" i="2"/>
  <c r="AL121" i="2"/>
  <c r="AH121" i="2"/>
  <c r="AE121" i="2"/>
  <c r="AB121" i="2"/>
  <c r="AA121" i="2"/>
  <c r="Z121" i="2"/>
  <c r="Y121" i="2"/>
  <c r="V121" i="2"/>
  <c r="S121" i="2"/>
  <c r="P121" i="2"/>
  <c r="O121" i="2"/>
  <c r="N121" i="2"/>
  <c r="J121" i="2"/>
  <c r="G121" i="2"/>
  <c r="D121" i="2"/>
  <c r="AX120" i="2"/>
  <c r="AW120" i="2"/>
  <c r="AV120" i="2"/>
  <c r="AU120" i="2"/>
  <c r="AT120" i="2"/>
  <c r="AS120" i="2"/>
  <c r="AR120" i="2"/>
  <c r="AQ120" i="2" s="1"/>
  <c r="AP120" i="2"/>
  <c r="AO120" i="2"/>
  <c r="AN120" i="2"/>
  <c r="AM120" i="2"/>
  <c r="AJ120" i="2"/>
  <c r="AI120" i="2"/>
  <c r="AH120" i="2"/>
  <c r="AG120" i="2"/>
  <c r="AE120" i="2" s="1"/>
  <c r="AF120" i="2"/>
  <c r="AD120" i="2"/>
  <c r="AC120" i="2"/>
  <c r="AB120" i="2"/>
  <c r="Z120" i="2"/>
  <c r="X120" i="2"/>
  <c r="W120" i="2"/>
  <c r="V120" i="2"/>
  <c r="U120" i="2"/>
  <c r="S120" i="2" s="1"/>
  <c r="T120" i="2"/>
  <c r="R120" i="2"/>
  <c r="Q120" i="2"/>
  <c r="P120" i="2" s="1"/>
  <c r="O120" i="2"/>
  <c r="L120" i="2"/>
  <c r="K120" i="2"/>
  <c r="J120" i="2" s="1"/>
  <c r="I120" i="2"/>
  <c r="G120" i="2" s="1"/>
  <c r="H120" i="2"/>
  <c r="F120" i="2"/>
  <c r="D120" i="2" s="1"/>
  <c r="E120" i="2"/>
  <c r="AY119" i="2"/>
  <c r="AX119" i="2"/>
  <c r="AW119" i="2" s="1"/>
  <c r="AT119" i="2"/>
  <c r="AQ119" i="2"/>
  <c r="AN119" i="2"/>
  <c r="AM119" i="2"/>
  <c r="AL119" i="2"/>
  <c r="AK119" i="2" s="1"/>
  <c r="AH119" i="2"/>
  <c r="AE119" i="2"/>
  <c r="AB119" i="2"/>
  <c r="AA119" i="2"/>
  <c r="Z119" i="2"/>
  <c r="Z116" i="2" s="1"/>
  <c r="Y116" i="2" s="1"/>
  <c r="V119" i="2"/>
  <c r="S119" i="2"/>
  <c r="P119" i="2"/>
  <c r="O119" i="2"/>
  <c r="BB119" i="2" s="1"/>
  <c r="N119" i="2"/>
  <c r="M119" i="2" s="1"/>
  <c r="J119" i="2"/>
  <c r="G119" i="2"/>
  <c r="D119" i="2"/>
  <c r="BA118" i="2"/>
  <c r="AY118" i="2"/>
  <c r="AY116" i="2" s="1"/>
  <c r="AX118" i="2"/>
  <c r="AW118" i="2" s="1"/>
  <c r="AT118" i="2"/>
  <c r="AQ118" i="2"/>
  <c r="AN118" i="2"/>
  <c r="AM118" i="2"/>
  <c r="AL118" i="2"/>
  <c r="AK118" i="2"/>
  <c r="AH118" i="2"/>
  <c r="AE118" i="2"/>
  <c r="AB118" i="2"/>
  <c r="AA118" i="2"/>
  <c r="AA116" i="2" s="1"/>
  <c r="Z118" i="2"/>
  <c r="Y118" i="2" s="1"/>
  <c r="V118" i="2"/>
  <c r="S118" i="2"/>
  <c r="P118" i="2"/>
  <c r="O118" i="2"/>
  <c r="N118" i="2"/>
  <c r="M118" i="2"/>
  <c r="J118" i="2"/>
  <c r="G118" i="2"/>
  <c r="D118" i="2"/>
  <c r="BB117" i="2"/>
  <c r="AY117" i="2"/>
  <c r="AX117" i="2"/>
  <c r="AW117" i="2"/>
  <c r="AT117" i="2"/>
  <c r="AQ117" i="2"/>
  <c r="AN117" i="2"/>
  <c r="AM117" i="2"/>
  <c r="AL117" i="2"/>
  <c r="AK117" i="2"/>
  <c r="AH117" i="2"/>
  <c r="AE117" i="2"/>
  <c r="AB117" i="2"/>
  <c r="AA117" i="2"/>
  <c r="Z117" i="2"/>
  <c r="Y117" i="2" s="1"/>
  <c r="V117" i="2"/>
  <c r="S117" i="2"/>
  <c r="P117" i="2"/>
  <c r="O117" i="2"/>
  <c r="N117" i="2"/>
  <c r="M117" i="2"/>
  <c r="J117" i="2"/>
  <c r="G117" i="2"/>
  <c r="D117" i="2"/>
  <c r="AX116" i="2"/>
  <c r="AW116" i="2" s="1"/>
  <c r="AV116" i="2"/>
  <c r="AU116" i="2"/>
  <c r="AT116" i="2"/>
  <c r="AS116" i="2"/>
  <c r="AR116" i="2"/>
  <c r="AP116" i="2"/>
  <c r="AO116" i="2"/>
  <c r="AN116" i="2"/>
  <c r="AM116" i="2"/>
  <c r="AL116" i="2"/>
  <c r="AK116" i="2" s="1"/>
  <c r="AJ116" i="2"/>
  <c r="AI116" i="2"/>
  <c r="AH116" i="2" s="1"/>
  <c r="AG116" i="2"/>
  <c r="AF116" i="2"/>
  <c r="AD116" i="2"/>
  <c r="AC116" i="2"/>
  <c r="AB116" i="2"/>
  <c r="X116" i="2"/>
  <c r="W116" i="2"/>
  <c r="U116" i="2"/>
  <c r="T116" i="2"/>
  <c r="R116" i="2"/>
  <c r="Q116" i="2"/>
  <c r="P116" i="2"/>
  <c r="O116" i="2"/>
  <c r="N116" i="2"/>
  <c r="M116" i="2"/>
  <c r="L116" i="2"/>
  <c r="K116" i="2"/>
  <c r="J116" i="2" s="1"/>
  <c r="I116" i="2"/>
  <c r="H116" i="2"/>
  <c r="F116" i="2"/>
  <c r="E116" i="2"/>
  <c r="D116" i="2"/>
  <c r="AY115" i="2"/>
  <c r="AX115" i="2"/>
  <c r="AX113" i="2" s="1"/>
  <c r="AW113" i="2" s="1"/>
  <c r="AT115" i="2"/>
  <c r="AQ115" i="2"/>
  <c r="AN115" i="2"/>
  <c r="AM115" i="2"/>
  <c r="AL115" i="2"/>
  <c r="AK115" i="2"/>
  <c r="AH115" i="2"/>
  <c r="AE115" i="2"/>
  <c r="AB115" i="2"/>
  <c r="AA115" i="2"/>
  <c r="Z115" i="2"/>
  <c r="Z113" i="2" s="1"/>
  <c r="V115" i="2"/>
  <c r="S115" i="2"/>
  <c r="P115" i="2"/>
  <c r="O115" i="2"/>
  <c r="BB115" i="2" s="1"/>
  <c r="N115" i="2"/>
  <c r="M115" i="2"/>
  <c r="J115" i="2"/>
  <c r="G115" i="2"/>
  <c r="D115" i="2"/>
  <c r="AY114" i="2"/>
  <c r="AY113" i="2" s="1"/>
  <c r="AX114" i="2"/>
  <c r="AW114" i="2" s="1"/>
  <c r="AT114" i="2"/>
  <c r="AQ114" i="2"/>
  <c r="AN114" i="2"/>
  <c r="AM114" i="2"/>
  <c r="AL114" i="2"/>
  <c r="AH114" i="2"/>
  <c r="AE114" i="2"/>
  <c r="AB114" i="2"/>
  <c r="AA114" i="2"/>
  <c r="AA113" i="2" s="1"/>
  <c r="Z114" i="2"/>
  <c r="V114" i="2"/>
  <c r="S114" i="2"/>
  <c r="P114" i="2"/>
  <c r="O114" i="2"/>
  <c r="BB114" i="2" s="1"/>
  <c r="BB113" i="2" s="1"/>
  <c r="N114" i="2"/>
  <c r="M114" i="2" s="1"/>
  <c r="D114" i="1" s="1"/>
  <c r="J114" i="2"/>
  <c r="G114" i="2"/>
  <c r="D114" i="2"/>
  <c r="AV113" i="2"/>
  <c r="AU113" i="2"/>
  <c r="AT113" i="2"/>
  <c r="AS113" i="2"/>
  <c r="AR113" i="2"/>
  <c r="AQ113" i="2"/>
  <c r="AP113" i="2"/>
  <c r="AN113" i="2" s="1"/>
  <c r="AO113" i="2"/>
  <c r="AM113" i="2"/>
  <c r="AJ113" i="2"/>
  <c r="AI113" i="2"/>
  <c r="AH113" i="2"/>
  <c r="AG113" i="2"/>
  <c r="AF113" i="2"/>
  <c r="AE113" i="2"/>
  <c r="AD113" i="2"/>
  <c r="AC113" i="2"/>
  <c r="X113" i="2"/>
  <c r="W113" i="2"/>
  <c r="V113" i="2" s="1"/>
  <c r="U113" i="2"/>
  <c r="T113" i="2"/>
  <c r="S113" i="2" s="1"/>
  <c r="R113" i="2"/>
  <c r="P113" i="2" s="1"/>
  <c r="Q113" i="2"/>
  <c r="O113" i="2"/>
  <c r="L113" i="2"/>
  <c r="K113" i="2"/>
  <c r="I113" i="2"/>
  <c r="H113" i="2"/>
  <c r="F113" i="2"/>
  <c r="D113" i="2" s="1"/>
  <c r="E113" i="2"/>
  <c r="AY112" i="2"/>
  <c r="AX112" i="2"/>
  <c r="AW112" i="2"/>
  <c r="AT112" i="2"/>
  <c r="AQ112" i="2"/>
  <c r="AN112" i="2"/>
  <c r="AM112" i="2"/>
  <c r="AM109" i="2" s="1"/>
  <c r="AL112" i="2"/>
  <c r="AK112" i="2" s="1"/>
  <c r="AH112" i="2"/>
  <c r="AE112" i="2"/>
  <c r="AB112" i="2"/>
  <c r="AA112" i="2"/>
  <c r="Z112" i="2"/>
  <c r="Y112" i="2"/>
  <c r="V112" i="2"/>
  <c r="S112" i="2"/>
  <c r="P112" i="2"/>
  <c r="O112" i="2"/>
  <c r="N112" i="2"/>
  <c r="J112" i="2"/>
  <c r="G112" i="2"/>
  <c r="D112" i="2"/>
  <c r="AY111" i="2"/>
  <c r="AX111" i="2"/>
  <c r="AX109" i="2" s="1"/>
  <c r="AW111" i="2"/>
  <c r="AT111" i="2"/>
  <c r="AQ111" i="2"/>
  <c r="AN111" i="2"/>
  <c r="AM111" i="2"/>
  <c r="AL111" i="2"/>
  <c r="AK111" i="2" s="1"/>
  <c r="AH111" i="2"/>
  <c r="AE111" i="2"/>
  <c r="AB111" i="2"/>
  <c r="AA111" i="2"/>
  <c r="Z111" i="2"/>
  <c r="Z109" i="2" s="1"/>
  <c r="Y111" i="2"/>
  <c r="V111" i="2"/>
  <c r="S111" i="2"/>
  <c r="P111" i="2"/>
  <c r="O111" i="2"/>
  <c r="BB111" i="2" s="1"/>
  <c r="N111" i="2"/>
  <c r="M111" i="2" s="1"/>
  <c r="J111" i="2"/>
  <c r="G111" i="2"/>
  <c r="D111" i="2"/>
  <c r="AY110" i="2"/>
  <c r="AX110" i="2"/>
  <c r="AT110" i="2"/>
  <c r="AQ110" i="2"/>
  <c r="AN110" i="2"/>
  <c r="AM110" i="2"/>
  <c r="AL110" i="2"/>
  <c r="AL109" i="2" s="1"/>
  <c r="AK109" i="2" s="1"/>
  <c r="AK110" i="2"/>
  <c r="AH110" i="2"/>
  <c r="AE110" i="2"/>
  <c r="AB110" i="2"/>
  <c r="AA110" i="2"/>
  <c r="Z110" i="2"/>
  <c r="V110" i="2"/>
  <c r="S110" i="2"/>
  <c r="P110" i="2"/>
  <c r="O110" i="2"/>
  <c r="BB110" i="2" s="1"/>
  <c r="N110" i="2"/>
  <c r="J110" i="2"/>
  <c r="G110" i="2"/>
  <c r="D110" i="2"/>
  <c r="AV109" i="2"/>
  <c r="AU109" i="2"/>
  <c r="AT109" i="2"/>
  <c r="AS109" i="2"/>
  <c r="AR109" i="2"/>
  <c r="AQ109" i="2"/>
  <c r="AP109" i="2"/>
  <c r="AO109" i="2"/>
  <c r="AJ109" i="2"/>
  <c r="AI109" i="2"/>
  <c r="AH109" i="2" s="1"/>
  <c r="AG109" i="2"/>
  <c r="AF109" i="2"/>
  <c r="AE109" i="2" s="1"/>
  <c r="AD109" i="2"/>
  <c r="AB109" i="2" s="1"/>
  <c r="AC109" i="2"/>
  <c r="X109" i="2"/>
  <c r="W109" i="2"/>
  <c r="V109" i="2"/>
  <c r="U109" i="2"/>
  <c r="T109" i="2"/>
  <c r="S109" i="2"/>
  <c r="R109" i="2"/>
  <c r="Q109" i="2"/>
  <c r="L109" i="2"/>
  <c r="K109" i="2"/>
  <c r="J109" i="2"/>
  <c r="I109" i="2"/>
  <c r="H109" i="2"/>
  <c r="G109" i="2"/>
  <c r="F109" i="2"/>
  <c r="E109" i="2"/>
  <c r="AY108" i="2"/>
  <c r="AX108" i="2"/>
  <c r="AW108" i="2" s="1"/>
  <c r="AT108" i="2"/>
  <c r="AQ108" i="2"/>
  <c r="AN108" i="2"/>
  <c r="AM108" i="2"/>
  <c r="AK108" i="2" s="1"/>
  <c r="AL108" i="2"/>
  <c r="AH108" i="2"/>
  <c r="AE108" i="2"/>
  <c r="AB108" i="2"/>
  <c r="AA108" i="2"/>
  <c r="Z108" i="2"/>
  <c r="Y108" i="2"/>
  <c r="V108" i="2"/>
  <c r="S108" i="2"/>
  <c r="P108" i="2"/>
  <c r="O108" i="2"/>
  <c r="N108" i="2"/>
  <c r="J108" i="2"/>
  <c r="G108" i="2"/>
  <c r="D108" i="2"/>
  <c r="BA107" i="2"/>
  <c r="AY107" i="2"/>
  <c r="AX107" i="2"/>
  <c r="AW107" i="2"/>
  <c r="AT107" i="2"/>
  <c r="AQ107" i="2"/>
  <c r="AN107" i="2"/>
  <c r="AM107" i="2"/>
  <c r="AL107" i="2"/>
  <c r="AK107" i="2"/>
  <c r="AH107" i="2"/>
  <c r="AE107" i="2"/>
  <c r="AB107" i="2"/>
  <c r="AA107" i="2"/>
  <c r="Z107" i="2"/>
  <c r="Z106" i="2" s="1"/>
  <c r="Y106" i="2" s="1"/>
  <c r="Y107" i="2"/>
  <c r="V107" i="2"/>
  <c r="S107" i="2"/>
  <c r="P107" i="2"/>
  <c r="O107" i="2"/>
  <c r="BB107" i="2" s="1"/>
  <c r="N107" i="2"/>
  <c r="M107" i="2" s="1"/>
  <c r="J107" i="2"/>
  <c r="G107" i="2"/>
  <c r="D107" i="2"/>
  <c r="AY106" i="2"/>
  <c r="AV106" i="2"/>
  <c r="AU106" i="2"/>
  <c r="AT106" i="2" s="1"/>
  <c r="AS106" i="2"/>
  <c r="AR106" i="2"/>
  <c r="AQ106" i="2"/>
  <c r="AP106" i="2"/>
  <c r="AO106" i="2"/>
  <c r="AN106" i="2"/>
  <c r="AM106" i="2"/>
  <c r="AK106" i="2" s="1"/>
  <c r="AL106" i="2"/>
  <c r="AJ106" i="2"/>
  <c r="AI106" i="2"/>
  <c r="AH106" i="2" s="1"/>
  <c r="AG106" i="2"/>
  <c r="AF106" i="2"/>
  <c r="AE106" i="2"/>
  <c r="AD106" i="2"/>
  <c r="AC106" i="2"/>
  <c r="AB106" i="2"/>
  <c r="AA106" i="2"/>
  <c r="X106" i="2"/>
  <c r="W106" i="2"/>
  <c r="V106" i="2"/>
  <c r="U106" i="2"/>
  <c r="T106" i="2"/>
  <c r="S106" i="2"/>
  <c r="R106" i="2"/>
  <c r="Q106" i="2"/>
  <c r="P106" i="2" s="1"/>
  <c r="O106" i="2"/>
  <c r="N106" i="2"/>
  <c r="M106" i="2" s="1"/>
  <c r="L106" i="2"/>
  <c r="K106" i="2"/>
  <c r="J106" i="2"/>
  <c r="I106" i="2"/>
  <c r="H106" i="2"/>
  <c r="G106" i="2"/>
  <c r="F106" i="2"/>
  <c r="E106" i="2"/>
  <c r="D106" i="2"/>
  <c r="BB105" i="2"/>
  <c r="AY105" i="2"/>
  <c r="AX105" i="2"/>
  <c r="AW105" i="2"/>
  <c r="AT105" i="2"/>
  <c r="AQ105" i="2"/>
  <c r="AN105" i="2"/>
  <c r="AM105" i="2"/>
  <c r="AL105" i="2"/>
  <c r="AK105" i="2" s="1"/>
  <c r="AH105" i="2"/>
  <c r="AE105" i="2"/>
  <c r="AB105" i="2"/>
  <c r="AA105" i="2"/>
  <c r="Z105" i="2"/>
  <c r="Y105" i="2" s="1"/>
  <c r="V105" i="2"/>
  <c r="S105" i="2"/>
  <c r="P105" i="2"/>
  <c r="O105" i="2"/>
  <c r="N105" i="2"/>
  <c r="M105" i="2"/>
  <c r="J105" i="2"/>
  <c r="G105" i="2"/>
  <c r="D105" i="2"/>
  <c r="AY104" i="2"/>
  <c r="AX104" i="2"/>
  <c r="AW104" i="2"/>
  <c r="AT104" i="2"/>
  <c r="AQ104" i="2"/>
  <c r="AN104" i="2"/>
  <c r="AM104" i="2"/>
  <c r="AK104" i="2" s="1"/>
  <c r="AL104" i="2"/>
  <c r="AH104" i="2"/>
  <c r="AE104" i="2"/>
  <c r="AB104" i="2"/>
  <c r="AA104" i="2"/>
  <c r="Z104" i="2"/>
  <c r="Y104" i="2"/>
  <c r="V104" i="2"/>
  <c r="S104" i="2"/>
  <c r="P104" i="2"/>
  <c r="O104" i="2"/>
  <c r="N104" i="2"/>
  <c r="J104" i="2"/>
  <c r="G104" i="2"/>
  <c r="D104" i="2"/>
  <c r="AY103" i="2"/>
  <c r="AX103" i="2"/>
  <c r="AX102" i="2" s="1"/>
  <c r="AW103" i="2"/>
  <c r="AT103" i="2"/>
  <c r="AQ103" i="2"/>
  <c r="AN103" i="2"/>
  <c r="AM103" i="2"/>
  <c r="AL103" i="2"/>
  <c r="AK103" i="2" s="1"/>
  <c r="AH103" i="2"/>
  <c r="AE103" i="2"/>
  <c r="AB103" i="2"/>
  <c r="AA103" i="2"/>
  <c r="Z103" i="2"/>
  <c r="Z102" i="2" s="1"/>
  <c r="Y103" i="2"/>
  <c r="V103" i="2"/>
  <c r="S103" i="2"/>
  <c r="P103" i="2"/>
  <c r="O103" i="2"/>
  <c r="BB103" i="2" s="1"/>
  <c r="N103" i="2"/>
  <c r="M103" i="2" s="1"/>
  <c r="J103" i="2"/>
  <c r="G103" i="2"/>
  <c r="D103" i="2"/>
  <c r="AY102" i="2"/>
  <c r="AV102" i="2"/>
  <c r="AU102" i="2"/>
  <c r="AT102" i="2"/>
  <c r="AS102" i="2"/>
  <c r="AR102" i="2"/>
  <c r="AP102" i="2"/>
  <c r="AO102" i="2"/>
  <c r="AO101" i="2" s="1"/>
  <c r="AM102" i="2"/>
  <c r="AL102" i="2"/>
  <c r="AJ102" i="2"/>
  <c r="AI102" i="2"/>
  <c r="AH102" i="2"/>
  <c r="AG102" i="2"/>
  <c r="AF102" i="2"/>
  <c r="AE102" i="2" s="1"/>
  <c r="AD102" i="2"/>
  <c r="AC102" i="2"/>
  <c r="AC101" i="2" s="1"/>
  <c r="AB102" i="2"/>
  <c r="AA102" i="2"/>
  <c r="X102" i="2"/>
  <c r="W102" i="2"/>
  <c r="V102" i="2"/>
  <c r="U102" i="2"/>
  <c r="T102" i="2"/>
  <c r="T101" i="2" s="1"/>
  <c r="R102" i="2"/>
  <c r="Q102" i="2"/>
  <c r="N102" i="2"/>
  <c r="L102" i="2"/>
  <c r="K102" i="2"/>
  <c r="J102" i="2"/>
  <c r="I102" i="2"/>
  <c r="H102" i="2"/>
  <c r="G102" i="2"/>
  <c r="F102" i="2"/>
  <c r="E102" i="2"/>
  <c r="E101" i="2" s="1"/>
  <c r="AV101" i="2"/>
  <c r="AU101" i="2"/>
  <c r="AT101" i="2" s="1"/>
  <c r="AJ101" i="2"/>
  <c r="AF101" i="2"/>
  <c r="X101" i="2"/>
  <c r="L101" i="2"/>
  <c r="AY99" i="2"/>
  <c r="AX99" i="2"/>
  <c r="AW99" i="2" s="1"/>
  <c r="AT99" i="2"/>
  <c r="AQ99" i="2"/>
  <c r="AN99" i="2"/>
  <c r="AM99" i="2"/>
  <c r="AL99" i="2"/>
  <c r="AK99" i="2" s="1"/>
  <c r="AH99" i="2"/>
  <c r="AE99" i="2"/>
  <c r="AB99" i="2"/>
  <c r="AA99" i="2"/>
  <c r="Z99" i="2"/>
  <c r="Y99" i="2" s="1"/>
  <c r="V99" i="2"/>
  <c r="S99" i="2"/>
  <c r="P99" i="2"/>
  <c r="O99" i="2"/>
  <c r="N99" i="2"/>
  <c r="J99" i="2"/>
  <c r="G99" i="2"/>
  <c r="D99" i="2"/>
  <c r="BA98" i="2"/>
  <c r="AZ98" i="2" s="1"/>
  <c r="AY98" i="2"/>
  <c r="AX98" i="2"/>
  <c r="AW98" i="2" s="1"/>
  <c r="AT98" i="2"/>
  <c r="AQ98" i="2"/>
  <c r="AN98" i="2"/>
  <c r="AM98" i="2"/>
  <c r="AL98" i="2"/>
  <c r="AK98" i="2"/>
  <c r="AH98" i="2"/>
  <c r="AE98" i="2"/>
  <c r="AB98" i="2"/>
  <c r="AA98" i="2"/>
  <c r="Z98" i="2"/>
  <c r="Y98" i="2" s="1"/>
  <c r="V98" i="2"/>
  <c r="S98" i="2"/>
  <c r="P98" i="2"/>
  <c r="O98" i="2"/>
  <c r="BB98" i="2" s="1"/>
  <c r="N98" i="2"/>
  <c r="M98" i="2" s="1"/>
  <c r="J98" i="2"/>
  <c r="G98" i="2"/>
  <c r="D98" i="2"/>
  <c r="AY97" i="2"/>
  <c r="AY94" i="2" s="1"/>
  <c r="AX97" i="2"/>
  <c r="AW97" i="2" s="1"/>
  <c r="AT97" i="2"/>
  <c r="AQ97" i="2"/>
  <c r="AN97" i="2"/>
  <c r="AM97" i="2"/>
  <c r="AL97" i="2"/>
  <c r="AK97" i="2" s="1"/>
  <c r="AH97" i="2"/>
  <c r="AE97" i="2"/>
  <c r="AB97" i="2"/>
  <c r="AA97" i="2"/>
  <c r="AA94" i="2" s="1"/>
  <c r="Z97" i="2"/>
  <c r="V97" i="2"/>
  <c r="S97" i="2"/>
  <c r="P97" i="2"/>
  <c r="O97" i="2"/>
  <c r="N97" i="2"/>
  <c r="BA97" i="2" s="1"/>
  <c r="M97" i="2"/>
  <c r="J97" i="2"/>
  <c r="G97" i="2"/>
  <c r="D97" i="2"/>
  <c r="BB96" i="2"/>
  <c r="AY96" i="2"/>
  <c r="AX96" i="2"/>
  <c r="AW96" i="2" s="1"/>
  <c r="AT96" i="2"/>
  <c r="AQ96" i="2"/>
  <c r="AN96" i="2"/>
  <c r="AM96" i="2"/>
  <c r="AL96" i="2"/>
  <c r="AL94" i="2" s="1"/>
  <c r="AK96" i="2"/>
  <c r="AH96" i="2"/>
  <c r="AE96" i="2"/>
  <c r="AB96" i="2"/>
  <c r="AA96" i="2"/>
  <c r="Z96" i="2"/>
  <c r="Y96" i="2" s="1"/>
  <c r="V96" i="2"/>
  <c r="S96" i="2"/>
  <c r="P96" i="2"/>
  <c r="O96" i="2"/>
  <c r="N96" i="2"/>
  <c r="M96" i="2"/>
  <c r="J96" i="2"/>
  <c r="G96" i="2"/>
  <c r="D96" i="2"/>
  <c r="AY95" i="2"/>
  <c r="AX95" i="2"/>
  <c r="AW95" i="2"/>
  <c r="AT95" i="2"/>
  <c r="AQ95" i="2"/>
  <c r="AN95" i="2"/>
  <c r="AM95" i="2"/>
  <c r="AL95" i="2"/>
  <c r="AH95" i="2"/>
  <c r="AE95" i="2"/>
  <c r="AB95" i="2"/>
  <c r="AA95" i="2"/>
  <c r="Z95" i="2"/>
  <c r="V95" i="2"/>
  <c r="S95" i="2"/>
  <c r="P95" i="2"/>
  <c r="O95" i="2"/>
  <c r="N95" i="2"/>
  <c r="J95" i="2"/>
  <c r="G95" i="2"/>
  <c r="D95" i="2"/>
  <c r="AX94" i="2"/>
  <c r="AW94" i="2" s="1"/>
  <c r="AV94" i="2"/>
  <c r="AU94" i="2"/>
  <c r="AS94" i="2"/>
  <c r="AR94" i="2"/>
  <c r="AQ94" i="2"/>
  <c r="AP94" i="2"/>
  <c r="AO94" i="2"/>
  <c r="AN94" i="2"/>
  <c r="AJ94" i="2"/>
  <c r="AI94" i="2"/>
  <c r="AG94" i="2"/>
  <c r="AF94" i="2"/>
  <c r="AE94" i="2"/>
  <c r="AD94" i="2"/>
  <c r="AC94" i="2"/>
  <c r="AB94" i="2"/>
  <c r="X94" i="2"/>
  <c r="W94" i="2"/>
  <c r="V94" i="2" s="1"/>
  <c r="U94" i="2"/>
  <c r="T94" i="2"/>
  <c r="S94" i="2" s="1"/>
  <c r="R94" i="2"/>
  <c r="Q94" i="2"/>
  <c r="P94" i="2"/>
  <c r="L94" i="2"/>
  <c r="J94" i="2" s="1"/>
  <c r="K94" i="2"/>
  <c r="I94" i="2"/>
  <c r="H94" i="2"/>
  <c r="G94" i="2"/>
  <c r="F94" i="2"/>
  <c r="E94" i="2"/>
  <c r="D94" i="2"/>
  <c r="AY93" i="2"/>
  <c r="AY91" i="2" s="1"/>
  <c r="AX93" i="2"/>
  <c r="AW93" i="2" s="1"/>
  <c r="AT93" i="2"/>
  <c r="AQ93" i="2"/>
  <c r="AN93" i="2"/>
  <c r="AM93" i="2"/>
  <c r="AL93" i="2"/>
  <c r="AK93" i="2" s="1"/>
  <c r="AH93" i="2"/>
  <c r="AE93" i="2"/>
  <c r="AB93" i="2"/>
  <c r="AA93" i="2"/>
  <c r="AA91" i="2" s="1"/>
  <c r="Z93" i="2"/>
  <c r="V93" i="2"/>
  <c r="S93" i="2"/>
  <c r="P93" i="2"/>
  <c r="O93" i="2"/>
  <c r="N93" i="2"/>
  <c r="M93" i="2"/>
  <c r="J93" i="2"/>
  <c r="G93" i="2"/>
  <c r="D93" i="2"/>
  <c r="BB92" i="2"/>
  <c r="AY92" i="2"/>
  <c r="AX92" i="2"/>
  <c r="AW92" i="2" s="1"/>
  <c r="AT92" i="2"/>
  <c r="AQ92" i="2"/>
  <c r="AN92" i="2"/>
  <c r="AM92" i="2"/>
  <c r="AL92" i="2"/>
  <c r="AL91" i="2" s="1"/>
  <c r="AK91" i="2" s="1"/>
  <c r="AK92" i="2"/>
  <c r="AH92" i="2"/>
  <c r="AE92" i="2"/>
  <c r="AB92" i="2"/>
  <c r="AA92" i="2"/>
  <c r="Z92" i="2"/>
  <c r="Y92" i="2" s="1"/>
  <c r="V92" i="2"/>
  <c r="S92" i="2"/>
  <c r="P92" i="2"/>
  <c r="O92" i="2"/>
  <c r="N92" i="2"/>
  <c r="BA92" i="2" s="1"/>
  <c r="J92" i="2"/>
  <c r="G92" i="2"/>
  <c r="D92" i="2"/>
  <c r="AX91" i="2"/>
  <c r="AW91" i="2" s="1"/>
  <c r="AV91" i="2"/>
  <c r="AU91" i="2"/>
  <c r="AT91" i="2"/>
  <c r="AS91" i="2"/>
  <c r="AR91" i="2"/>
  <c r="AQ91" i="2" s="1"/>
  <c r="AP91" i="2"/>
  <c r="AO91" i="2"/>
  <c r="AN91" i="2"/>
  <c r="AM91" i="2"/>
  <c r="AJ91" i="2"/>
  <c r="AI91" i="2"/>
  <c r="AH91" i="2" s="1"/>
  <c r="AG91" i="2"/>
  <c r="AF91" i="2"/>
  <c r="AE91" i="2" s="1"/>
  <c r="AD91" i="2"/>
  <c r="AC91" i="2"/>
  <c r="AB91" i="2"/>
  <c r="Z91" i="2"/>
  <c r="Y91" i="2" s="1"/>
  <c r="X91" i="2"/>
  <c r="W91" i="2"/>
  <c r="V91" i="2" s="1"/>
  <c r="U91" i="2"/>
  <c r="T91" i="2"/>
  <c r="R91" i="2"/>
  <c r="Q91" i="2"/>
  <c r="P91" i="2"/>
  <c r="O91" i="2"/>
  <c r="L91" i="2"/>
  <c r="K91" i="2"/>
  <c r="J91" i="2"/>
  <c r="I91" i="2"/>
  <c r="H91" i="2"/>
  <c r="F91" i="2"/>
  <c r="E91" i="2"/>
  <c r="D91" i="2"/>
  <c r="AY90" i="2"/>
  <c r="AX90" i="2"/>
  <c r="AW90" i="2"/>
  <c r="AT90" i="2"/>
  <c r="AQ90" i="2"/>
  <c r="AN90" i="2"/>
  <c r="AM90" i="2"/>
  <c r="AK90" i="2" s="1"/>
  <c r="AL90" i="2"/>
  <c r="AH90" i="2"/>
  <c r="AE90" i="2"/>
  <c r="AB90" i="2"/>
  <c r="AA90" i="2"/>
  <c r="Z90" i="2"/>
  <c r="Z88" i="2" s="1"/>
  <c r="Y90" i="2"/>
  <c r="V90" i="2"/>
  <c r="S90" i="2"/>
  <c r="P90" i="2"/>
  <c r="O90" i="2"/>
  <c r="BB90" i="2" s="1"/>
  <c r="N90" i="2"/>
  <c r="M90" i="2" s="1"/>
  <c r="J90" i="2"/>
  <c r="G90" i="2"/>
  <c r="D90" i="2"/>
  <c r="AY89" i="2"/>
  <c r="AY88" i="2" s="1"/>
  <c r="AX89" i="2"/>
  <c r="AW89" i="2" s="1"/>
  <c r="AT89" i="2"/>
  <c r="AQ89" i="2"/>
  <c r="AN89" i="2"/>
  <c r="AM89" i="2"/>
  <c r="AL89" i="2"/>
  <c r="AH89" i="2"/>
  <c r="AE89" i="2"/>
  <c r="AB89" i="2"/>
  <c r="AA89" i="2"/>
  <c r="AA88" i="2" s="1"/>
  <c r="Z89" i="2"/>
  <c r="V89" i="2"/>
  <c r="S89" i="2"/>
  <c r="P89" i="2"/>
  <c r="O89" i="2"/>
  <c r="BB89" i="2" s="1"/>
  <c r="BB88" i="2" s="1"/>
  <c r="N89" i="2"/>
  <c r="J89" i="2"/>
  <c r="G89" i="2"/>
  <c r="D89" i="2"/>
  <c r="AV88" i="2"/>
  <c r="AU88" i="2"/>
  <c r="AT88" i="2"/>
  <c r="AS88" i="2"/>
  <c r="AR88" i="2"/>
  <c r="AR82" i="2" s="1"/>
  <c r="AQ88" i="2"/>
  <c r="AP88" i="2"/>
  <c r="AP82" i="2" s="1"/>
  <c r="AO88" i="2"/>
  <c r="AN88" i="2" s="1"/>
  <c r="AM88" i="2"/>
  <c r="AJ88" i="2"/>
  <c r="AI88" i="2"/>
  <c r="AH88" i="2"/>
  <c r="AG88" i="2"/>
  <c r="AF88" i="2"/>
  <c r="AF82" i="2" s="1"/>
  <c r="AE88" i="2"/>
  <c r="AD88" i="2"/>
  <c r="AD82" i="2" s="1"/>
  <c r="AC88" i="2"/>
  <c r="X88" i="2"/>
  <c r="W88" i="2"/>
  <c r="V88" i="2" s="1"/>
  <c r="U88" i="2"/>
  <c r="T88" i="2"/>
  <c r="T82" i="2" s="1"/>
  <c r="S88" i="2"/>
  <c r="R88" i="2"/>
  <c r="Q88" i="2"/>
  <c r="O88" i="2"/>
  <c r="L88" i="2"/>
  <c r="K88" i="2"/>
  <c r="J88" i="2" s="1"/>
  <c r="I88" i="2"/>
  <c r="H88" i="2"/>
  <c r="H82" i="2" s="1"/>
  <c r="G88" i="2"/>
  <c r="F88" i="2"/>
  <c r="E88" i="2"/>
  <c r="AY87" i="2"/>
  <c r="AX87" i="2"/>
  <c r="AW87" i="2"/>
  <c r="AT87" i="2"/>
  <c r="AQ87" i="2"/>
  <c r="AN87" i="2"/>
  <c r="AM87" i="2"/>
  <c r="AM83" i="2" s="1"/>
  <c r="AL87" i="2"/>
  <c r="AK87" i="2" s="1"/>
  <c r="AH87" i="2"/>
  <c r="AE87" i="2"/>
  <c r="AB87" i="2"/>
  <c r="AA87" i="2"/>
  <c r="Z87" i="2"/>
  <c r="Y87" i="2"/>
  <c r="V87" i="2"/>
  <c r="S87" i="2"/>
  <c r="P87" i="2"/>
  <c r="O87" i="2"/>
  <c r="N87" i="2"/>
  <c r="J87" i="2"/>
  <c r="G87" i="2"/>
  <c r="D87" i="2"/>
  <c r="AY86" i="2"/>
  <c r="AX86" i="2"/>
  <c r="AX83" i="2" s="1"/>
  <c r="AW83" i="2" s="1"/>
  <c r="AW86" i="2"/>
  <c r="AT86" i="2"/>
  <c r="AQ86" i="2"/>
  <c r="AN86" i="2"/>
  <c r="AM86" i="2"/>
  <c r="AL86" i="2"/>
  <c r="AK86" i="2" s="1"/>
  <c r="AH86" i="2"/>
  <c r="AE86" i="2"/>
  <c r="AB86" i="2"/>
  <c r="AA86" i="2"/>
  <c r="Z86" i="2"/>
  <c r="BA86" i="2" s="1"/>
  <c r="AZ86" i="2" s="1"/>
  <c r="Y86" i="2"/>
  <c r="V86" i="2"/>
  <c r="S86" i="2"/>
  <c r="P86" i="2"/>
  <c r="O86" i="2"/>
  <c r="BB86" i="2" s="1"/>
  <c r="N86" i="2"/>
  <c r="M86" i="2" s="1"/>
  <c r="J86" i="2"/>
  <c r="G86" i="2"/>
  <c r="D86" i="2"/>
  <c r="AY85" i="2"/>
  <c r="AY83" i="2" s="1"/>
  <c r="AX85" i="2"/>
  <c r="AW85" i="2" s="1"/>
  <c r="AT85" i="2"/>
  <c r="AQ85" i="2"/>
  <c r="AN85" i="2"/>
  <c r="AM85" i="2"/>
  <c r="AL85" i="2"/>
  <c r="AK85" i="2"/>
  <c r="AH85" i="2"/>
  <c r="AE85" i="2"/>
  <c r="AB85" i="2"/>
  <c r="AA85" i="2"/>
  <c r="Z85" i="2"/>
  <c r="V85" i="2"/>
  <c r="S85" i="2"/>
  <c r="P85" i="2"/>
  <c r="O85" i="2"/>
  <c r="BB85" i="2" s="1"/>
  <c r="N85" i="2"/>
  <c r="J85" i="2"/>
  <c r="G85" i="2"/>
  <c r="D85" i="2"/>
  <c r="BB84" i="2"/>
  <c r="AY84" i="2"/>
  <c r="AX84" i="2"/>
  <c r="AW84" i="2" s="1"/>
  <c r="AT84" i="2"/>
  <c r="AQ84" i="2"/>
  <c r="AN84" i="2"/>
  <c r="AM84" i="2"/>
  <c r="AL84" i="2"/>
  <c r="AH84" i="2"/>
  <c r="AE84" i="2"/>
  <c r="AB84" i="2"/>
  <c r="AA84" i="2"/>
  <c r="Z84" i="2"/>
  <c r="Y84" i="2"/>
  <c r="V84" i="2"/>
  <c r="S84" i="2"/>
  <c r="P84" i="2"/>
  <c r="O84" i="2"/>
  <c r="N84" i="2"/>
  <c r="J84" i="2"/>
  <c r="G84" i="2"/>
  <c r="D84" i="2"/>
  <c r="AV83" i="2"/>
  <c r="AU83" i="2"/>
  <c r="AU82" i="2" s="1"/>
  <c r="AT83" i="2"/>
  <c r="AS83" i="2"/>
  <c r="AR83" i="2"/>
  <c r="AP83" i="2"/>
  <c r="AO83" i="2"/>
  <c r="AN83" i="2"/>
  <c r="AJ83" i="2"/>
  <c r="AI83" i="2"/>
  <c r="AH83" i="2"/>
  <c r="AG83" i="2"/>
  <c r="AF83" i="2"/>
  <c r="AD83" i="2"/>
  <c r="AC83" i="2"/>
  <c r="AB83" i="2"/>
  <c r="X83" i="2"/>
  <c r="W83" i="2"/>
  <c r="U83" i="2"/>
  <c r="T83" i="2"/>
  <c r="R83" i="2"/>
  <c r="Q83" i="2"/>
  <c r="P83" i="2"/>
  <c r="L83" i="2"/>
  <c r="K83" i="2"/>
  <c r="K82" i="2" s="1"/>
  <c r="J83" i="2"/>
  <c r="I83" i="2"/>
  <c r="H83" i="2"/>
  <c r="F83" i="2"/>
  <c r="E83" i="2"/>
  <c r="D83" i="2"/>
  <c r="AO82" i="2"/>
  <c r="AC82" i="2"/>
  <c r="X82" i="2"/>
  <c r="Q82" i="2"/>
  <c r="L82" i="2"/>
  <c r="L80" i="2" s="1"/>
  <c r="E82" i="2"/>
  <c r="BB78" i="2"/>
  <c r="AY78" i="2"/>
  <c r="AX78" i="2"/>
  <c r="AW78" i="2"/>
  <c r="AT78" i="2"/>
  <c r="AQ78" i="2"/>
  <c r="AN78" i="2"/>
  <c r="AM78" i="2"/>
  <c r="AL78" i="2"/>
  <c r="AK78" i="2"/>
  <c r="AH78" i="2"/>
  <c r="AE78" i="2"/>
  <c r="AB78" i="2"/>
  <c r="AA78" i="2"/>
  <c r="Z78" i="2"/>
  <c r="Y78" i="2"/>
  <c r="V78" i="2"/>
  <c r="S78" i="2"/>
  <c r="P78" i="2"/>
  <c r="O78" i="2"/>
  <c r="N78" i="2"/>
  <c r="BA78" i="2" s="1"/>
  <c r="AZ78" i="2" s="1"/>
  <c r="M78" i="2"/>
  <c r="J78" i="2"/>
  <c r="G78" i="2"/>
  <c r="D78" i="2"/>
  <c r="AY77" i="2"/>
  <c r="AX77" i="2"/>
  <c r="AW77" i="2" s="1"/>
  <c r="AT77" i="2"/>
  <c r="AQ77" i="2"/>
  <c r="AN77" i="2"/>
  <c r="AM77" i="2"/>
  <c r="AK77" i="2" s="1"/>
  <c r="AL77" i="2"/>
  <c r="AH77" i="2"/>
  <c r="AE77" i="2"/>
  <c r="AB77" i="2"/>
  <c r="AA77" i="2"/>
  <c r="Z77" i="2"/>
  <c r="Y77" i="2" s="1"/>
  <c r="V77" i="2"/>
  <c r="S77" i="2"/>
  <c r="P77" i="2"/>
  <c r="O77" i="2"/>
  <c r="N77" i="2"/>
  <c r="BA77" i="2" s="1"/>
  <c r="J77" i="2"/>
  <c r="G77" i="2"/>
  <c r="D77" i="2"/>
  <c r="BA76" i="2"/>
  <c r="AZ76" i="2" s="1"/>
  <c r="AY76" i="2"/>
  <c r="AX76" i="2"/>
  <c r="AX74" i="2" s="1"/>
  <c r="AT76" i="2"/>
  <c r="AQ76" i="2"/>
  <c r="AN76" i="2"/>
  <c r="AM76" i="2"/>
  <c r="AL76" i="2"/>
  <c r="AK76" i="2"/>
  <c r="AH76" i="2"/>
  <c r="AE76" i="2"/>
  <c r="AB76" i="2"/>
  <c r="AA76" i="2"/>
  <c r="Z76" i="2"/>
  <c r="Z74" i="2" s="1"/>
  <c r="V76" i="2"/>
  <c r="S76" i="2"/>
  <c r="P76" i="2"/>
  <c r="O76" i="2"/>
  <c r="BB76" i="2" s="1"/>
  <c r="N76" i="2"/>
  <c r="M76" i="2" s="1"/>
  <c r="J76" i="2"/>
  <c r="G76" i="2"/>
  <c r="D76" i="2"/>
  <c r="AY75" i="2"/>
  <c r="AY74" i="2" s="1"/>
  <c r="AX75" i="2"/>
  <c r="AT75" i="2"/>
  <c r="AQ75" i="2"/>
  <c r="AN75" i="2"/>
  <c r="AM75" i="2"/>
  <c r="AL75" i="2"/>
  <c r="AL74" i="2" s="1"/>
  <c r="AK74" i="2" s="1"/>
  <c r="AK75" i="2"/>
  <c r="AH75" i="2"/>
  <c r="AE75" i="2"/>
  <c r="AB75" i="2"/>
  <c r="AA75" i="2"/>
  <c r="Z75" i="2"/>
  <c r="V75" i="2"/>
  <c r="S75" i="2"/>
  <c r="P75" i="2"/>
  <c r="O75" i="2"/>
  <c r="BB75" i="2" s="1"/>
  <c r="N75" i="2"/>
  <c r="J75" i="2"/>
  <c r="G75" i="2"/>
  <c r="D75" i="2"/>
  <c r="AV74" i="2"/>
  <c r="AU74" i="2"/>
  <c r="AT74" i="2" s="1"/>
  <c r="AS74" i="2"/>
  <c r="AR74" i="2"/>
  <c r="AQ74" i="2"/>
  <c r="AP74" i="2"/>
  <c r="AO74" i="2"/>
  <c r="AM74" i="2"/>
  <c r="AJ74" i="2"/>
  <c r="AI74" i="2"/>
  <c r="AH74" i="2" s="1"/>
  <c r="AG74" i="2"/>
  <c r="AF74" i="2"/>
  <c r="AE74" i="2" s="1"/>
  <c r="AD74" i="2"/>
  <c r="AB74" i="2" s="1"/>
  <c r="AC74" i="2"/>
  <c r="X74" i="2"/>
  <c r="W74" i="2"/>
  <c r="V74" i="2" s="1"/>
  <c r="U74" i="2"/>
  <c r="T74" i="2"/>
  <c r="S74" i="2" s="1"/>
  <c r="R74" i="2"/>
  <c r="Q74" i="2"/>
  <c r="P74" i="2"/>
  <c r="O74" i="2"/>
  <c r="L74" i="2"/>
  <c r="K74" i="2"/>
  <c r="J74" i="2" s="1"/>
  <c r="I74" i="2"/>
  <c r="H74" i="2"/>
  <c r="G74" i="2"/>
  <c r="F74" i="2"/>
  <c r="E74" i="2"/>
  <c r="D74" i="2"/>
  <c r="AY73" i="2"/>
  <c r="AX73" i="2"/>
  <c r="AT73" i="2"/>
  <c r="AQ73" i="2"/>
  <c r="AN73" i="2"/>
  <c r="AM73" i="2"/>
  <c r="AL73" i="2"/>
  <c r="AK73" i="2"/>
  <c r="AH73" i="2"/>
  <c r="AE73" i="2"/>
  <c r="AB73" i="2"/>
  <c r="AA73" i="2"/>
  <c r="Z73" i="2"/>
  <c r="Y73" i="2" s="1"/>
  <c r="V73" i="2"/>
  <c r="S73" i="2"/>
  <c r="P73" i="2"/>
  <c r="O73" i="2"/>
  <c r="N73" i="2"/>
  <c r="M73" i="2"/>
  <c r="J73" i="2"/>
  <c r="G73" i="2"/>
  <c r="D73" i="2"/>
  <c r="BB72" i="2"/>
  <c r="AY72" i="2"/>
  <c r="AX72" i="2"/>
  <c r="AX70" i="2" s="1"/>
  <c r="AT72" i="2"/>
  <c r="AQ72" i="2"/>
  <c r="AN72" i="2"/>
  <c r="AM72" i="2"/>
  <c r="AL72" i="2"/>
  <c r="AK72" i="2" s="1"/>
  <c r="AH72" i="2"/>
  <c r="AE72" i="2"/>
  <c r="AB72" i="2"/>
  <c r="AA72" i="2"/>
  <c r="AA70" i="2" s="1"/>
  <c r="Z72" i="2"/>
  <c r="V72" i="2"/>
  <c r="S72" i="2"/>
  <c r="P72" i="2"/>
  <c r="O72" i="2"/>
  <c r="N72" i="2"/>
  <c r="M72" i="2" s="1"/>
  <c r="J72" i="2"/>
  <c r="G72" i="2"/>
  <c r="D72" i="2"/>
  <c r="BB71" i="2"/>
  <c r="AY71" i="2"/>
  <c r="AX71" i="2"/>
  <c r="AW71" i="2"/>
  <c r="AT71" i="2"/>
  <c r="AQ71" i="2"/>
  <c r="AN71" i="2"/>
  <c r="AM71" i="2"/>
  <c r="AM70" i="2" s="1"/>
  <c r="AL71" i="2"/>
  <c r="AH71" i="2"/>
  <c r="AE71" i="2"/>
  <c r="AB71" i="2"/>
  <c r="AA71" i="2"/>
  <c r="Z71" i="2"/>
  <c r="Y71" i="2"/>
  <c r="V71" i="2"/>
  <c r="S71" i="2"/>
  <c r="P71" i="2"/>
  <c r="O71" i="2"/>
  <c r="O70" i="2" s="1"/>
  <c r="N71" i="2"/>
  <c r="J71" i="2"/>
  <c r="G71" i="2"/>
  <c r="D71" i="2"/>
  <c r="AV70" i="2"/>
  <c r="AV68" i="2" s="1"/>
  <c r="AU70" i="2"/>
  <c r="AS70" i="2"/>
  <c r="AS68" i="2" s="1"/>
  <c r="AR70" i="2"/>
  <c r="AR68" i="2" s="1"/>
  <c r="AQ68" i="2" s="1"/>
  <c r="AQ70" i="2"/>
  <c r="AP70" i="2"/>
  <c r="AO70" i="2"/>
  <c r="AN70" i="2"/>
  <c r="AJ70" i="2"/>
  <c r="AJ68" i="2" s="1"/>
  <c r="AI70" i="2"/>
  <c r="AG70" i="2"/>
  <c r="AG68" i="2" s="1"/>
  <c r="AF70" i="2"/>
  <c r="AD70" i="2"/>
  <c r="AC70" i="2"/>
  <c r="AB70" i="2"/>
  <c r="X70" i="2"/>
  <c r="X68" i="2" s="1"/>
  <c r="W70" i="2"/>
  <c r="U70" i="2"/>
  <c r="U68" i="2" s="1"/>
  <c r="T70" i="2"/>
  <c r="S70" i="2" s="1"/>
  <c r="R70" i="2"/>
  <c r="Q70" i="2"/>
  <c r="P70" i="2"/>
  <c r="L70" i="2"/>
  <c r="L68" i="2" s="1"/>
  <c r="K70" i="2"/>
  <c r="I70" i="2"/>
  <c r="H70" i="2"/>
  <c r="H68" i="2" s="1"/>
  <c r="G70" i="2"/>
  <c r="F70" i="2"/>
  <c r="E70" i="2"/>
  <c r="D70" i="2"/>
  <c r="AY69" i="2"/>
  <c r="AX69" i="2"/>
  <c r="AW69" i="2" s="1"/>
  <c r="AT69" i="2"/>
  <c r="AQ69" i="2"/>
  <c r="AN69" i="2"/>
  <c r="AM69" i="2"/>
  <c r="AL69" i="2"/>
  <c r="AK69" i="2"/>
  <c r="AH69" i="2"/>
  <c r="AE69" i="2"/>
  <c r="AB69" i="2"/>
  <c r="AA69" i="2"/>
  <c r="Z69" i="2"/>
  <c r="V69" i="2"/>
  <c r="S69" i="2"/>
  <c r="P69" i="2"/>
  <c r="O69" i="2"/>
  <c r="BB69" i="2" s="1"/>
  <c r="N69" i="2"/>
  <c r="BA69" i="2" s="1"/>
  <c r="M69" i="2"/>
  <c r="J69" i="2"/>
  <c r="G69" i="2"/>
  <c r="D69" i="2"/>
  <c r="AP68" i="2"/>
  <c r="AO68" i="2"/>
  <c r="AM68" i="2"/>
  <c r="AD68" i="2"/>
  <c r="AC68" i="2"/>
  <c r="R68" i="2"/>
  <c r="Q68" i="2"/>
  <c r="O68" i="2"/>
  <c r="F68" i="2"/>
  <c r="E68" i="2"/>
  <c r="D68" i="2" s="1"/>
  <c r="AY66" i="2"/>
  <c r="AX66" i="2"/>
  <c r="AW66" i="2" s="1"/>
  <c r="AT66" i="2"/>
  <c r="AQ66" i="2"/>
  <c r="AN66" i="2"/>
  <c r="AM66" i="2"/>
  <c r="AL66" i="2"/>
  <c r="AK66" i="2" s="1"/>
  <c r="AH66" i="2"/>
  <c r="AE66" i="2"/>
  <c r="AB66" i="2"/>
  <c r="AA66" i="2"/>
  <c r="Z66" i="2"/>
  <c r="Y66" i="2" s="1"/>
  <c r="V66" i="2"/>
  <c r="S66" i="2"/>
  <c r="P66" i="2"/>
  <c r="O66" i="2"/>
  <c r="BB66" i="2" s="1"/>
  <c r="N66" i="2"/>
  <c r="J66" i="2"/>
  <c r="G66" i="2"/>
  <c r="D66" i="2"/>
  <c r="AY65" i="2"/>
  <c r="AX65" i="2"/>
  <c r="AW65" i="2"/>
  <c r="AT65" i="2"/>
  <c r="AQ65" i="2"/>
  <c r="AN65" i="2"/>
  <c r="AM65" i="2"/>
  <c r="AL65" i="2"/>
  <c r="AK65" i="2"/>
  <c r="AH65" i="2"/>
  <c r="AE65" i="2"/>
  <c r="AB65" i="2"/>
  <c r="AA65" i="2"/>
  <c r="Z65" i="2"/>
  <c r="Y65" i="2"/>
  <c r="V65" i="2"/>
  <c r="S65" i="2"/>
  <c r="P65" i="2"/>
  <c r="O65" i="2"/>
  <c r="BB65" i="2" s="1"/>
  <c r="N65" i="2"/>
  <c r="BA65" i="2" s="1"/>
  <c r="AZ65" i="2" s="1"/>
  <c r="M65" i="2"/>
  <c r="J65" i="2"/>
  <c r="G65" i="2"/>
  <c r="D65" i="2"/>
  <c r="AY64" i="2"/>
  <c r="AX64" i="2"/>
  <c r="AT64" i="2"/>
  <c r="AQ64" i="2"/>
  <c r="AN64" i="2"/>
  <c r="AM64" i="2"/>
  <c r="AK64" i="2" s="1"/>
  <c r="AL64" i="2"/>
  <c r="AH64" i="2"/>
  <c r="AE64" i="2"/>
  <c r="AB64" i="2"/>
  <c r="AA64" i="2"/>
  <c r="Z64" i="2"/>
  <c r="V64" i="2"/>
  <c r="S64" i="2"/>
  <c r="P64" i="2"/>
  <c r="O64" i="2"/>
  <c r="N64" i="2"/>
  <c r="M64" i="2" s="1"/>
  <c r="J64" i="2"/>
  <c r="G64" i="2"/>
  <c r="D64" i="2"/>
  <c r="BB63" i="2"/>
  <c r="AY63" i="2"/>
  <c r="AX63" i="2"/>
  <c r="AT63" i="2"/>
  <c r="AQ63" i="2"/>
  <c r="AN63" i="2"/>
  <c r="AM63" i="2"/>
  <c r="AL63" i="2"/>
  <c r="AK63" i="2" s="1"/>
  <c r="AH63" i="2"/>
  <c r="AE63" i="2"/>
  <c r="AB63" i="2"/>
  <c r="AA63" i="2"/>
  <c r="Z63" i="2"/>
  <c r="V63" i="2"/>
  <c r="S63" i="2"/>
  <c r="P63" i="2"/>
  <c r="O63" i="2"/>
  <c r="N63" i="2"/>
  <c r="M63" i="2" s="1"/>
  <c r="J63" i="2"/>
  <c r="G63" i="2"/>
  <c r="D63" i="2"/>
  <c r="AV62" i="2"/>
  <c r="AU62" i="2"/>
  <c r="AT62" i="2" s="1"/>
  <c r="AS62" i="2"/>
  <c r="AR62" i="2"/>
  <c r="AP62" i="2"/>
  <c r="AO62" i="2"/>
  <c r="AN62" i="2" s="1"/>
  <c r="AM62" i="2"/>
  <c r="AL62" i="2"/>
  <c r="AK62" i="2"/>
  <c r="AJ62" i="2"/>
  <c r="AI62" i="2"/>
  <c r="AH62" i="2"/>
  <c r="AG62" i="2"/>
  <c r="AF62" i="2"/>
  <c r="AD62" i="2"/>
  <c r="AC62" i="2"/>
  <c r="AB62" i="2"/>
  <c r="X62" i="2"/>
  <c r="W62" i="2"/>
  <c r="V62" i="2"/>
  <c r="U62" i="2"/>
  <c r="T62" i="2"/>
  <c r="R62" i="2"/>
  <c r="P62" i="2" s="1"/>
  <c r="Q62" i="2"/>
  <c r="O62" i="2"/>
  <c r="N62" i="2"/>
  <c r="M62" i="2"/>
  <c r="L62" i="2"/>
  <c r="K62" i="2"/>
  <c r="J62" i="2"/>
  <c r="I62" i="2"/>
  <c r="I49" i="2" s="1"/>
  <c r="H62" i="2"/>
  <c r="G62" i="2" s="1"/>
  <c r="F62" i="2"/>
  <c r="E62" i="2"/>
  <c r="D62" i="2" s="1"/>
  <c r="AY61" i="2"/>
  <c r="AX61" i="2"/>
  <c r="AW61" i="2"/>
  <c r="AT61" i="2"/>
  <c r="AQ61" i="2"/>
  <c r="AN61" i="2"/>
  <c r="AM61" i="2"/>
  <c r="AL61" i="2"/>
  <c r="AK61" i="2"/>
  <c r="AH61" i="2"/>
  <c r="AE61" i="2"/>
  <c r="AB61" i="2"/>
  <c r="AA61" i="2"/>
  <c r="Z61" i="2"/>
  <c r="Y61" i="2"/>
  <c r="V61" i="2"/>
  <c r="S61" i="2"/>
  <c r="P61" i="2"/>
  <c r="O61" i="2"/>
  <c r="BB61" i="2" s="1"/>
  <c r="N61" i="2"/>
  <c r="BA61" i="2" s="1"/>
  <c r="AZ61" i="2" s="1"/>
  <c r="M61" i="2"/>
  <c r="J61" i="2"/>
  <c r="G61" i="2"/>
  <c r="D61" i="2"/>
  <c r="AY60" i="2"/>
  <c r="AX60" i="2"/>
  <c r="AT60" i="2"/>
  <c r="AQ60" i="2"/>
  <c r="AN60" i="2"/>
  <c r="AM60" i="2"/>
  <c r="AL60" i="2"/>
  <c r="AK60" i="2" s="1"/>
  <c r="AH60" i="2"/>
  <c r="AE60" i="2"/>
  <c r="AB60" i="2"/>
  <c r="AA60" i="2"/>
  <c r="Z60" i="2"/>
  <c r="V60" i="2"/>
  <c r="S60" i="2"/>
  <c r="P60" i="2"/>
  <c r="O60" i="2"/>
  <c r="N60" i="2"/>
  <c r="M60" i="2" s="1"/>
  <c r="J60" i="2"/>
  <c r="G60" i="2"/>
  <c r="D60" i="2"/>
  <c r="BA59" i="2"/>
  <c r="AY59" i="2"/>
  <c r="AW59" i="2" s="1"/>
  <c r="AX59" i="2"/>
  <c r="AT59" i="2"/>
  <c r="AQ59" i="2"/>
  <c r="AN59" i="2"/>
  <c r="AM59" i="2"/>
  <c r="AL59" i="2"/>
  <c r="AK59" i="2"/>
  <c r="AH59" i="2"/>
  <c r="AE59" i="2"/>
  <c r="AB59" i="2"/>
  <c r="AA59" i="2"/>
  <c r="Z59" i="2"/>
  <c r="Z57" i="2" s="1"/>
  <c r="V59" i="2"/>
  <c r="S59" i="2"/>
  <c r="P59" i="2"/>
  <c r="O59" i="2"/>
  <c r="N59" i="2"/>
  <c r="M59" i="2" s="1"/>
  <c r="J59" i="2"/>
  <c r="G59" i="2"/>
  <c r="D59" i="2"/>
  <c r="BB58" i="2"/>
  <c r="AY58" i="2"/>
  <c r="AX58" i="2"/>
  <c r="AW58" i="2" s="1"/>
  <c r="AT58" i="2"/>
  <c r="AQ58" i="2"/>
  <c r="AN58" i="2"/>
  <c r="AM58" i="2"/>
  <c r="AL58" i="2"/>
  <c r="BA58" i="2" s="1"/>
  <c r="AH58" i="2"/>
  <c r="AE58" i="2"/>
  <c r="AB58" i="2"/>
  <c r="AA58" i="2"/>
  <c r="Z58" i="2"/>
  <c r="Y58" i="2" s="1"/>
  <c r="V58" i="2"/>
  <c r="S58" i="2"/>
  <c r="P58" i="2"/>
  <c r="O58" i="2"/>
  <c r="N58" i="2"/>
  <c r="J58" i="2"/>
  <c r="G58" i="2"/>
  <c r="D58" i="2"/>
  <c r="AV57" i="2"/>
  <c r="AV49" i="2" s="1"/>
  <c r="AU57" i="2"/>
  <c r="AS57" i="2"/>
  <c r="AQ57" i="2" s="1"/>
  <c r="AR57" i="2"/>
  <c r="AP57" i="2"/>
  <c r="AO57" i="2"/>
  <c r="AN57" i="2" s="1"/>
  <c r="AJ57" i="2"/>
  <c r="AI57" i="2"/>
  <c r="AG57" i="2"/>
  <c r="AF57" i="2"/>
  <c r="AE57" i="2"/>
  <c r="AD57" i="2"/>
  <c r="AC57" i="2"/>
  <c r="AB57" i="2" s="1"/>
  <c r="X57" i="2"/>
  <c r="X49" i="2" s="1"/>
  <c r="W57" i="2"/>
  <c r="U57" i="2"/>
  <c r="T57" i="2"/>
  <c r="S57" i="2" s="1"/>
  <c r="R57" i="2"/>
  <c r="Q57" i="2"/>
  <c r="P57" i="2" s="1"/>
  <c r="L57" i="2"/>
  <c r="K57" i="2"/>
  <c r="J57" i="2" s="1"/>
  <c r="I57" i="2"/>
  <c r="H57" i="2"/>
  <c r="G57" i="2" s="1"/>
  <c r="F57" i="2"/>
  <c r="E57" i="2"/>
  <c r="D57" i="2" s="1"/>
  <c r="AY56" i="2"/>
  <c r="AX56" i="2"/>
  <c r="AT56" i="2"/>
  <c r="AQ56" i="2"/>
  <c r="AN56" i="2"/>
  <c r="AM56" i="2"/>
  <c r="AL56" i="2"/>
  <c r="AK56" i="2" s="1"/>
  <c r="AH56" i="2"/>
  <c r="AE56" i="2"/>
  <c r="AB56" i="2"/>
  <c r="AA56" i="2"/>
  <c r="Z56" i="2"/>
  <c r="V56" i="2"/>
  <c r="S56" i="2"/>
  <c r="P56" i="2"/>
  <c r="O56" i="2"/>
  <c r="N56" i="2"/>
  <c r="M56" i="2" s="1"/>
  <c r="J56" i="2"/>
  <c r="G56" i="2"/>
  <c r="D56" i="2"/>
  <c r="AY55" i="2"/>
  <c r="AX55" i="2"/>
  <c r="AT55" i="2"/>
  <c r="AQ55" i="2"/>
  <c r="AN55" i="2"/>
  <c r="AM55" i="2"/>
  <c r="AL55" i="2"/>
  <c r="AK55" i="2" s="1"/>
  <c r="AH55" i="2"/>
  <c r="AE55" i="2"/>
  <c r="AB55" i="2"/>
  <c r="AA55" i="2"/>
  <c r="Z55" i="2"/>
  <c r="V55" i="2"/>
  <c r="S55" i="2"/>
  <c r="P55" i="2"/>
  <c r="O55" i="2"/>
  <c r="N55" i="2"/>
  <c r="M55" i="2" s="1"/>
  <c r="J55" i="2"/>
  <c r="G55" i="2"/>
  <c r="D55" i="2"/>
  <c r="AV54" i="2"/>
  <c r="AU54" i="2"/>
  <c r="AT54" i="2"/>
  <c r="AS54" i="2"/>
  <c r="AR54" i="2"/>
  <c r="AQ54" i="2" s="1"/>
  <c r="AP54" i="2"/>
  <c r="AO54" i="2"/>
  <c r="AN54" i="2"/>
  <c r="AM54" i="2"/>
  <c r="AL54" i="2"/>
  <c r="AK54" i="2" s="1"/>
  <c r="AJ54" i="2"/>
  <c r="AI54" i="2"/>
  <c r="AH54" i="2"/>
  <c r="AG54" i="2"/>
  <c r="AF54" i="2"/>
  <c r="AD54" i="2"/>
  <c r="AC54" i="2"/>
  <c r="AB54" i="2" s="1"/>
  <c r="X54" i="2"/>
  <c r="W54" i="2"/>
  <c r="V54" i="2"/>
  <c r="U54" i="2"/>
  <c r="U49" i="2" s="1"/>
  <c r="T54" i="2"/>
  <c r="R54" i="2"/>
  <c r="P54" i="2" s="1"/>
  <c r="Q54" i="2"/>
  <c r="O54" i="2"/>
  <c r="N54" i="2"/>
  <c r="M54" i="2" s="1"/>
  <c r="L54" i="2"/>
  <c r="K54" i="2"/>
  <c r="J54" i="2"/>
  <c r="I54" i="2"/>
  <c r="H54" i="2"/>
  <c r="F54" i="2"/>
  <c r="D54" i="2" s="1"/>
  <c r="E54" i="2"/>
  <c r="AY53" i="2"/>
  <c r="AX53" i="2"/>
  <c r="AW53" i="2"/>
  <c r="AT53" i="2"/>
  <c r="AQ53" i="2"/>
  <c r="AN53" i="2"/>
  <c r="AM53" i="2"/>
  <c r="AM50" i="2" s="1"/>
  <c r="AL53" i="2"/>
  <c r="AL50" i="2" s="1"/>
  <c r="AK53" i="2"/>
  <c r="AH53" i="2"/>
  <c r="AE53" i="2"/>
  <c r="AB53" i="2"/>
  <c r="AA53" i="2"/>
  <c r="Z53" i="2"/>
  <c r="Y53" i="2" s="1"/>
  <c r="V53" i="2"/>
  <c r="S53" i="2"/>
  <c r="P53" i="2"/>
  <c r="O53" i="2"/>
  <c r="N53" i="2"/>
  <c r="M53" i="2"/>
  <c r="J53" i="2"/>
  <c r="G53" i="2"/>
  <c r="D53" i="2"/>
  <c r="AY52" i="2"/>
  <c r="AX52" i="2"/>
  <c r="AT52" i="2"/>
  <c r="AQ52" i="2"/>
  <c r="AN52" i="2"/>
  <c r="AM52" i="2"/>
  <c r="AL52" i="2"/>
  <c r="AK52" i="2" s="1"/>
  <c r="AH52" i="2"/>
  <c r="AE52" i="2"/>
  <c r="AB52" i="2"/>
  <c r="AA52" i="2"/>
  <c r="Z52" i="2"/>
  <c r="V52" i="2"/>
  <c r="S52" i="2"/>
  <c r="P52" i="2"/>
  <c r="O52" i="2"/>
  <c r="N52" i="2"/>
  <c r="M52" i="2" s="1"/>
  <c r="J52" i="2"/>
  <c r="G52" i="2"/>
  <c r="D52" i="2"/>
  <c r="AY51" i="2"/>
  <c r="AX51" i="2"/>
  <c r="AX50" i="2" s="1"/>
  <c r="AT51" i="2"/>
  <c r="AQ51" i="2"/>
  <c r="AN51" i="2"/>
  <c r="AM51" i="2"/>
  <c r="AL51" i="2"/>
  <c r="AK51" i="2" s="1"/>
  <c r="AH51" i="2"/>
  <c r="AE51" i="2"/>
  <c r="AB51" i="2"/>
  <c r="AA51" i="2"/>
  <c r="Z51" i="2"/>
  <c r="V51" i="2"/>
  <c r="S51" i="2"/>
  <c r="P51" i="2"/>
  <c r="O51" i="2"/>
  <c r="N51" i="2"/>
  <c r="M51" i="2" s="1"/>
  <c r="J51" i="2"/>
  <c r="G51" i="2"/>
  <c r="D51" i="2"/>
  <c r="AV50" i="2"/>
  <c r="AU50" i="2"/>
  <c r="AT50" i="2" s="1"/>
  <c r="AS50" i="2"/>
  <c r="AR50" i="2"/>
  <c r="AQ50" i="2" s="1"/>
  <c r="AP50" i="2"/>
  <c r="AP49" i="2" s="1"/>
  <c r="AO50" i="2"/>
  <c r="AO49" i="2" s="1"/>
  <c r="AJ50" i="2"/>
  <c r="AI50" i="2"/>
  <c r="AH50" i="2"/>
  <c r="AG50" i="2"/>
  <c r="AF50" i="2"/>
  <c r="AD50" i="2"/>
  <c r="AD49" i="2" s="1"/>
  <c r="AC50" i="2"/>
  <c r="X50" i="2"/>
  <c r="W50" i="2"/>
  <c r="V50" i="2" s="1"/>
  <c r="U50" i="2"/>
  <c r="T50" i="2"/>
  <c r="S50" i="2" s="1"/>
  <c r="R50" i="2"/>
  <c r="Q50" i="2"/>
  <c r="Q49" i="2" s="1"/>
  <c r="P50" i="2"/>
  <c r="L50" i="2"/>
  <c r="K50" i="2"/>
  <c r="J50" i="2"/>
  <c r="I50" i="2"/>
  <c r="H50" i="2"/>
  <c r="F50" i="2"/>
  <c r="E50" i="2"/>
  <c r="D50" i="2" s="1"/>
  <c r="AR49" i="2"/>
  <c r="AJ49" i="2"/>
  <c r="AI49" i="2"/>
  <c r="AG49" i="2"/>
  <c r="W49" i="2"/>
  <c r="L49" i="2"/>
  <c r="L10" i="2" s="1"/>
  <c r="K49" i="2"/>
  <c r="AY47" i="2"/>
  <c r="AX47" i="2"/>
  <c r="AW47" i="2" s="1"/>
  <c r="AT47" i="2"/>
  <c r="AQ47" i="2"/>
  <c r="AN47" i="2"/>
  <c r="AM47" i="2"/>
  <c r="AL47" i="2"/>
  <c r="AK47" i="2" s="1"/>
  <c r="AH47" i="2"/>
  <c r="AE47" i="2"/>
  <c r="AB47" i="2"/>
  <c r="AA47" i="2"/>
  <c r="Z47" i="2"/>
  <c r="Y47" i="2" s="1"/>
  <c r="V47" i="2"/>
  <c r="S47" i="2"/>
  <c r="P47" i="2"/>
  <c r="O47" i="2"/>
  <c r="N47" i="2"/>
  <c r="M47" i="2" s="1"/>
  <c r="J47" i="2"/>
  <c r="G47" i="2"/>
  <c r="D47" i="2"/>
  <c r="AY46" i="2"/>
  <c r="AY44" i="2" s="1"/>
  <c r="AX46" i="2"/>
  <c r="AT46" i="2"/>
  <c r="AQ46" i="2"/>
  <c r="AN46" i="2"/>
  <c r="AM46" i="2"/>
  <c r="AL46" i="2"/>
  <c r="AK46" i="2" s="1"/>
  <c r="AH46" i="2"/>
  <c r="AE46" i="2"/>
  <c r="AB46" i="2"/>
  <c r="AA46" i="2"/>
  <c r="BB46" i="2" s="1"/>
  <c r="Z46" i="2"/>
  <c r="Z44" i="2" s="1"/>
  <c r="V46" i="2"/>
  <c r="S46" i="2"/>
  <c r="P46" i="2"/>
  <c r="O46" i="2"/>
  <c r="N46" i="2"/>
  <c r="M46" i="2" s="1"/>
  <c r="J46" i="2"/>
  <c r="G46" i="2"/>
  <c r="D46" i="2"/>
  <c r="BB45" i="2"/>
  <c r="BA45" i="2"/>
  <c r="AY45" i="2"/>
  <c r="AX45" i="2"/>
  <c r="AW45" i="2" s="1"/>
  <c r="AT45" i="2"/>
  <c r="AQ45" i="2"/>
  <c r="AN45" i="2"/>
  <c r="AM45" i="2"/>
  <c r="AM44" i="2" s="1"/>
  <c r="AL45" i="2"/>
  <c r="AH45" i="2"/>
  <c r="AE45" i="2"/>
  <c r="AB45" i="2"/>
  <c r="AA45" i="2"/>
  <c r="Z45" i="2"/>
  <c r="Y45" i="2" s="1"/>
  <c r="V45" i="2"/>
  <c r="S45" i="2"/>
  <c r="P45" i="2"/>
  <c r="O45" i="2"/>
  <c r="O44" i="2" s="1"/>
  <c r="N45" i="2"/>
  <c r="J45" i="2"/>
  <c r="G45" i="2"/>
  <c r="D45" i="2"/>
  <c r="AV44" i="2"/>
  <c r="AV28" i="2" s="1"/>
  <c r="AU44" i="2"/>
  <c r="AS44" i="2"/>
  <c r="AR44" i="2"/>
  <c r="AQ44" i="2"/>
  <c r="AP44" i="2"/>
  <c r="AO44" i="2"/>
  <c r="AN44" i="2"/>
  <c r="AJ44" i="2"/>
  <c r="AI44" i="2"/>
  <c r="AH44" i="2" s="1"/>
  <c r="AG44" i="2"/>
  <c r="AF44" i="2"/>
  <c r="AE44" i="2"/>
  <c r="AD44" i="2"/>
  <c r="AC44" i="2"/>
  <c r="AB44" i="2"/>
  <c r="X44" i="2"/>
  <c r="W44" i="2"/>
  <c r="U44" i="2"/>
  <c r="T44" i="2"/>
  <c r="S44" i="2" s="1"/>
  <c r="R44" i="2"/>
  <c r="Q44" i="2"/>
  <c r="P44" i="2"/>
  <c r="L44" i="2"/>
  <c r="L28" i="2" s="1"/>
  <c r="K44" i="2"/>
  <c r="I44" i="2"/>
  <c r="I28" i="2" s="1"/>
  <c r="H44" i="2"/>
  <c r="G44" i="2"/>
  <c r="F44" i="2"/>
  <c r="E44" i="2"/>
  <c r="D44" i="2"/>
  <c r="AY43" i="2"/>
  <c r="AX43" i="2"/>
  <c r="AW43" i="2" s="1"/>
  <c r="AT43" i="2"/>
  <c r="AQ43" i="2"/>
  <c r="AN43" i="2"/>
  <c r="AM43" i="2"/>
  <c r="AL43" i="2"/>
  <c r="AK43" i="2"/>
  <c r="AH43" i="2"/>
  <c r="AE43" i="2"/>
  <c r="AB43" i="2"/>
  <c r="AA43" i="2"/>
  <c r="Z43" i="2"/>
  <c r="V43" i="2"/>
  <c r="S43" i="2"/>
  <c r="P43" i="2"/>
  <c r="O43" i="2"/>
  <c r="BB43" i="2" s="1"/>
  <c r="N43" i="2"/>
  <c r="M43" i="2" s="1"/>
  <c r="J43" i="2"/>
  <c r="G43" i="2"/>
  <c r="D43" i="2"/>
  <c r="AY42" i="2"/>
  <c r="AW42" i="2" s="1"/>
  <c r="AX42" i="2"/>
  <c r="AT42" i="2"/>
  <c r="AQ42" i="2"/>
  <c r="AN42" i="2"/>
  <c r="AM42" i="2"/>
  <c r="AL42" i="2"/>
  <c r="AK42" i="2" s="1"/>
  <c r="AH42" i="2"/>
  <c r="AE42" i="2"/>
  <c r="AB42" i="2"/>
  <c r="AA42" i="2"/>
  <c r="BB42" i="2" s="1"/>
  <c r="Z42" i="2"/>
  <c r="BA42" i="2" s="1"/>
  <c r="AZ42" i="2" s="1"/>
  <c r="V42" i="2"/>
  <c r="S42" i="2"/>
  <c r="P42" i="2"/>
  <c r="O42" i="2"/>
  <c r="N42" i="2"/>
  <c r="M42" i="2" s="1"/>
  <c r="J42" i="2"/>
  <c r="G42" i="2"/>
  <c r="D42" i="2"/>
  <c r="AY41" i="2"/>
  <c r="AX41" i="2"/>
  <c r="AW41" i="2" s="1"/>
  <c r="AT41" i="2"/>
  <c r="AQ41" i="2"/>
  <c r="AN41" i="2"/>
  <c r="AM41" i="2"/>
  <c r="AL41" i="2"/>
  <c r="AK41" i="2" s="1"/>
  <c r="AH41" i="2"/>
  <c r="AE41" i="2"/>
  <c r="AB41" i="2"/>
  <c r="AA41" i="2"/>
  <c r="Z41" i="2"/>
  <c r="Y41" i="2" s="1"/>
  <c r="V41" i="2"/>
  <c r="S41" i="2"/>
  <c r="P41" i="2"/>
  <c r="O41" i="2"/>
  <c r="BB41" i="2" s="1"/>
  <c r="N41" i="2"/>
  <c r="J41" i="2"/>
  <c r="G41" i="2"/>
  <c r="D41" i="2"/>
  <c r="AY40" i="2"/>
  <c r="AX40" i="2"/>
  <c r="AW40" i="2" s="1"/>
  <c r="AT40" i="2"/>
  <c r="AQ40" i="2"/>
  <c r="AN40" i="2"/>
  <c r="AM40" i="2"/>
  <c r="AL40" i="2"/>
  <c r="AK40" i="2" s="1"/>
  <c r="AH40" i="2"/>
  <c r="AE40" i="2"/>
  <c r="AB40" i="2"/>
  <c r="AA40" i="2"/>
  <c r="Z40" i="2"/>
  <c r="Y40" i="2" s="1"/>
  <c r="V40" i="2"/>
  <c r="S40" i="2"/>
  <c r="P40" i="2"/>
  <c r="O40" i="2"/>
  <c r="N40" i="2"/>
  <c r="BA40" i="2" s="1"/>
  <c r="J40" i="2"/>
  <c r="G40" i="2"/>
  <c r="D40" i="2"/>
  <c r="AY39" i="2"/>
  <c r="AX39" i="2"/>
  <c r="AT39" i="2"/>
  <c r="AQ39" i="2"/>
  <c r="AN39" i="2"/>
  <c r="AM39" i="2"/>
  <c r="AL39" i="2"/>
  <c r="AK39" i="2" s="1"/>
  <c r="AH39" i="2"/>
  <c r="AE39" i="2"/>
  <c r="AB39" i="2"/>
  <c r="AA39" i="2"/>
  <c r="Z39" i="2"/>
  <c r="Y39" i="2" s="1"/>
  <c r="V39" i="2"/>
  <c r="S39" i="2"/>
  <c r="P39" i="2"/>
  <c r="O39" i="2"/>
  <c r="N39" i="2"/>
  <c r="M39" i="2" s="1"/>
  <c r="J39" i="2"/>
  <c r="G39" i="2"/>
  <c r="D39" i="2"/>
  <c r="AY38" i="2"/>
  <c r="BB38" i="2" s="1"/>
  <c r="AX38" i="2"/>
  <c r="AW38" i="2" s="1"/>
  <c r="AT38" i="2"/>
  <c r="AQ38" i="2"/>
  <c r="AN38" i="2"/>
  <c r="AM38" i="2"/>
  <c r="AL38" i="2"/>
  <c r="AK38" i="2" s="1"/>
  <c r="AH38" i="2"/>
  <c r="AE38" i="2"/>
  <c r="AB38" i="2"/>
  <c r="AA38" i="2"/>
  <c r="Z38" i="2"/>
  <c r="Y38" i="2"/>
  <c r="V38" i="2"/>
  <c r="S38" i="2"/>
  <c r="P38" i="2"/>
  <c r="O38" i="2"/>
  <c r="N38" i="2"/>
  <c r="M38" i="2" s="1"/>
  <c r="J38" i="2"/>
  <c r="G38" i="2"/>
  <c r="D38" i="2"/>
  <c r="AY37" i="2"/>
  <c r="AX37" i="2"/>
  <c r="AW37" i="2"/>
  <c r="AT37" i="2"/>
  <c r="AQ37" i="2"/>
  <c r="AN37" i="2"/>
  <c r="AM37" i="2"/>
  <c r="BB37" i="2" s="1"/>
  <c r="AL37" i="2"/>
  <c r="AH37" i="2"/>
  <c r="AE37" i="2"/>
  <c r="AB37" i="2"/>
  <c r="AA37" i="2"/>
  <c r="Z37" i="2"/>
  <c r="Y37" i="2" s="1"/>
  <c r="V37" i="2"/>
  <c r="S37" i="2"/>
  <c r="P37" i="2"/>
  <c r="O37" i="2"/>
  <c r="N37" i="2"/>
  <c r="M37" i="2" s="1"/>
  <c r="J37" i="2"/>
  <c r="G37" i="2"/>
  <c r="D37" i="2"/>
  <c r="AY36" i="2"/>
  <c r="AX36" i="2"/>
  <c r="AW36" i="2" s="1"/>
  <c r="AT36" i="2"/>
  <c r="AQ36" i="2"/>
  <c r="AN36" i="2"/>
  <c r="AM36" i="2"/>
  <c r="AL36" i="2"/>
  <c r="AK36" i="2" s="1"/>
  <c r="AH36" i="2"/>
  <c r="AE36" i="2"/>
  <c r="AB36" i="2"/>
  <c r="AA36" i="2"/>
  <c r="Z36" i="2"/>
  <c r="Y36" i="2" s="1"/>
  <c r="V36" i="2"/>
  <c r="S36" i="2"/>
  <c r="P36" i="2"/>
  <c r="O36" i="2"/>
  <c r="BB36" i="2" s="1"/>
  <c r="N36" i="2"/>
  <c r="BA36" i="2" s="1"/>
  <c r="AZ36" i="2" s="1"/>
  <c r="M36" i="2"/>
  <c r="J36" i="2"/>
  <c r="G36" i="2"/>
  <c r="D36" i="2"/>
  <c r="AY35" i="2"/>
  <c r="AX35" i="2"/>
  <c r="AW35" i="2" s="1"/>
  <c r="AT35" i="2"/>
  <c r="AQ35" i="2"/>
  <c r="AN35" i="2"/>
  <c r="AM35" i="2"/>
  <c r="AL35" i="2"/>
  <c r="AK35" i="2" s="1"/>
  <c r="AH35" i="2"/>
  <c r="AE35" i="2"/>
  <c r="AB35" i="2"/>
  <c r="AA35" i="2"/>
  <c r="Z35" i="2"/>
  <c r="Y35" i="2" s="1"/>
  <c r="V35" i="2"/>
  <c r="S35" i="2"/>
  <c r="P35" i="2"/>
  <c r="O35" i="2"/>
  <c r="N35" i="2"/>
  <c r="M35" i="2" s="1"/>
  <c r="J35" i="2"/>
  <c r="G35" i="2"/>
  <c r="D35" i="2"/>
  <c r="BB34" i="2"/>
  <c r="AY34" i="2"/>
  <c r="AX34" i="2"/>
  <c r="AW34" i="2" s="1"/>
  <c r="AT34" i="2"/>
  <c r="AQ34" i="2"/>
  <c r="AN34" i="2"/>
  <c r="AM34" i="2"/>
  <c r="AL34" i="2"/>
  <c r="AK34" i="2" s="1"/>
  <c r="AH34" i="2"/>
  <c r="AE34" i="2"/>
  <c r="AB34" i="2"/>
  <c r="AA34" i="2"/>
  <c r="Z34" i="2"/>
  <c r="BA34" i="2" s="1"/>
  <c r="AZ34" i="2" s="1"/>
  <c r="Y34" i="2"/>
  <c r="V34" i="2"/>
  <c r="S34" i="2"/>
  <c r="P34" i="2"/>
  <c r="O34" i="2"/>
  <c r="N34" i="2"/>
  <c r="M34" i="2" s="1"/>
  <c r="J34" i="2"/>
  <c r="G34" i="2"/>
  <c r="D34" i="2"/>
  <c r="AY33" i="2"/>
  <c r="AX33" i="2"/>
  <c r="AW33" i="2" s="1"/>
  <c r="AT33" i="2"/>
  <c r="AQ33" i="2"/>
  <c r="AN33" i="2"/>
  <c r="AM33" i="2"/>
  <c r="BB33" i="2" s="1"/>
  <c r="AL33" i="2"/>
  <c r="AK33" i="2" s="1"/>
  <c r="AH33" i="2"/>
  <c r="AE33" i="2"/>
  <c r="AB33" i="2"/>
  <c r="AA33" i="2"/>
  <c r="Z33" i="2"/>
  <c r="Y33" i="2" s="1"/>
  <c r="V33" i="2"/>
  <c r="S33" i="2"/>
  <c r="P33" i="2"/>
  <c r="O33" i="2"/>
  <c r="N33" i="2"/>
  <c r="J33" i="2"/>
  <c r="G33" i="2"/>
  <c r="D33" i="2"/>
  <c r="AY32" i="2"/>
  <c r="AX32" i="2"/>
  <c r="AW32" i="2" s="1"/>
  <c r="AT32" i="2"/>
  <c r="AQ32" i="2"/>
  <c r="AN32" i="2"/>
  <c r="AM32" i="2"/>
  <c r="AL32" i="2"/>
  <c r="AK32" i="2" s="1"/>
  <c r="AH32" i="2"/>
  <c r="AE32" i="2"/>
  <c r="AB32" i="2"/>
  <c r="AA32" i="2"/>
  <c r="Z32" i="2"/>
  <c r="Y32" i="2" s="1"/>
  <c r="V32" i="2"/>
  <c r="S32" i="2"/>
  <c r="P32" i="2"/>
  <c r="O32" i="2"/>
  <c r="N32" i="2"/>
  <c r="M32" i="2"/>
  <c r="J32" i="2"/>
  <c r="G32" i="2"/>
  <c r="D32" i="2"/>
  <c r="AY31" i="2"/>
  <c r="AX31" i="2"/>
  <c r="AW31" i="2" s="1"/>
  <c r="AT31" i="2"/>
  <c r="AQ31" i="2"/>
  <c r="AN31" i="2"/>
  <c r="AM31" i="2"/>
  <c r="AL31" i="2"/>
  <c r="AK31" i="2" s="1"/>
  <c r="AH31" i="2"/>
  <c r="AE31" i="2"/>
  <c r="AB31" i="2"/>
  <c r="AA31" i="2"/>
  <c r="Z31" i="2"/>
  <c r="Y31" i="2" s="1"/>
  <c r="V31" i="2"/>
  <c r="S31" i="2"/>
  <c r="P31" i="2"/>
  <c r="O31" i="2"/>
  <c r="N31" i="2"/>
  <c r="M31" i="2" s="1"/>
  <c r="J31" i="2"/>
  <c r="G31" i="2"/>
  <c r="D31" i="2"/>
  <c r="BB30" i="2"/>
  <c r="AY30" i="2"/>
  <c r="AX30" i="2"/>
  <c r="AT30" i="2"/>
  <c r="AQ30" i="2"/>
  <c r="AN30" i="2"/>
  <c r="AM30" i="2"/>
  <c r="AL30" i="2"/>
  <c r="AK30" i="2" s="1"/>
  <c r="AH30" i="2"/>
  <c r="AE30" i="2"/>
  <c r="AB30" i="2"/>
  <c r="AA30" i="2"/>
  <c r="Z30" i="2"/>
  <c r="Y30" i="2"/>
  <c r="V30" i="2"/>
  <c r="S30" i="2"/>
  <c r="P30" i="2"/>
  <c r="O30" i="2"/>
  <c r="N30" i="2"/>
  <c r="M30" i="2" s="1"/>
  <c r="J30" i="2"/>
  <c r="G30" i="2"/>
  <c r="D30" i="2"/>
  <c r="AV29" i="2"/>
  <c r="AU29" i="2"/>
  <c r="AT29" i="2" s="1"/>
  <c r="AS29" i="2"/>
  <c r="AS28" i="2" s="1"/>
  <c r="AR29" i="2"/>
  <c r="AP29" i="2"/>
  <c r="AO29" i="2"/>
  <c r="AO28" i="2" s="1"/>
  <c r="AJ29" i="2"/>
  <c r="AI29" i="2"/>
  <c r="AH29" i="2" s="1"/>
  <c r="AG29" i="2"/>
  <c r="AG28" i="2" s="1"/>
  <c r="AF29" i="2"/>
  <c r="AD29" i="2"/>
  <c r="AD28" i="2" s="1"/>
  <c r="AC29" i="2"/>
  <c r="AC28" i="2" s="1"/>
  <c r="AB28" i="2" s="1"/>
  <c r="AB29" i="2"/>
  <c r="X29" i="2"/>
  <c r="W29" i="2"/>
  <c r="V29" i="2" s="1"/>
  <c r="U29" i="2"/>
  <c r="U28" i="2" s="1"/>
  <c r="S28" i="2" s="1"/>
  <c r="T29" i="2"/>
  <c r="R29" i="2"/>
  <c r="R28" i="2" s="1"/>
  <c r="Q29" i="2"/>
  <c r="Q28" i="2" s="1"/>
  <c r="P28" i="2" s="1"/>
  <c r="L29" i="2"/>
  <c r="K29" i="2"/>
  <c r="J29" i="2" s="1"/>
  <c r="I29" i="2"/>
  <c r="H29" i="2"/>
  <c r="F29" i="2"/>
  <c r="F28" i="2" s="1"/>
  <c r="E29" i="2"/>
  <c r="E28" i="2" s="1"/>
  <c r="D28" i="2" s="1"/>
  <c r="D29" i="2"/>
  <c r="AJ28" i="2"/>
  <c r="AI28" i="2"/>
  <c r="AF28" i="2"/>
  <c r="AE28" i="2"/>
  <c r="X28" i="2"/>
  <c r="X10" i="2" s="1"/>
  <c r="W28" i="2"/>
  <c r="T28" i="2"/>
  <c r="AY26" i="2"/>
  <c r="AX26" i="2"/>
  <c r="AW26" i="2" s="1"/>
  <c r="AT26" i="2"/>
  <c r="AQ26" i="2"/>
  <c r="AN26" i="2"/>
  <c r="AM26" i="2"/>
  <c r="AL26" i="2"/>
  <c r="AK26" i="2" s="1"/>
  <c r="AH26" i="2"/>
  <c r="AE26" i="2"/>
  <c r="AB26" i="2"/>
  <c r="AA26" i="2"/>
  <c r="Z26" i="2"/>
  <c r="V26" i="2"/>
  <c r="S26" i="2"/>
  <c r="P26" i="2"/>
  <c r="O26" i="2"/>
  <c r="N26" i="2"/>
  <c r="M26" i="2" s="1"/>
  <c r="J26" i="2"/>
  <c r="G26" i="2"/>
  <c r="D26" i="2"/>
  <c r="BA25" i="2"/>
  <c r="AY25" i="2"/>
  <c r="AX25" i="2"/>
  <c r="AW25" i="2"/>
  <c r="AT25" i="2"/>
  <c r="AQ25" i="2"/>
  <c r="AN25" i="2"/>
  <c r="AM25" i="2"/>
  <c r="AL25" i="2"/>
  <c r="AK25" i="2" s="1"/>
  <c r="AH25" i="2"/>
  <c r="AE25" i="2"/>
  <c r="AB25" i="2"/>
  <c r="AA25" i="2"/>
  <c r="AA24" i="2" s="1"/>
  <c r="Z25" i="2"/>
  <c r="Z24" i="2" s="1"/>
  <c r="V25" i="2"/>
  <c r="S25" i="2"/>
  <c r="P25" i="2"/>
  <c r="O25" i="2"/>
  <c r="N25" i="2"/>
  <c r="M25" i="2" s="1"/>
  <c r="J25" i="2"/>
  <c r="G25" i="2"/>
  <c r="D25" i="2"/>
  <c r="AV24" i="2"/>
  <c r="AU24" i="2"/>
  <c r="AT24" i="2" s="1"/>
  <c r="AS24" i="2"/>
  <c r="AR24" i="2"/>
  <c r="AP24" i="2"/>
  <c r="AO24" i="2"/>
  <c r="AN24" i="2" s="1"/>
  <c r="AM24" i="2"/>
  <c r="AL24" i="2"/>
  <c r="AK24" i="2"/>
  <c r="AJ24" i="2"/>
  <c r="AI24" i="2"/>
  <c r="AH24" i="2" s="1"/>
  <c r="AG24" i="2"/>
  <c r="AF24" i="2"/>
  <c r="AE24" i="2" s="1"/>
  <c r="AD24" i="2"/>
  <c r="AC24" i="2"/>
  <c r="X24" i="2"/>
  <c r="W24" i="2"/>
  <c r="V24" i="2"/>
  <c r="U24" i="2"/>
  <c r="T24" i="2"/>
  <c r="R24" i="2"/>
  <c r="Q24" i="2"/>
  <c r="P24" i="2" s="1"/>
  <c r="O24" i="2"/>
  <c r="N24" i="2"/>
  <c r="M24" i="2" s="1"/>
  <c r="L24" i="2"/>
  <c r="K24" i="2"/>
  <c r="J24" i="2" s="1"/>
  <c r="I24" i="2"/>
  <c r="H24" i="2"/>
  <c r="F24" i="2"/>
  <c r="E24" i="2"/>
  <c r="D24" i="2" s="1"/>
  <c r="AY22" i="2"/>
  <c r="AX22" i="2"/>
  <c r="AW22" i="2" s="1"/>
  <c r="AT22" i="2"/>
  <c r="AQ22" i="2"/>
  <c r="AN22" i="2"/>
  <c r="AM22" i="2"/>
  <c r="AL22" i="2"/>
  <c r="AK22" i="2" s="1"/>
  <c r="AH22" i="2"/>
  <c r="AE22" i="2"/>
  <c r="AB22" i="2"/>
  <c r="AA22" i="2"/>
  <c r="Z22" i="2"/>
  <c r="Y22" i="2" s="1"/>
  <c r="V22" i="2"/>
  <c r="S22" i="2"/>
  <c r="P22" i="2"/>
  <c r="O22" i="2"/>
  <c r="N22" i="2"/>
  <c r="M22" i="2"/>
  <c r="J22" i="2"/>
  <c r="G22" i="2"/>
  <c r="D22" i="2"/>
  <c r="AY21" i="2"/>
  <c r="AY19" i="2" s="1"/>
  <c r="AX21" i="2"/>
  <c r="AT21" i="2"/>
  <c r="AQ21" i="2"/>
  <c r="AN21" i="2"/>
  <c r="AM21" i="2"/>
  <c r="AL21" i="2"/>
  <c r="AK21" i="2" s="1"/>
  <c r="AH21" i="2"/>
  <c r="AE21" i="2"/>
  <c r="AB21" i="2"/>
  <c r="AA21" i="2"/>
  <c r="Z21" i="2"/>
  <c r="V21" i="2"/>
  <c r="S21" i="2"/>
  <c r="P21" i="2"/>
  <c r="O21" i="2"/>
  <c r="N21" i="2"/>
  <c r="M21" i="2" s="1"/>
  <c r="J21" i="2"/>
  <c r="G21" i="2"/>
  <c r="D21" i="2"/>
  <c r="BB20" i="2"/>
  <c r="BA20" i="2"/>
  <c r="AY20" i="2"/>
  <c r="AX20" i="2"/>
  <c r="AW20" i="2"/>
  <c r="AT20" i="2"/>
  <c r="AQ20" i="2"/>
  <c r="AN20" i="2"/>
  <c r="AM20" i="2"/>
  <c r="AL20" i="2"/>
  <c r="AK20" i="2" s="1"/>
  <c r="J20" i="1" s="1"/>
  <c r="AH20" i="2"/>
  <c r="AE20" i="2"/>
  <c r="AB20" i="2"/>
  <c r="AA20" i="2"/>
  <c r="Y20" i="2" s="1"/>
  <c r="Z20" i="2"/>
  <c r="V20" i="2"/>
  <c r="S20" i="2"/>
  <c r="P20" i="2"/>
  <c r="O20" i="2"/>
  <c r="N20" i="2"/>
  <c r="M20" i="2" s="1"/>
  <c r="J20" i="2"/>
  <c r="G20" i="2"/>
  <c r="D20" i="2"/>
  <c r="AV19" i="2"/>
  <c r="AU19" i="2"/>
  <c r="AT19" i="2"/>
  <c r="AS19" i="2"/>
  <c r="AR19" i="2"/>
  <c r="AP19" i="2"/>
  <c r="AO19" i="2"/>
  <c r="AM19" i="2"/>
  <c r="AL19" i="2"/>
  <c r="AK19" i="2"/>
  <c r="AJ19" i="2"/>
  <c r="AI19" i="2"/>
  <c r="AH19" i="2"/>
  <c r="AG19" i="2"/>
  <c r="AF19" i="2"/>
  <c r="AE19" i="2" s="1"/>
  <c r="AD19" i="2"/>
  <c r="AC19" i="2"/>
  <c r="AB19" i="2"/>
  <c r="X19" i="2"/>
  <c r="W19" i="2"/>
  <c r="V19" i="2"/>
  <c r="U19" i="2"/>
  <c r="T19" i="2"/>
  <c r="R19" i="2"/>
  <c r="Q19" i="2"/>
  <c r="P19" i="2" s="1"/>
  <c r="O19" i="2"/>
  <c r="N19" i="2"/>
  <c r="M19" i="2"/>
  <c r="L19" i="2"/>
  <c r="K19" i="2"/>
  <c r="J19" i="2"/>
  <c r="I19" i="2"/>
  <c r="I12" i="2" s="1"/>
  <c r="H19" i="2"/>
  <c r="F19" i="2"/>
  <c r="E19" i="2"/>
  <c r="D19" i="2"/>
  <c r="AY18" i="2"/>
  <c r="AX18" i="2"/>
  <c r="AW18" i="2" s="1"/>
  <c r="AT18" i="2"/>
  <c r="AQ18" i="2"/>
  <c r="AN18" i="2"/>
  <c r="AM18" i="2"/>
  <c r="AM13" i="2" s="1"/>
  <c r="AM12" i="2" s="1"/>
  <c r="AL18" i="2"/>
  <c r="AH18" i="2"/>
  <c r="AE18" i="2"/>
  <c r="AB18" i="2"/>
  <c r="AA18" i="2"/>
  <c r="Z18" i="2"/>
  <c r="Y18" i="2" s="1"/>
  <c r="V18" i="2"/>
  <c r="S18" i="2"/>
  <c r="P18" i="2"/>
  <c r="O18" i="2"/>
  <c r="N18" i="2"/>
  <c r="J18" i="2"/>
  <c r="G18" i="2"/>
  <c r="D18" i="2"/>
  <c r="AY17" i="2"/>
  <c r="AX17" i="2"/>
  <c r="AW17" i="2" s="1"/>
  <c r="AT17" i="2"/>
  <c r="AQ17" i="2"/>
  <c r="AN17" i="2"/>
  <c r="AM17" i="2"/>
  <c r="AL17" i="2"/>
  <c r="AK17" i="2" s="1"/>
  <c r="AH17" i="2"/>
  <c r="AE17" i="2"/>
  <c r="AB17" i="2"/>
  <c r="AA17" i="2"/>
  <c r="Z17" i="2"/>
  <c r="V17" i="2"/>
  <c r="S17" i="2"/>
  <c r="P17" i="2"/>
  <c r="O17" i="2"/>
  <c r="N17" i="2"/>
  <c r="M17" i="2" s="1"/>
  <c r="J17" i="2"/>
  <c r="G17" i="2"/>
  <c r="D17" i="2"/>
  <c r="AY16" i="2"/>
  <c r="AX16" i="2"/>
  <c r="AT16" i="2"/>
  <c r="AQ16" i="2"/>
  <c r="AN16" i="2"/>
  <c r="AM16" i="2"/>
  <c r="AL16" i="2"/>
  <c r="AK16" i="2" s="1"/>
  <c r="AH16" i="2"/>
  <c r="AE16" i="2"/>
  <c r="AB16" i="2"/>
  <c r="AA16" i="2"/>
  <c r="Z16" i="2"/>
  <c r="V16" i="2"/>
  <c r="S16" i="2"/>
  <c r="P16" i="2"/>
  <c r="O16" i="2"/>
  <c r="M16" i="2" s="1"/>
  <c r="N16" i="2"/>
  <c r="J16" i="2"/>
  <c r="G16" i="2"/>
  <c r="D16" i="2"/>
  <c r="BB15" i="2"/>
  <c r="BA15" i="2"/>
  <c r="AZ15" i="2" s="1"/>
  <c r="AY15" i="2"/>
  <c r="AX15" i="2"/>
  <c r="AW15" i="2" s="1"/>
  <c r="AT15" i="2"/>
  <c r="AQ15" i="2"/>
  <c r="AN15" i="2"/>
  <c r="AM15" i="2"/>
  <c r="AL15" i="2"/>
  <c r="AH15" i="2"/>
  <c r="AE15" i="2"/>
  <c r="AB15" i="2"/>
  <c r="AA15" i="2"/>
  <c r="Y15" i="2" s="1"/>
  <c r="Z15" i="2"/>
  <c r="V15" i="2"/>
  <c r="S15" i="2"/>
  <c r="P15" i="2"/>
  <c r="O15" i="2"/>
  <c r="O13" i="2" s="1"/>
  <c r="O12" i="2" s="1"/>
  <c r="N15" i="2"/>
  <c r="M15" i="2" s="1"/>
  <c r="J15" i="2"/>
  <c r="G15" i="2"/>
  <c r="D15" i="2"/>
  <c r="AY14" i="2"/>
  <c r="AX14" i="2"/>
  <c r="AW14" i="2" s="1"/>
  <c r="AT14" i="2"/>
  <c r="AQ14" i="2"/>
  <c r="AN14" i="2"/>
  <c r="AM14" i="2"/>
  <c r="AL14" i="2"/>
  <c r="AK14" i="2" s="1"/>
  <c r="AH14" i="2"/>
  <c r="AE14" i="2"/>
  <c r="AB14" i="2"/>
  <c r="AA14" i="2"/>
  <c r="Z14" i="2"/>
  <c r="Y14" i="2" s="1"/>
  <c r="V14" i="2"/>
  <c r="S14" i="2"/>
  <c r="P14" i="2"/>
  <c r="O14" i="2"/>
  <c r="N14" i="2"/>
  <c r="BA14" i="2" s="1"/>
  <c r="M14" i="2"/>
  <c r="J14" i="2"/>
  <c r="G14" i="2"/>
  <c r="D14" i="2"/>
  <c r="AX13" i="2"/>
  <c r="AV13" i="2"/>
  <c r="AV12" i="2" s="1"/>
  <c r="AU13" i="2"/>
  <c r="AU12" i="2" s="1"/>
  <c r="AT12" i="2" s="1"/>
  <c r="AT13" i="2"/>
  <c r="AS13" i="2"/>
  <c r="AR13" i="2"/>
  <c r="AQ13" i="2"/>
  <c r="AP13" i="2"/>
  <c r="AO13" i="2"/>
  <c r="AN13" i="2" s="1"/>
  <c r="AJ13" i="2"/>
  <c r="AI13" i="2"/>
  <c r="AI12" i="2" s="1"/>
  <c r="AH12" i="2" s="1"/>
  <c r="AG13" i="2"/>
  <c r="AF13" i="2"/>
  <c r="AE13" i="2"/>
  <c r="AD13" i="2"/>
  <c r="AC13" i="2"/>
  <c r="AB13" i="2" s="1"/>
  <c r="X13" i="2"/>
  <c r="W13" i="2"/>
  <c r="V13" i="2" s="1"/>
  <c r="U13" i="2"/>
  <c r="T13" i="2"/>
  <c r="S13" i="2"/>
  <c r="R13" i="2"/>
  <c r="Q13" i="2"/>
  <c r="P13" i="2" s="1"/>
  <c r="L13" i="2"/>
  <c r="K13" i="2"/>
  <c r="J13" i="2"/>
  <c r="I13" i="2"/>
  <c r="H13" i="2"/>
  <c r="G13" i="2"/>
  <c r="F13" i="2"/>
  <c r="E13" i="2"/>
  <c r="D13" i="2" s="1"/>
  <c r="AS12" i="2"/>
  <c r="AR12" i="2"/>
  <c r="AP12" i="2"/>
  <c r="AJ12" i="2"/>
  <c r="AG12" i="2"/>
  <c r="AF12" i="2"/>
  <c r="AD12" i="2"/>
  <c r="AD10" i="2" s="1"/>
  <c r="AC12" i="2"/>
  <c r="X12" i="2"/>
  <c r="W12" i="2"/>
  <c r="V12" i="2" s="1"/>
  <c r="U12" i="2"/>
  <c r="T12" i="2"/>
  <c r="R12" i="2"/>
  <c r="Q12" i="2"/>
  <c r="L12" i="2"/>
  <c r="K12" i="2"/>
  <c r="J12" i="2" s="1"/>
  <c r="H12" i="2"/>
  <c r="F12" i="2"/>
  <c r="E12" i="2"/>
  <c r="AV10" i="2"/>
  <c r="AJ10" i="2"/>
  <c r="AG10" i="2"/>
  <c r="A469" i="1"/>
  <c r="A468" i="1"/>
  <c r="A467" i="1"/>
  <c r="A466" i="1"/>
  <c r="A465" i="1"/>
  <c r="O460" i="1"/>
  <c r="N460" i="1"/>
  <c r="M460" i="1"/>
  <c r="L460" i="1"/>
  <c r="K460" i="1"/>
  <c r="J460" i="1"/>
  <c r="I460" i="1"/>
  <c r="H460" i="1"/>
  <c r="F460" i="1"/>
  <c r="R460" i="1" s="1"/>
  <c r="E460" i="1"/>
  <c r="D460" i="1"/>
  <c r="O459" i="1"/>
  <c r="N459" i="1"/>
  <c r="M459" i="1"/>
  <c r="L459" i="1"/>
  <c r="K459" i="1"/>
  <c r="J459" i="1"/>
  <c r="I459" i="1"/>
  <c r="H459" i="1"/>
  <c r="G459" i="1"/>
  <c r="F459" i="1"/>
  <c r="R459" i="1" s="1"/>
  <c r="E459" i="1"/>
  <c r="D459" i="1"/>
  <c r="P459" i="1" s="1"/>
  <c r="O458" i="1"/>
  <c r="N458" i="1"/>
  <c r="M458" i="1"/>
  <c r="L458" i="1"/>
  <c r="K458" i="1"/>
  <c r="J458" i="1"/>
  <c r="I458" i="1"/>
  <c r="H458" i="1"/>
  <c r="G458" i="1"/>
  <c r="F458" i="1"/>
  <c r="R458" i="1" s="1"/>
  <c r="E458" i="1"/>
  <c r="Q458" i="1" s="1"/>
  <c r="R457" i="1"/>
  <c r="O457" i="1"/>
  <c r="N457" i="1"/>
  <c r="L457" i="1"/>
  <c r="K457" i="1"/>
  <c r="J457" i="1"/>
  <c r="I457" i="1"/>
  <c r="H457" i="1"/>
  <c r="F457" i="1"/>
  <c r="E457" i="1"/>
  <c r="Q457" i="1" s="1"/>
  <c r="D457" i="1"/>
  <c r="O456" i="1"/>
  <c r="L456" i="1"/>
  <c r="K456" i="1"/>
  <c r="J456" i="1"/>
  <c r="I456" i="1"/>
  <c r="F456" i="1"/>
  <c r="R456" i="1" s="1"/>
  <c r="E456" i="1"/>
  <c r="O455" i="1"/>
  <c r="N455" i="1"/>
  <c r="M455" i="1"/>
  <c r="L455" i="1"/>
  <c r="K455" i="1"/>
  <c r="I455" i="1"/>
  <c r="H455" i="1"/>
  <c r="G455" i="1"/>
  <c r="F455" i="1"/>
  <c r="E455" i="1"/>
  <c r="D455" i="1"/>
  <c r="Q454" i="1"/>
  <c r="O454" i="1"/>
  <c r="N454" i="1"/>
  <c r="M454" i="1"/>
  <c r="L454" i="1"/>
  <c r="K454" i="1"/>
  <c r="I454" i="1"/>
  <c r="H454" i="1"/>
  <c r="G454" i="1"/>
  <c r="F454" i="1"/>
  <c r="E454" i="1"/>
  <c r="D454" i="1"/>
  <c r="O453" i="1"/>
  <c r="N453" i="1"/>
  <c r="M453" i="1"/>
  <c r="I453" i="1"/>
  <c r="H453" i="1"/>
  <c r="G453" i="1"/>
  <c r="E453" i="1"/>
  <c r="D453" i="1"/>
  <c r="O452" i="1"/>
  <c r="N452" i="1"/>
  <c r="L452" i="1"/>
  <c r="K452" i="1"/>
  <c r="J452" i="1"/>
  <c r="I452" i="1"/>
  <c r="H452" i="1"/>
  <c r="F452" i="1"/>
  <c r="E452" i="1"/>
  <c r="Q452" i="1" s="1"/>
  <c r="D452" i="1"/>
  <c r="O451" i="1"/>
  <c r="N451" i="1"/>
  <c r="M451" i="1"/>
  <c r="L451" i="1"/>
  <c r="K451" i="1"/>
  <c r="I451" i="1"/>
  <c r="H451" i="1"/>
  <c r="G451" i="1"/>
  <c r="F451" i="1"/>
  <c r="E451" i="1"/>
  <c r="Q451" i="1" s="1"/>
  <c r="D451" i="1"/>
  <c r="O450" i="1"/>
  <c r="N450" i="1"/>
  <c r="M450" i="1"/>
  <c r="L450" i="1"/>
  <c r="K450" i="1"/>
  <c r="J450" i="1"/>
  <c r="I450" i="1"/>
  <c r="H450" i="1"/>
  <c r="G450" i="1"/>
  <c r="F450" i="1"/>
  <c r="O449" i="1"/>
  <c r="N449" i="1"/>
  <c r="L449" i="1"/>
  <c r="K449" i="1"/>
  <c r="J449" i="1"/>
  <c r="I449" i="1"/>
  <c r="H449" i="1"/>
  <c r="F449" i="1"/>
  <c r="R449" i="1" s="1"/>
  <c r="E449" i="1"/>
  <c r="Q449" i="1" s="1"/>
  <c r="D449" i="1"/>
  <c r="O448" i="1"/>
  <c r="N448" i="1"/>
  <c r="L448" i="1"/>
  <c r="K448" i="1"/>
  <c r="J448" i="1"/>
  <c r="I448" i="1"/>
  <c r="H448" i="1"/>
  <c r="F448" i="1"/>
  <c r="R448" i="1" s="1"/>
  <c r="E448" i="1"/>
  <c r="Q448" i="1" s="1"/>
  <c r="D448" i="1"/>
  <c r="N447" i="1"/>
  <c r="L447" i="1"/>
  <c r="K447" i="1"/>
  <c r="J447" i="1"/>
  <c r="I447" i="1"/>
  <c r="F447" i="1"/>
  <c r="E447" i="1"/>
  <c r="D447" i="1"/>
  <c r="R444" i="1"/>
  <c r="Q444" i="1"/>
  <c r="O444" i="1"/>
  <c r="N444" i="1"/>
  <c r="L444" i="1"/>
  <c r="K444" i="1"/>
  <c r="J444" i="1"/>
  <c r="I444" i="1"/>
  <c r="H444" i="1"/>
  <c r="G444" i="1"/>
  <c r="F444" i="1"/>
  <c r="E444" i="1"/>
  <c r="D444" i="1"/>
  <c r="O443" i="1"/>
  <c r="N443" i="1"/>
  <c r="L443" i="1"/>
  <c r="K443" i="1"/>
  <c r="J443" i="1"/>
  <c r="I443" i="1"/>
  <c r="H443" i="1"/>
  <c r="G443" i="1"/>
  <c r="F443" i="1"/>
  <c r="E443" i="1"/>
  <c r="D443" i="1"/>
  <c r="O442" i="1"/>
  <c r="N442" i="1"/>
  <c r="M442" i="1"/>
  <c r="L442" i="1"/>
  <c r="K442" i="1"/>
  <c r="J442" i="1"/>
  <c r="I442" i="1"/>
  <c r="H442" i="1"/>
  <c r="G442" i="1"/>
  <c r="F442" i="1"/>
  <c r="E442" i="1"/>
  <c r="O441" i="1"/>
  <c r="N441" i="1"/>
  <c r="Q441" i="1" s="1"/>
  <c r="M441" i="1"/>
  <c r="L441" i="1"/>
  <c r="K441" i="1"/>
  <c r="I441" i="1"/>
  <c r="H441" i="1"/>
  <c r="G441" i="1"/>
  <c r="F441" i="1"/>
  <c r="R441" i="1" s="1"/>
  <c r="E441" i="1"/>
  <c r="R440" i="1"/>
  <c r="O440" i="1"/>
  <c r="N440" i="1"/>
  <c r="M440" i="1"/>
  <c r="L440" i="1"/>
  <c r="K440" i="1"/>
  <c r="J440" i="1"/>
  <c r="I440" i="1"/>
  <c r="H440" i="1"/>
  <c r="F440" i="1"/>
  <c r="E440" i="1"/>
  <c r="Q440" i="1" s="1"/>
  <c r="D440" i="1"/>
  <c r="O439" i="1"/>
  <c r="N439" i="1"/>
  <c r="M439" i="1"/>
  <c r="L439" i="1"/>
  <c r="K439" i="1"/>
  <c r="J439" i="1"/>
  <c r="I439" i="1"/>
  <c r="H439" i="1"/>
  <c r="G439" i="1"/>
  <c r="F439" i="1"/>
  <c r="R439" i="1" s="1"/>
  <c r="E439" i="1"/>
  <c r="D439" i="1"/>
  <c r="P439" i="1" s="1"/>
  <c r="O438" i="1"/>
  <c r="N438" i="1"/>
  <c r="M438" i="1"/>
  <c r="L438" i="1"/>
  <c r="K438" i="1"/>
  <c r="I438" i="1"/>
  <c r="H438" i="1"/>
  <c r="G438" i="1"/>
  <c r="F438" i="1"/>
  <c r="R438" i="1" s="1"/>
  <c r="E438" i="1"/>
  <c r="D438" i="1"/>
  <c r="N437" i="1"/>
  <c r="L437" i="1"/>
  <c r="H437" i="1"/>
  <c r="N436" i="1"/>
  <c r="L436" i="1"/>
  <c r="O434" i="1"/>
  <c r="N434" i="1"/>
  <c r="M434" i="1"/>
  <c r="L434" i="1"/>
  <c r="K434" i="1"/>
  <c r="J434" i="1"/>
  <c r="I434" i="1"/>
  <c r="H434" i="1"/>
  <c r="F434" i="1"/>
  <c r="E434" i="1"/>
  <c r="D434" i="1"/>
  <c r="O433" i="1"/>
  <c r="N433" i="1"/>
  <c r="M433" i="1"/>
  <c r="L433" i="1"/>
  <c r="K433" i="1"/>
  <c r="J433" i="1"/>
  <c r="I433" i="1"/>
  <c r="H433" i="1"/>
  <c r="G433" i="1"/>
  <c r="F433" i="1"/>
  <c r="R433" i="1" s="1"/>
  <c r="E433" i="1"/>
  <c r="O432" i="1"/>
  <c r="N432" i="1"/>
  <c r="M432" i="1"/>
  <c r="L432" i="1"/>
  <c r="K432" i="1"/>
  <c r="J432" i="1"/>
  <c r="I432" i="1"/>
  <c r="H432" i="1"/>
  <c r="G432" i="1"/>
  <c r="F432" i="1"/>
  <c r="E432" i="1"/>
  <c r="Q432" i="1" s="1"/>
  <c r="D432" i="1"/>
  <c r="P432" i="1" s="1"/>
  <c r="Q431" i="1"/>
  <c r="O431" i="1"/>
  <c r="N431" i="1"/>
  <c r="M431" i="1"/>
  <c r="L431" i="1"/>
  <c r="K431" i="1"/>
  <c r="J431" i="1"/>
  <c r="I431" i="1"/>
  <c r="H431" i="1"/>
  <c r="G431" i="1"/>
  <c r="F431" i="1"/>
  <c r="R431" i="1" s="1"/>
  <c r="E431" i="1"/>
  <c r="D431" i="1"/>
  <c r="P431" i="1" s="1"/>
  <c r="O430" i="1"/>
  <c r="N430" i="1"/>
  <c r="L430" i="1"/>
  <c r="K430" i="1"/>
  <c r="J430" i="1"/>
  <c r="I430" i="1"/>
  <c r="H430" i="1"/>
  <c r="F430" i="1"/>
  <c r="R430" i="1" s="1"/>
  <c r="E430" i="1"/>
  <c r="D430" i="1"/>
  <c r="O429" i="1"/>
  <c r="N429" i="1"/>
  <c r="M429" i="1"/>
  <c r="L429" i="1"/>
  <c r="K429" i="1"/>
  <c r="I429" i="1"/>
  <c r="H429" i="1"/>
  <c r="G429" i="1"/>
  <c r="F429" i="1"/>
  <c r="E429" i="1"/>
  <c r="D429" i="1"/>
  <c r="O428" i="1"/>
  <c r="N428" i="1"/>
  <c r="M428" i="1"/>
  <c r="L428" i="1"/>
  <c r="K428" i="1"/>
  <c r="J428" i="1"/>
  <c r="I428" i="1"/>
  <c r="H428" i="1"/>
  <c r="G428" i="1"/>
  <c r="F428" i="1"/>
  <c r="R428" i="1" s="1"/>
  <c r="E428" i="1"/>
  <c r="Q428" i="1" s="1"/>
  <c r="O427" i="1"/>
  <c r="N427" i="1"/>
  <c r="L427" i="1"/>
  <c r="K427" i="1"/>
  <c r="J427" i="1"/>
  <c r="I427" i="1"/>
  <c r="H427" i="1"/>
  <c r="Q427" i="1" s="1"/>
  <c r="G427" i="1"/>
  <c r="F427" i="1"/>
  <c r="R427" i="1" s="1"/>
  <c r="E427" i="1"/>
  <c r="D427" i="1"/>
  <c r="O426" i="1"/>
  <c r="L426" i="1"/>
  <c r="K426" i="1"/>
  <c r="I426" i="1"/>
  <c r="H426" i="1"/>
  <c r="O423" i="1"/>
  <c r="N423" i="1"/>
  <c r="M423" i="1"/>
  <c r="L423" i="1"/>
  <c r="K423" i="1"/>
  <c r="J423" i="1"/>
  <c r="I423" i="1"/>
  <c r="H423" i="1"/>
  <c r="G423" i="1"/>
  <c r="F423" i="1"/>
  <c r="R423" i="1" s="1"/>
  <c r="E423" i="1"/>
  <c r="Q423" i="1" s="1"/>
  <c r="O422" i="1"/>
  <c r="N422" i="1"/>
  <c r="M422" i="1"/>
  <c r="L422" i="1"/>
  <c r="K422" i="1"/>
  <c r="J422" i="1"/>
  <c r="I422" i="1"/>
  <c r="H422" i="1"/>
  <c r="F422" i="1"/>
  <c r="R422" i="1" s="1"/>
  <c r="E422" i="1"/>
  <c r="D422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O420" i="1"/>
  <c r="N420" i="1"/>
  <c r="M420" i="1"/>
  <c r="L420" i="1"/>
  <c r="K420" i="1"/>
  <c r="I420" i="1"/>
  <c r="H420" i="1"/>
  <c r="G420" i="1"/>
  <c r="F420" i="1"/>
  <c r="R420" i="1" s="1"/>
  <c r="E420" i="1"/>
  <c r="O419" i="1"/>
  <c r="N419" i="1"/>
  <c r="M419" i="1"/>
  <c r="L419" i="1"/>
  <c r="K419" i="1"/>
  <c r="I419" i="1"/>
  <c r="H419" i="1"/>
  <c r="G419" i="1"/>
  <c r="F419" i="1"/>
  <c r="E419" i="1"/>
  <c r="Q419" i="1" s="1"/>
  <c r="D419" i="1"/>
  <c r="O418" i="1"/>
  <c r="N418" i="1"/>
  <c r="M418" i="1"/>
  <c r="L418" i="1"/>
  <c r="K418" i="1"/>
  <c r="J418" i="1"/>
  <c r="I418" i="1"/>
  <c r="H418" i="1"/>
  <c r="G418" i="1"/>
  <c r="F418" i="1"/>
  <c r="R418" i="1" s="1"/>
  <c r="E418" i="1"/>
  <c r="Q418" i="1" s="1"/>
  <c r="D418" i="1"/>
  <c r="P418" i="1" s="1"/>
  <c r="O417" i="1"/>
  <c r="N417" i="1"/>
  <c r="L417" i="1"/>
  <c r="K417" i="1"/>
  <c r="J417" i="1"/>
  <c r="I417" i="1"/>
  <c r="H417" i="1"/>
  <c r="G417" i="1"/>
  <c r="F417" i="1"/>
  <c r="E417" i="1"/>
  <c r="D417" i="1"/>
  <c r="O416" i="1"/>
  <c r="N416" i="1"/>
  <c r="M416" i="1"/>
  <c r="L416" i="1"/>
  <c r="K416" i="1"/>
  <c r="I416" i="1"/>
  <c r="H416" i="1"/>
  <c r="G416" i="1"/>
  <c r="F416" i="1"/>
  <c r="E416" i="1"/>
  <c r="O415" i="1"/>
  <c r="N415" i="1"/>
  <c r="Q415" i="1" s="1"/>
  <c r="M415" i="1"/>
  <c r="L415" i="1"/>
  <c r="K415" i="1"/>
  <c r="I415" i="1"/>
  <c r="H415" i="1"/>
  <c r="G415" i="1"/>
  <c r="F415" i="1"/>
  <c r="R415" i="1" s="1"/>
  <c r="E415" i="1"/>
  <c r="R414" i="1"/>
  <c r="O414" i="1"/>
  <c r="N414" i="1"/>
  <c r="L414" i="1"/>
  <c r="K414" i="1"/>
  <c r="J414" i="1"/>
  <c r="I414" i="1"/>
  <c r="H414" i="1"/>
  <c r="F414" i="1"/>
  <c r="E414" i="1"/>
  <c r="Q414" i="1" s="1"/>
  <c r="D414" i="1"/>
  <c r="O413" i="1"/>
  <c r="N413" i="1"/>
  <c r="L413" i="1"/>
  <c r="K413" i="1"/>
  <c r="I413" i="1"/>
  <c r="H413" i="1"/>
  <c r="G413" i="1"/>
  <c r="O412" i="1"/>
  <c r="N412" i="1"/>
  <c r="L412" i="1"/>
  <c r="K412" i="1"/>
  <c r="I412" i="1"/>
  <c r="H412" i="1"/>
  <c r="G412" i="1"/>
  <c r="R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P408" i="1" s="1"/>
  <c r="O407" i="1"/>
  <c r="N407" i="1"/>
  <c r="L407" i="1"/>
  <c r="K407" i="1"/>
  <c r="J407" i="1"/>
  <c r="I407" i="1"/>
  <c r="H407" i="1"/>
  <c r="F407" i="1"/>
  <c r="E407" i="1"/>
  <c r="Q407" i="1" s="1"/>
  <c r="D407" i="1"/>
  <c r="O406" i="1"/>
  <c r="N406" i="1"/>
  <c r="M406" i="1"/>
  <c r="L406" i="1"/>
  <c r="K406" i="1"/>
  <c r="J406" i="1"/>
  <c r="I406" i="1"/>
  <c r="H406" i="1"/>
  <c r="G406" i="1"/>
  <c r="F406" i="1"/>
  <c r="R406" i="1" s="1"/>
  <c r="E406" i="1"/>
  <c r="D406" i="1"/>
  <c r="O405" i="1"/>
  <c r="N405" i="1"/>
  <c r="M405" i="1"/>
  <c r="L405" i="1"/>
  <c r="K405" i="1"/>
  <c r="J405" i="1"/>
  <c r="I405" i="1"/>
  <c r="H405" i="1"/>
  <c r="G405" i="1"/>
  <c r="F405" i="1"/>
  <c r="E405" i="1"/>
  <c r="Q405" i="1" s="1"/>
  <c r="R404" i="1"/>
  <c r="O404" i="1"/>
  <c r="N404" i="1"/>
  <c r="M404" i="1"/>
  <c r="L404" i="1"/>
  <c r="K404" i="1"/>
  <c r="I404" i="1"/>
  <c r="H404" i="1"/>
  <c r="G404" i="1"/>
  <c r="F404" i="1"/>
  <c r="E404" i="1"/>
  <c r="Q404" i="1" s="1"/>
  <c r="O403" i="1"/>
  <c r="N403" i="1"/>
  <c r="M403" i="1"/>
  <c r="L403" i="1"/>
  <c r="K403" i="1"/>
  <c r="I403" i="1"/>
  <c r="H403" i="1"/>
  <c r="E403" i="1"/>
  <c r="Q403" i="1" s="1"/>
  <c r="O402" i="1"/>
  <c r="N402" i="1"/>
  <c r="M402" i="1"/>
  <c r="L402" i="1"/>
  <c r="K402" i="1"/>
  <c r="J402" i="1"/>
  <c r="I402" i="1"/>
  <c r="H402" i="1"/>
  <c r="G402" i="1"/>
  <c r="F402" i="1"/>
  <c r="R402" i="1" s="1"/>
  <c r="E402" i="1"/>
  <c r="Q402" i="1" s="1"/>
  <c r="O401" i="1"/>
  <c r="N401" i="1"/>
  <c r="M401" i="1"/>
  <c r="L401" i="1"/>
  <c r="K401" i="1"/>
  <c r="J401" i="1"/>
  <c r="I401" i="1"/>
  <c r="H401" i="1"/>
  <c r="G401" i="1"/>
  <c r="F401" i="1"/>
  <c r="R401" i="1" s="1"/>
  <c r="E401" i="1"/>
  <c r="Q401" i="1" s="1"/>
  <c r="O400" i="1"/>
  <c r="N400" i="1"/>
  <c r="L400" i="1"/>
  <c r="K400" i="1"/>
  <c r="J400" i="1"/>
  <c r="I400" i="1"/>
  <c r="H400" i="1"/>
  <c r="Q400" i="1" s="1"/>
  <c r="F400" i="1"/>
  <c r="R400" i="1" s="1"/>
  <c r="E400" i="1"/>
  <c r="D400" i="1"/>
  <c r="O399" i="1"/>
  <c r="N399" i="1"/>
  <c r="L399" i="1"/>
  <c r="K399" i="1"/>
  <c r="J399" i="1"/>
  <c r="I399" i="1"/>
  <c r="H399" i="1"/>
  <c r="F399" i="1"/>
  <c r="E399" i="1"/>
  <c r="D399" i="1"/>
  <c r="O398" i="1"/>
  <c r="N398" i="1"/>
  <c r="L398" i="1"/>
  <c r="K398" i="1"/>
  <c r="I398" i="1"/>
  <c r="O397" i="1"/>
  <c r="I397" i="1"/>
  <c r="O395" i="1"/>
  <c r="N395" i="1"/>
  <c r="M395" i="1"/>
  <c r="L395" i="1"/>
  <c r="K395" i="1"/>
  <c r="J395" i="1"/>
  <c r="I395" i="1"/>
  <c r="H395" i="1"/>
  <c r="G395" i="1"/>
  <c r="F395" i="1"/>
  <c r="R395" i="1" s="1"/>
  <c r="E395" i="1"/>
  <c r="Q395" i="1" s="1"/>
  <c r="D395" i="1"/>
  <c r="P395" i="1" s="1"/>
  <c r="O394" i="1"/>
  <c r="N394" i="1"/>
  <c r="L394" i="1"/>
  <c r="K394" i="1"/>
  <c r="J394" i="1"/>
  <c r="I394" i="1"/>
  <c r="H394" i="1"/>
  <c r="F394" i="1"/>
  <c r="R394" i="1" s="1"/>
  <c r="E394" i="1"/>
  <c r="D394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O392" i="1"/>
  <c r="N392" i="1"/>
  <c r="M392" i="1"/>
  <c r="L392" i="1"/>
  <c r="K392" i="1"/>
  <c r="I392" i="1"/>
  <c r="H392" i="1"/>
  <c r="G392" i="1"/>
  <c r="F392" i="1"/>
  <c r="E392" i="1"/>
  <c r="Q392" i="1" s="1"/>
  <c r="R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P391" i="1" s="1"/>
  <c r="O390" i="1"/>
  <c r="N390" i="1"/>
  <c r="L390" i="1"/>
  <c r="K390" i="1"/>
  <c r="J390" i="1"/>
  <c r="I390" i="1"/>
  <c r="H390" i="1"/>
  <c r="F390" i="1"/>
  <c r="E390" i="1"/>
  <c r="Q390" i="1" s="1"/>
  <c r="D390" i="1"/>
  <c r="N389" i="1"/>
  <c r="K389" i="1"/>
  <c r="H389" i="1"/>
  <c r="E389" i="1"/>
  <c r="O388" i="1"/>
  <c r="N388" i="1"/>
  <c r="M388" i="1"/>
  <c r="L388" i="1"/>
  <c r="K388" i="1"/>
  <c r="J388" i="1"/>
  <c r="I388" i="1"/>
  <c r="H388" i="1"/>
  <c r="G388" i="1"/>
  <c r="F388" i="1"/>
  <c r="R388" i="1" s="1"/>
  <c r="E388" i="1"/>
  <c r="Q387" i="1"/>
  <c r="O387" i="1"/>
  <c r="N387" i="1"/>
  <c r="L387" i="1"/>
  <c r="K387" i="1"/>
  <c r="J387" i="1"/>
  <c r="I387" i="1"/>
  <c r="H387" i="1"/>
  <c r="F387" i="1"/>
  <c r="R387" i="1" s="1"/>
  <c r="E387" i="1"/>
  <c r="D387" i="1"/>
  <c r="O386" i="1"/>
  <c r="N386" i="1"/>
  <c r="L386" i="1"/>
  <c r="K386" i="1"/>
  <c r="I386" i="1"/>
  <c r="F386" i="1"/>
  <c r="R386" i="1" s="1"/>
  <c r="E386" i="1"/>
  <c r="O385" i="1"/>
  <c r="N385" i="1"/>
  <c r="M385" i="1"/>
  <c r="L385" i="1"/>
  <c r="K385" i="1"/>
  <c r="J385" i="1"/>
  <c r="I385" i="1"/>
  <c r="H385" i="1"/>
  <c r="G385" i="1"/>
  <c r="F385" i="1"/>
  <c r="E385" i="1"/>
  <c r="O384" i="1"/>
  <c r="N384" i="1"/>
  <c r="M384" i="1"/>
  <c r="L384" i="1"/>
  <c r="K384" i="1"/>
  <c r="J384" i="1"/>
  <c r="I384" i="1"/>
  <c r="H384" i="1"/>
  <c r="G384" i="1"/>
  <c r="F384" i="1"/>
  <c r="E384" i="1"/>
  <c r="Q384" i="1" s="1"/>
  <c r="O383" i="1"/>
  <c r="N383" i="1"/>
  <c r="M383" i="1"/>
  <c r="L383" i="1"/>
  <c r="K383" i="1"/>
  <c r="J383" i="1"/>
  <c r="I383" i="1"/>
  <c r="H383" i="1"/>
  <c r="G383" i="1"/>
  <c r="O382" i="1"/>
  <c r="N382" i="1"/>
  <c r="L382" i="1"/>
  <c r="K382" i="1"/>
  <c r="J382" i="1"/>
  <c r="I382" i="1"/>
  <c r="H382" i="1"/>
  <c r="F382" i="1"/>
  <c r="E382" i="1"/>
  <c r="Q382" i="1" s="1"/>
  <c r="D382" i="1"/>
  <c r="O381" i="1"/>
  <c r="N381" i="1"/>
  <c r="M381" i="1"/>
  <c r="L381" i="1"/>
  <c r="K381" i="1"/>
  <c r="J381" i="1"/>
  <c r="I381" i="1"/>
  <c r="H381" i="1"/>
  <c r="G381" i="1"/>
  <c r="F381" i="1"/>
  <c r="R381" i="1" s="1"/>
  <c r="E381" i="1"/>
  <c r="Q381" i="1" s="1"/>
  <c r="O380" i="1"/>
  <c r="N380" i="1"/>
  <c r="M380" i="1"/>
  <c r="L380" i="1"/>
  <c r="K380" i="1"/>
  <c r="I380" i="1"/>
  <c r="H380" i="1"/>
  <c r="G380" i="1"/>
  <c r="F380" i="1"/>
  <c r="E380" i="1"/>
  <c r="Q380" i="1" s="1"/>
  <c r="N379" i="1"/>
  <c r="H379" i="1"/>
  <c r="E379" i="1"/>
  <c r="N378" i="1"/>
  <c r="O376" i="1"/>
  <c r="N376" i="1"/>
  <c r="M376" i="1"/>
  <c r="L376" i="1"/>
  <c r="K376" i="1"/>
  <c r="J376" i="1"/>
  <c r="I376" i="1"/>
  <c r="H376" i="1"/>
  <c r="G376" i="1"/>
  <c r="F376" i="1"/>
  <c r="R376" i="1" s="1"/>
  <c r="E376" i="1"/>
  <c r="Q376" i="1" s="1"/>
  <c r="O375" i="1"/>
  <c r="N375" i="1"/>
  <c r="M375" i="1"/>
  <c r="L375" i="1"/>
  <c r="K375" i="1"/>
  <c r="J375" i="1"/>
  <c r="I375" i="1"/>
  <c r="H375" i="1"/>
  <c r="F375" i="1"/>
  <c r="R375" i="1" s="1"/>
  <c r="E375" i="1"/>
  <c r="Q375" i="1" s="1"/>
  <c r="D375" i="1"/>
  <c r="O374" i="1"/>
  <c r="N374" i="1"/>
  <c r="L374" i="1"/>
  <c r="K374" i="1"/>
  <c r="J374" i="1"/>
  <c r="I374" i="1"/>
  <c r="H374" i="1"/>
  <c r="Q374" i="1" s="1"/>
  <c r="F374" i="1"/>
  <c r="R374" i="1" s="1"/>
  <c r="E374" i="1"/>
  <c r="D374" i="1"/>
  <c r="O373" i="1"/>
  <c r="N373" i="1"/>
  <c r="M373" i="1"/>
  <c r="L373" i="1"/>
  <c r="K373" i="1"/>
  <c r="J373" i="1"/>
  <c r="I373" i="1"/>
  <c r="H373" i="1"/>
  <c r="G373" i="1"/>
  <c r="F373" i="1"/>
  <c r="R373" i="1" s="1"/>
  <c r="E373" i="1"/>
  <c r="D373" i="1"/>
  <c r="O372" i="1"/>
  <c r="N372" i="1"/>
  <c r="M372" i="1"/>
  <c r="L372" i="1"/>
  <c r="K372" i="1"/>
  <c r="I372" i="1"/>
  <c r="H372" i="1"/>
  <c r="G372" i="1"/>
  <c r="F372" i="1"/>
  <c r="E372" i="1"/>
  <c r="O371" i="1"/>
  <c r="L371" i="1"/>
  <c r="I371" i="1"/>
  <c r="R370" i="1"/>
  <c r="Q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P370" i="1" s="1"/>
  <c r="O369" i="1"/>
  <c r="N369" i="1"/>
  <c r="M369" i="1"/>
  <c r="L369" i="1"/>
  <c r="K369" i="1"/>
  <c r="J369" i="1"/>
  <c r="I369" i="1"/>
  <c r="H369" i="1"/>
  <c r="G369" i="1"/>
  <c r="F369" i="1"/>
  <c r="R369" i="1" s="1"/>
  <c r="E369" i="1"/>
  <c r="Q369" i="1" s="1"/>
  <c r="D369" i="1"/>
  <c r="O368" i="1"/>
  <c r="N368" i="1"/>
  <c r="M368" i="1"/>
  <c r="L368" i="1"/>
  <c r="K368" i="1"/>
  <c r="I368" i="1"/>
  <c r="H368" i="1"/>
  <c r="G368" i="1"/>
  <c r="F368" i="1"/>
  <c r="R368" i="1" s="1"/>
  <c r="E368" i="1"/>
  <c r="Q368" i="1" s="1"/>
  <c r="O367" i="1"/>
  <c r="N367" i="1"/>
  <c r="L367" i="1"/>
  <c r="K367" i="1"/>
  <c r="J367" i="1"/>
  <c r="I367" i="1"/>
  <c r="H367" i="1"/>
  <c r="F367" i="1"/>
  <c r="R367" i="1" s="1"/>
  <c r="E367" i="1"/>
  <c r="Q367" i="1" s="1"/>
  <c r="D367" i="1"/>
  <c r="N366" i="1"/>
  <c r="L366" i="1"/>
  <c r="K366" i="1"/>
  <c r="H366" i="1"/>
  <c r="F366" i="1"/>
  <c r="E366" i="1"/>
  <c r="L365" i="1"/>
  <c r="O363" i="1"/>
  <c r="N363" i="1"/>
  <c r="M363" i="1"/>
  <c r="L363" i="1"/>
  <c r="K363" i="1"/>
  <c r="I363" i="1"/>
  <c r="H363" i="1"/>
  <c r="Q363" i="1" s="1"/>
  <c r="G363" i="1"/>
  <c r="F363" i="1"/>
  <c r="R363" i="1" s="1"/>
  <c r="E363" i="1"/>
  <c r="O362" i="1"/>
  <c r="N362" i="1"/>
  <c r="M362" i="1"/>
  <c r="L362" i="1"/>
  <c r="K362" i="1"/>
  <c r="Q362" i="1" s="1"/>
  <c r="J362" i="1"/>
  <c r="I362" i="1"/>
  <c r="H362" i="1"/>
  <c r="G362" i="1"/>
  <c r="F362" i="1"/>
  <c r="R362" i="1" s="1"/>
  <c r="E362" i="1"/>
  <c r="D362" i="1"/>
  <c r="P362" i="1" s="1"/>
  <c r="O361" i="1"/>
  <c r="N361" i="1"/>
  <c r="L361" i="1"/>
  <c r="K361" i="1"/>
  <c r="J361" i="1"/>
  <c r="I361" i="1"/>
  <c r="H361" i="1"/>
  <c r="F361" i="1"/>
  <c r="E361" i="1"/>
  <c r="D361" i="1"/>
  <c r="O360" i="1"/>
  <c r="N360" i="1"/>
  <c r="M360" i="1"/>
  <c r="L360" i="1"/>
  <c r="K360" i="1"/>
  <c r="J360" i="1"/>
  <c r="I360" i="1"/>
  <c r="H360" i="1"/>
  <c r="G360" i="1"/>
  <c r="F360" i="1"/>
  <c r="E360" i="1"/>
  <c r="Q360" i="1" s="1"/>
  <c r="D360" i="1"/>
  <c r="P360" i="1" s="1"/>
  <c r="O359" i="1"/>
  <c r="L359" i="1"/>
  <c r="K359" i="1"/>
  <c r="J359" i="1"/>
  <c r="I359" i="1"/>
  <c r="E359" i="1"/>
  <c r="O358" i="1"/>
  <c r="L358" i="1"/>
  <c r="I358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P356" i="1" s="1"/>
  <c r="Q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P355" i="1" s="1"/>
  <c r="R354" i="1"/>
  <c r="O354" i="1"/>
  <c r="N354" i="1"/>
  <c r="M354" i="1"/>
  <c r="L354" i="1"/>
  <c r="K354" i="1"/>
  <c r="I354" i="1"/>
  <c r="H354" i="1"/>
  <c r="G354" i="1"/>
  <c r="F354" i="1"/>
  <c r="E354" i="1"/>
  <c r="Q354" i="1" s="1"/>
  <c r="R353" i="1"/>
  <c r="Q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P353" i="1" s="1"/>
  <c r="O352" i="1"/>
  <c r="N352" i="1"/>
  <c r="L352" i="1"/>
  <c r="K352" i="1"/>
  <c r="J352" i="1"/>
  <c r="I352" i="1"/>
  <c r="H352" i="1"/>
  <c r="F352" i="1"/>
  <c r="E352" i="1"/>
  <c r="Q352" i="1" s="1"/>
  <c r="D352" i="1"/>
  <c r="Q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P351" i="1" s="1"/>
  <c r="L350" i="1"/>
  <c r="K350" i="1"/>
  <c r="J350" i="1"/>
  <c r="F350" i="1"/>
  <c r="E350" i="1"/>
  <c r="D350" i="1"/>
  <c r="R349" i="1"/>
  <c r="Q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P349" i="1" s="1"/>
  <c r="O348" i="1"/>
  <c r="N348" i="1"/>
  <c r="L348" i="1"/>
  <c r="K348" i="1"/>
  <c r="J348" i="1"/>
  <c r="I348" i="1"/>
  <c r="H348" i="1"/>
  <c r="F348" i="1"/>
  <c r="E348" i="1"/>
  <c r="D348" i="1"/>
  <c r="L347" i="1"/>
  <c r="K347" i="1"/>
  <c r="J347" i="1"/>
  <c r="F347" i="1"/>
  <c r="E347" i="1"/>
  <c r="D347" i="1"/>
  <c r="O346" i="1"/>
  <c r="N346" i="1"/>
  <c r="M346" i="1"/>
  <c r="L346" i="1"/>
  <c r="K346" i="1"/>
  <c r="I346" i="1"/>
  <c r="H346" i="1"/>
  <c r="G346" i="1"/>
  <c r="F346" i="1"/>
  <c r="R346" i="1" s="1"/>
  <c r="E346" i="1"/>
  <c r="O345" i="1"/>
  <c r="N345" i="1"/>
  <c r="M345" i="1"/>
  <c r="L345" i="1"/>
  <c r="K345" i="1"/>
  <c r="J345" i="1"/>
  <c r="I345" i="1"/>
  <c r="R345" i="1" s="1"/>
  <c r="H345" i="1"/>
  <c r="G345" i="1"/>
  <c r="F345" i="1"/>
  <c r="E345" i="1"/>
  <c r="Q345" i="1" s="1"/>
  <c r="D345" i="1"/>
  <c r="P345" i="1" s="1"/>
  <c r="O344" i="1"/>
  <c r="N344" i="1"/>
  <c r="M344" i="1"/>
  <c r="L344" i="1"/>
  <c r="K344" i="1"/>
  <c r="J344" i="1"/>
  <c r="I344" i="1"/>
  <c r="H344" i="1"/>
  <c r="G344" i="1"/>
  <c r="F344" i="1"/>
  <c r="E344" i="1"/>
  <c r="Q344" i="1" s="1"/>
  <c r="D344" i="1"/>
  <c r="P344" i="1" s="1"/>
  <c r="O343" i="1"/>
  <c r="N343" i="1"/>
  <c r="L343" i="1"/>
  <c r="K343" i="1"/>
  <c r="I343" i="1"/>
  <c r="H343" i="1"/>
  <c r="O338" i="1"/>
  <c r="N338" i="1"/>
  <c r="M338" i="1"/>
  <c r="L338" i="1"/>
  <c r="K338" i="1"/>
  <c r="J338" i="1"/>
  <c r="I338" i="1"/>
  <c r="H338" i="1"/>
  <c r="G338" i="1"/>
  <c r="F338" i="1"/>
  <c r="R338" i="1" s="1"/>
  <c r="E338" i="1"/>
  <c r="Q338" i="1" s="1"/>
  <c r="D338" i="1"/>
  <c r="P338" i="1" s="1"/>
  <c r="O337" i="1"/>
  <c r="N337" i="1"/>
  <c r="M337" i="1"/>
  <c r="L337" i="1"/>
  <c r="K337" i="1"/>
  <c r="J337" i="1"/>
  <c r="I337" i="1"/>
  <c r="H337" i="1"/>
  <c r="G337" i="1"/>
  <c r="F337" i="1"/>
  <c r="R337" i="1" s="1"/>
  <c r="E337" i="1"/>
  <c r="Q337" i="1" s="1"/>
  <c r="D337" i="1"/>
  <c r="P337" i="1" s="1"/>
  <c r="R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P336" i="1" s="1"/>
  <c r="O335" i="1"/>
  <c r="N335" i="1"/>
  <c r="M335" i="1"/>
  <c r="L335" i="1"/>
  <c r="K335" i="1"/>
  <c r="Q335" i="1" s="1"/>
  <c r="J335" i="1"/>
  <c r="I335" i="1"/>
  <c r="H335" i="1"/>
  <c r="G335" i="1"/>
  <c r="F335" i="1"/>
  <c r="R335" i="1" s="1"/>
  <c r="E335" i="1"/>
  <c r="D335" i="1"/>
  <c r="P335" i="1" s="1"/>
  <c r="O334" i="1"/>
  <c r="N334" i="1"/>
  <c r="M334" i="1"/>
  <c r="L334" i="1"/>
  <c r="K334" i="1"/>
  <c r="J334" i="1"/>
  <c r="I334" i="1"/>
  <c r="H334" i="1"/>
  <c r="G334" i="1"/>
  <c r="F334" i="1"/>
  <c r="E334" i="1"/>
  <c r="D334" i="1"/>
  <c r="P334" i="1" s="1"/>
  <c r="O333" i="1"/>
  <c r="N333" i="1"/>
  <c r="M333" i="1"/>
  <c r="L333" i="1"/>
  <c r="K333" i="1"/>
  <c r="J333" i="1"/>
  <c r="I333" i="1"/>
  <c r="H333" i="1"/>
  <c r="G333" i="1"/>
  <c r="O332" i="1"/>
  <c r="N332" i="1"/>
  <c r="M332" i="1"/>
  <c r="L332" i="1"/>
  <c r="K332" i="1"/>
  <c r="J332" i="1"/>
  <c r="I332" i="1"/>
  <c r="H332" i="1"/>
  <c r="G332" i="1"/>
  <c r="F332" i="1"/>
  <c r="R332" i="1" s="1"/>
  <c r="E332" i="1"/>
  <c r="O331" i="1"/>
  <c r="N331" i="1"/>
  <c r="M331" i="1"/>
  <c r="L331" i="1"/>
  <c r="K331" i="1"/>
  <c r="J331" i="1"/>
  <c r="I331" i="1"/>
  <c r="H331" i="1"/>
  <c r="F331" i="1"/>
  <c r="R331" i="1" s="1"/>
  <c r="E331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P330" i="1" s="1"/>
  <c r="O329" i="1"/>
  <c r="N329" i="1"/>
  <c r="M329" i="1"/>
  <c r="L329" i="1"/>
  <c r="K329" i="1"/>
  <c r="Q329" i="1" s="1"/>
  <c r="J329" i="1"/>
  <c r="I329" i="1"/>
  <c r="H329" i="1"/>
  <c r="G329" i="1"/>
  <c r="F329" i="1"/>
  <c r="E329" i="1"/>
  <c r="D329" i="1"/>
  <c r="P329" i="1" s="1"/>
  <c r="O328" i="1"/>
  <c r="N328" i="1"/>
  <c r="M328" i="1"/>
  <c r="L328" i="1"/>
  <c r="K328" i="1"/>
  <c r="J328" i="1"/>
  <c r="I328" i="1"/>
  <c r="H328" i="1"/>
  <c r="G328" i="1"/>
  <c r="F328" i="1"/>
  <c r="R328" i="1" s="1"/>
  <c r="E328" i="1"/>
  <c r="Q328" i="1" s="1"/>
  <c r="O327" i="1"/>
  <c r="N327" i="1"/>
  <c r="L327" i="1"/>
  <c r="K327" i="1"/>
  <c r="J327" i="1"/>
  <c r="I327" i="1"/>
  <c r="H327" i="1"/>
  <c r="F327" i="1"/>
  <c r="R327" i="1" s="1"/>
  <c r="E327" i="1"/>
  <c r="D327" i="1"/>
  <c r="O326" i="1"/>
  <c r="L326" i="1"/>
  <c r="K326" i="1"/>
  <c r="J326" i="1"/>
  <c r="I326" i="1"/>
  <c r="H326" i="1"/>
  <c r="G326" i="1"/>
  <c r="F326" i="1"/>
  <c r="E326" i="1"/>
  <c r="D326" i="1"/>
  <c r="O325" i="1"/>
  <c r="N325" i="1"/>
  <c r="M325" i="1"/>
  <c r="L325" i="1"/>
  <c r="K325" i="1"/>
  <c r="I325" i="1"/>
  <c r="H325" i="1"/>
  <c r="G325" i="1"/>
  <c r="F325" i="1"/>
  <c r="E325" i="1"/>
  <c r="Q325" i="1" s="1"/>
  <c r="O324" i="1"/>
  <c r="R324" i="1" s="1"/>
  <c r="N324" i="1"/>
  <c r="M324" i="1"/>
  <c r="L324" i="1"/>
  <c r="K324" i="1"/>
  <c r="J324" i="1"/>
  <c r="I324" i="1"/>
  <c r="H324" i="1"/>
  <c r="G324" i="1"/>
  <c r="F324" i="1"/>
  <c r="E324" i="1"/>
  <c r="D324" i="1"/>
  <c r="P324" i="1" s="1"/>
  <c r="O323" i="1"/>
  <c r="N323" i="1"/>
  <c r="M323" i="1"/>
  <c r="L323" i="1"/>
  <c r="K323" i="1"/>
  <c r="J323" i="1"/>
  <c r="I323" i="1"/>
  <c r="H323" i="1"/>
  <c r="F323" i="1"/>
  <c r="R323" i="1" s="1"/>
  <c r="E323" i="1"/>
  <c r="Q323" i="1" s="1"/>
  <c r="D323" i="1"/>
  <c r="O322" i="1"/>
  <c r="L322" i="1"/>
  <c r="K322" i="1"/>
  <c r="J322" i="1"/>
  <c r="I322" i="1"/>
  <c r="H322" i="1"/>
  <c r="G322" i="1"/>
  <c r="F322" i="1"/>
  <c r="E322" i="1"/>
  <c r="O321" i="1"/>
  <c r="N321" i="1"/>
  <c r="M321" i="1"/>
  <c r="L321" i="1"/>
  <c r="K321" i="1"/>
  <c r="Q321" i="1" s="1"/>
  <c r="I321" i="1"/>
  <c r="H321" i="1"/>
  <c r="G321" i="1"/>
  <c r="F321" i="1"/>
  <c r="R321" i="1" s="1"/>
  <c r="E321" i="1"/>
  <c r="O320" i="1"/>
  <c r="N320" i="1"/>
  <c r="M320" i="1"/>
  <c r="L320" i="1"/>
  <c r="K320" i="1"/>
  <c r="I320" i="1"/>
  <c r="H320" i="1"/>
  <c r="G320" i="1"/>
  <c r="F320" i="1"/>
  <c r="R320" i="1" s="1"/>
  <c r="E320" i="1"/>
  <c r="D320" i="1"/>
  <c r="O319" i="1"/>
  <c r="N319" i="1"/>
  <c r="M319" i="1"/>
  <c r="L319" i="1"/>
  <c r="I319" i="1"/>
  <c r="H319" i="1"/>
  <c r="O318" i="1"/>
  <c r="N318" i="1"/>
  <c r="L318" i="1"/>
  <c r="K318" i="1"/>
  <c r="J318" i="1"/>
  <c r="I318" i="1"/>
  <c r="H318" i="1"/>
  <c r="G318" i="1"/>
  <c r="F318" i="1"/>
  <c r="R318" i="1" s="1"/>
  <c r="E318" i="1"/>
  <c r="Q318" i="1" s="1"/>
  <c r="D318" i="1"/>
  <c r="O317" i="1"/>
  <c r="N317" i="1"/>
  <c r="M317" i="1"/>
  <c r="L317" i="1"/>
  <c r="K317" i="1"/>
  <c r="I317" i="1"/>
  <c r="H317" i="1"/>
  <c r="G317" i="1"/>
  <c r="F317" i="1"/>
  <c r="R317" i="1" s="1"/>
  <c r="E317" i="1"/>
  <c r="Q317" i="1" s="1"/>
  <c r="R316" i="1"/>
  <c r="O316" i="1"/>
  <c r="N316" i="1"/>
  <c r="M316" i="1"/>
  <c r="L316" i="1"/>
  <c r="K316" i="1"/>
  <c r="I316" i="1"/>
  <c r="H316" i="1"/>
  <c r="G316" i="1"/>
  <c r="F316" i="1"/>
  <c r="E316" i="1"/>
  <c r="Q316" i="1" s="1"/>
  <c r="D316" i="1"/>
  <c r="O315" i="1"/>
  <c r="L315" i="1"/>
  <c r="I315" i="1"/>
  <c r="H315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P314" i="1" s="1"/>
  <c r="Q313" i="1"/>
  <c r="O313" i="1"/>
  <c r="N313" i="1"/>
  <c r="M313" i="1"/>
  <c r="L313" i="1"/>
  <c r="K313" i="1"/>
  <c r="I313" i="1"/>
  <c r="H313" i="1"/>
  <c r="G313" i="1"/>
  <c r="F313" i="1"/>
  <c r="E313" i="1"/>
  <c r="O312" i="1"/>
  <c r="N312" i="1"/>
  <c r="M312" i="1"/>
  <c r="L312" i="1"/>
  <c r="K312" i="1"/>
  <c r="J312" i="1"/>
  <c r="I312" i="1"/>
  <c r="H312" i="1"/>
  <c r="G312" i="1"/>
  <c r="F312" i="1"/>
  <c r="R312" i="1" s="1"/>
  <c r="E312" i="1"/>
  <c r="O311" i="1"/>
  <c r="N311" i="1"/>
  <c r="L311" i="1"/>
  <c r="K311" i="1"/>
  <c r="I311" i="1"/>
  <c r="H311" i="1"/>
  <c r="L310" i="1"/>
  <c r="O308" i="1"/>
  <c r="N308" i="1"/>
  <c r="M308" i="1"/>
  <c r="L308" i="1"/>
  <c r="K308" i="1"/>
  <c r="J308" i="1"/>
  <c r="I308" i="1"/>
  <c r="H308" i="1"/>
  <c r="G308" i="1"/>
  <c r="F308" i="1"/>
  <c r="E308" i="1"/>
  <c r="Q308" i="1" s="1"/>
  <c r="D308" i="1"/>
  <c r="P308" i="1" s="1"/>
  <c r="O307" i="1"/>
  <c r="R307" i="1" s="1"/>
  <c r="N307" i="1"/>
  <c r="M307" i="1"/>
  <c r="L307" i="1"/>
  <c r="K307" i="1"/>
  <c r="J307" i="1"/>
  <c r="I307" i="1"/>
  <c r="H307" i="1"/>
  <c r="G307" i="1"/>
  <c r="F307" i="1"/>
  <c r="E307" i="1"/>
  <c r="Q307" i="1" s="1"/>
  <c r="R306" i="1"/>
  <c r="Q306" i="1"/>
  <c r="O306" i="1"/>
  <c r="N306" i="1"/>
  <c r="L306" i="1"/>
  <c r="K306" i="1"/>
  <c r="J306" i="1"/>
  <c r="I306" i="1"/>
  <c r="H306" i="1"/>
  <c r="G306" i="1"/>
  <c r="F306" i="1"/>
  <c r="E306" i="1"/>
  <c r="D306" i="1"/>
  <c r="O305" i="1"/>
  <c r="N305" i="1"/>
  <c r="M305" i="1"/>
  <c r="L305" i="1"/>
  <c r="K305" i="1"/>
  <c r="J305" i="1"/>
  <c r="I305" i="1"/>
  <c r="H305" i="1"/>
  <c r="G305" i="1"/>
  <c r="F305" i="1"/>
  <c r="R305" i="1" s="1"/>
  <c r="E305" i="1"/>
  <c r="Q305" i="1" s="1"/>
  <c r="D305" i="1"/>
  <c r="P305" i="1" s="1"/>
  <c r="Q304" i="1"/>
  <c r="O304" i="1"/>
  <c r="N304" i="1"/>
  <c r="M304" i="1"/>
  <c r="L304" i="1"/>
  <c r="K304" i="1"/>
  <c r="I304" i="1"/>
  <c r="H304" i="1"/>
  <c r="G304" i="1"/>
  <c r="F304" i="1"/>
  <c r="R304" i="1" s="1"/>
  <c r="E304" i="1"/>
  <c r="O303" i="1"/>
  <c r="N303" i="1"/>
  <c r="M303" i="1"/>
  <c r="L303" i="1"/>
  <c r="I303" i="1"/>
  <c r="H303" i="1"/>
  <c r="G303" i="1"/>
  <c r="Q302" i="1"/>
  <c r="O302" i="1"/>
  <c r="N302" i="1"/>
  <c r="L302" i="1"/>
  <c r="K302" i="1"/>
  <c r="J302" i="1"/>
  <c r="I302" i="1"/>
  <c r="H302" i="1"/>
  <c r="F302" i="1"/>
  <c r="R302" i="1" s="1"/>
  <c r="E302" i="1"/>
  <c r="D302" i="1"/>
  <c r="O301" i="1"/>
  <c r="N301" i="1"/>
  <c r="M301" i="1"/>
  <c r="L301" i="1"/>
  <c r="K301" i="1"/>
  <c r="J301" i="1"/>
  <c r="I301" i="1"/>
  <c r="H301" i="1"/>
  <c r="F301" i="1"/>
  <c r="E301" i="1"/>
  <c r="D301" i="1"/>
  <c r="O300" i="1"/>
  <c r="N300" i="1"/>
  <c r="M300" i="1"/>
  <c r="L300" i="1"/>
  <c r="K300" i="1"/>
  <c r="I300" i="1"/>
  <c r="H300" i="1"/>
  <c r="G300" i="1"/>
  <c r="F300" i="1"/>
  <c r="E300" i="1"/>
  <c r="N299" i="1"/>
  <c r="L299" i="1"/>
  <c r="F299" i="1"/>
  <c r="R298" i="1"/>
  <c r="O298" i="1"/>
  <c r="N298" i="1"/>
  <c r="M298" i="1"/>
  <c r="L298" i="1"/>
  <c r="K298" i="1"/>
  <c r="J298" i="1"/>
  <c r="I298" i="1"/>
  <c r="H298" i="1"/>
  <c r="F298" i="1"/>
  <c r="E298" i="1"/>
  <c r="Q298" i="1" s="1"/>
  <c r="D298" i="1"/>
  <c r="O297" i="1"/>
  <c r="N297" i="1"/>
  <c r="L297" i="1"/>
  <c r="K297" i="1"/>
  <c r="I297" i="1"/>
  <c r="H297" i="1"/>
  <c r="G297" i="1"/>
  <c r="F297" i="1"/>
  <c r="E297" i="1"/>
  <c r="Q297" i="1" s="1"/>
  <c r="Q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P296" i="1" s="1"/>
  <c r="R295" i="1"/>
  <c r="O295" i="1"/>
  <c r="N295" i="1"/>
  <c r="M295" i="1"/>
  <c r="L295" i="1"/>
  <c r="K295" i="1"/>
  <c r="J295" i="1"/>
  <c r="I295" i="1"/>
  <c r="H295" i="1"/>
  <c r="G295" i="1"/>
  <c r="F295" i="1"/>
  <c r="E295" i="1"/>
  <c r="Q295" i="1" s="1"/>
  <c r="D295" i="1"/>
  <c r="P295" i="1" s="1"/>
  <c r="R294" i="1"/>
  <c r="O294" i="1"/>
  <c r="N294" i="1"/>
  <c r="M294" i="1"/>
  <c r="L294" i="1"/>
  <c r="K294" i="1"/>
  <c r="J294" i="1"/>
  <c r="I294" i="1"/>
  <c r="H294" i="1"/>
  <c r="F294" i="1"/>
  <c r="E294" i="1"/>
  <c r="Q294" i="1" s="1"/>
  <c r="D294" i="1"/>
  <c r="O293" i="1"/>
  <c r="N293" i="1"/>
  <c r="L293" i="1"/>
  <c r="K293" i="1"/>
  <c r="I293" i="1"/>
  <c r="H293" i="1"/>
  <c r="G293" i="1"/>
  <c r="F293" i="1"/>
  <c r="E293" i="1"/>
  <c r="Q293" i="1" s="1"/>
  <c r="I292" i="1"/>
  <c r="F292" i="1"/>
  <c r="O291" i="1"/>
  <c r="N291" i="1"/>
  <c r="M291" i="1"/>
  <c r="L291" i="1"/>
  <c r="K291" i="1"/>
  <c r="J291" i="1"/>
  <c r="I291" i="1"/>
  <c r="H291" i="1"/>
  <c r="G291" i="1"/>
  <c r="F291" i="1"/>
  <c r="R291" i="1" s="1"/>
  <c r="E291" i="1"/>
  <c r="O290" i="1"/>
  <c r="N290" i="1"/>
  <c r="L290" i="1"/>
  <c r="K290" i="1"/>
  <c r="J290" i="1"/>
  <c r="I290" i="1"/>
  <c r="R290" i="1" s="1"/>
  <c r="H290" i="1"/>
  <c r="F290" i="1"/>
  <c r="E290" i="1"/>
  <c r="D290" i="1"/>
  <c r="O289" i="1"/>
  <c r="N289" i="1"/>
  <c r="M289" i="1"/>
  <c r="L289" i="1"/>
  <c r="K289" i="1"/>
  <c r="I289" i="1"/>
  <c r="H289" i="1"/>
  <c r="F289" i="1"/>
  <c r="R289" i="1" s="1"/>
  <c r="E289" i="1"/>
  <c r="O288" i="1"/>
  <c r="N288" i="1"/>
  <c r="L288" i="1"/>
  <c r="K288" i="1"/>
  <c r="I288" i="1"/>
  <c r="E288" i="1"/>
  <c r="O287" i="1"/>
  <c r="R287" i="1" s="1"/>
  <c r="N287" i="1"/>
  <c r="M287" i="1"/>
  <c r="L287" i="1"/>
  <c r="K287" i="1"/>
  <c r="J287" i="1"/>
  <c r="I287" i="1"/>
  <c r="H287" i="1"/>
  <c r="G287" i="1"/>
  <c r="F287" i="1"/>
  <c r="E287" i="1"/>
  <c r="Q287" i="1" s="1"/>
  <c r="R286" i="1"/>
  <c r="O286" i="1"/>
  <c r="N286" i="1"/>
  <c r="M286" i="1"/>
  <c r="L286" i="1"/>
  <c r="K286" i="1"/>
  <c r="J286" i="1"/>
  <c r="I286" i="1"/>
  <c r="H286" i="1"/>
  <c r="F286" i="1"/>
  <c r="E286" i="1"/>
  <c r="Q286" i="1" s="1"/>
  <c r="D286" i="1"/>
  <c r="O285" i="1"/>
  <c r="N285" i="1"/>
  <c r="L285" i="1"/>
  <c r="K285" i="1"/>
  <c r="I285" i="1"/>
  <c r="H285" i="1"/>
  <c r="F285" i="1"/>
  <c r="R285" i="1" s="1"/>
  <c r="E285" i="1"/>
  <c r="Q285" i="1" s="1"/>
  <c r="K284" i="1"/>
  <c r="R281" i="1"/>
  <c r="O281" i="1"/>
  <c r="N281" i="1"/>
  <c r="M281" i="1"/>
  <c r="L281" i="1"/>
  <c r="K281" i="1"/>
  <c r="J281" i="1"/>
  <c r="I281" i="1"/>
  <c r="H281" i="1"/>
  <c r="F281" i="1"/>
  <c r="E281" i="1"/>
  <c r="Q281" i="1" s="1"/>
  <c r="D281" i="1"/>
  <c r="O280" i="1"/>
  <c r="N280" i="1"/>
  <c r="M280" i="1"/>
  <c r="L280" i="1"/>
  <c r="K280" i="1"/>
  <c r="J280" i="1"/>
  <c r="I280" i="1"/>
  <c r="H280" i="1"/>
  <c r="G280" i="1"/>
  <c r="F280" i="1"/>
  <c r="R280" i="1" s="1"/>
  <c r="E280" i="1"/>
  <c r="Q280" i="1" s="1"/>
  <c r="D280" i="1"/>
  <c r="P280" i="1" s="1"/>
  <c r="O279" i="1"/>
  <c r="N279" i="1"/>
  <c r="M279" i="1"/>
  <c r="L279" i="1"/>
  <c r="K279" i="1"/>
  <c r="I279" i="1"/>
  <c r="H279" i="1"/>
  <c r="G279" i="1"/>
  <c r="F279" i="1"/>
  <c r="R279" i="1" s="1"/>
  <c r="E279" i="1"/>
  <c r="Q279" i="1" s="1"/>
  <c r="D279" i="1"/>
  <c r="O278" i="1"/>
  <c r="N278" i="1"/>
  <c r="M278" i="1"/>
  <c r="L278" i="1"/>
  <c r="K278" i="1"/>
  <c r="J278" i="1"/>
  <c r="I278" i="1"/>
  <c r="H278" i="1"/>
  <c r="G278" i="1"/>
  <c r="F278" i="1"/>
  <c r="R278" i="1" s="1"/>
  <c r="E278" i="1"/>
  <c r="O277" i="1"/>
  <c r="L277" i="1"/>
  <c r="K277" i="1"/>
  <c r="J277" i="1"/>
  <c r="I277" i="1"/>
  <c r="H277" i="1"/>
  <c r="F277" i="1"/>
  <c r="E277" i="1"/>
  <c r="D277" i="1"/>
  <c r="O276" i="1"/>
  <c r="L276" i="1"/>
  <c r="K276" i="1"/>
  <c r="J276" i="1"/>
  <c r="E276" i="1"/>
  <c r="O275" i="1"/>
  <c r="N275" i="1"/>
  <c r="M275" i="1"/>
  <c r="L275" i="1"/>
  <c r="K275" i="1"/>
  <c r="I275" i="1"/>
  <c r="H275" i="1"/>
  <c r="G275" i="1"/>
  <c r="F275" i="1"/>
  <c r="R275" i="1" s="1"/>
  <c r="E275" i="1"/>
  <c r="Q275" i="1" s="1"/>
  <c r="O274" i="1"/>
  <c r="N274" i="1"/>
  <c r="M274" i="1"/>
  <c r="L274" i="1"/>
  <c r="K274" i="1"/>
  <c r="J274" i="1"/>
  <c r="I274" i="1"/>
  <c r="H274" i="1"/>
  <c r="G274" i="1"/>
  <c r="F274" i="1"/>
  <c r="R274" i="1" s="1"/>
  <c r="E274" i="1"/>
  <c r="Q274" i="1" s="1"/>
  <c r="D274" i="1"/>
  <c r="P274" i="1" s="1"/>
  <c r="O273" i="1"/>
  <c r="N273" i="1"/>
  <c r="L273" i="1"/>
  <c r="K273" i="1"/>
  <c r="I273" i="1"/>
  <c r="H273" i="1"/>
  <c r="F273" i="1"/>
  <c r="R273" i="1" s="1"/>
  <c r="E273" i="1"/>
  <c r="Q273" i="1" s="1"/>
  <c r="O272" i="1"/>
  <c r="N272" i="1"/>
  <c r="M272" i="1"/>
  <c r="L272" i="1"/>
  <c r="K272" i="1"/>
  <c r="H272" i="1"/>
  <c r="F272" i="1"/>
  <c r="E272" i="1"/>
  <c r="Q272" i="1" s="1"/>
  <c r="Q271" i="1"/>
  <c r="O271" i="1"/>
  <c r="N271" i="1"/>
  <c r="M271" i="1"/>
  <c r="L271" i="1"/>
  <c r="K271" i="1"/>
  <c r="J271" i="1"/>
  <c r="I271" i="1"/>
  <c r="H271" i="1"/>
  <c r="G271" i="1"/>
  <c r="F271" i="1"/>
  <c r="E271" i="1"/>
  <c r="O270" i="1"/>
  <c r="R270" i="1" s="1"/>
  <c r="N270" i="1"/>
  <c r="M270" i="1"/>
  <c r="L270" i="1"/>
  <c r="K270" i="1"/>
  <c r="J270" i="1"/>
  <c r="I270" i="1"/>
  <c r="H270" i="1"/>
  <c r="F270" i="1"/>
  <c r="E270" i="1"/>
  <c r="Q270" i="1" s="1"/>
  <c r="D270" i="1"/>
  <c r="R269" i="1"/>
  <c r="Q269" i="1"/>
  <c r="O269" i="1"/>
  <c r="N269" i="1"/>
  <c r="M269" i="1"/>
  <c r="L269" i="1"/>
  <c r="K269" i="1"/>
  <c r="I269" i="1"/>
  <c r="H269" i="1"/>
  <c r="F269" i="1"/>
  <c r="E269" i="1"/>
  <c r="O268" i="1"/>
  <c r="N268" i="1"/>
  <c r="M268" i="1"/>
  <c r="L268" i="1"/>
  <c r="K268" i="1"/>
  <c r="J268" i="1"/>
  <c r="H268" i="1"/>
  <c r="F268" i="1"/>
  <c r="E268" i="1"/>
  <c r="D268" i="1"/>
  <c r="Q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P267" i="1" s="1"/>
  <c r="R266" i="1"/>
  <c r="O266" i="1"/>
  <c r="N266" i="1"/>
  <c r="M266" i="1"/>
  <c r="L266" i="1"/>
  <c r="K266" i="1"/>
  <c r="J266" i="1"/>
  <c r="I266" i="1"/>
  <c r="H266" i="1"/>
  <c r="F266" i="1"/>
  <c r="E266" i="1"/>
  <c r="Q266" i="1" s="1"/>
  <c r="D266" i="1"/>
  <c r="R265" i="1"/>
  <c r="O265" i="1"/>
  <c r="N265" i="1"/>
  <c r="M265" i="1"/>
  <c r="L265" i="1"/>
  <c r="K265" i="1"/>
  <c r="I265" i="1"/>
  <c r="H265" i="1"/>
  <c r="F265" i="1"/>
  <c r="E265" i="1"/>
  <c r="Q265" i="1" s="1"/>
  <c r="L264" i="1"/>
  <c r="K264" i="1"/>
  <c r="F264" i="1"/>
  <c r="E264" i="1"/>
  <c r="L263" i="1"/>
  <c r="O261" i="1"/>
  <c r="N261" i="1"/>
  <c r="M261" i="1"/>
  <c r="L261" i="1"/>
  <c r="K261" i="1"/>
  <c r="J261" i="1"/>
  <c r="I261" i="1"/>
  <c r="H261" i="1"/>
  <c r="F261" i="1"/>
  <c r="R261" i="1" s="1"/>
  <c r="E261" i="1"/>
  <c r="D261" i="1"/>
  <c r="Q260" i="1"/>
  <c r="O260" i="1"/>
  <c r="N260" i="1"/>
  <c r="L260" i="1"/>
  <c r="K260" i="1"/>
  <c r="J260" i="1"/>
  <c r="I260" i="1"/>
  <c r="H260" i="1"/>
  <c r="G260" i="1"/>
  <c r="F260" i="1"/>
  <c r="E260" i="1"/>
  <c r="D260" i="1"/>
  <c r="O259" i="1"/>
  <c r="N259" i="1"/>
  <c r="M259" i="1"/>
  <c r="L259" i="1"/>
  <c r="K259" i="1"/>
  <c r="I259" i="1"/>
  <c r="H259" i="1"/>
  <c r="G259" i="1"/>
  <c r="F259" i="1"/>
  <c r="E259" i="1"/>
  <c r="Q258" i="1"/>
  <c r="O258" i="1"/>
  <c r="N258" i="1"/>
  <c r="M258" i="1"/>
  <c r="L258" i="1"/>
  <c r="K258" i="1"/>
  <c r="J258" i="1"/>
  <c r="I258" i="1"/>
  <c r="H258" i="1"/>
  <c r="G258" i="1"/>
  <c r="F258" i="1"/>
  <c r="R258" i="1" s="1"/>
  <c r="E258" i="1"/>
  <c r="O257" i="1"/>
  <c r="N257" i="1"/>
  <c r="M257" i="1"/>
  <c r="L257" i="1"/>
  <c r="K257" i="1"/>
  <c r="J257" i="1"/>
  <c r="I257" i="1"/>
  <c r="H257" i="1"/>
  <c r="F257" i="1"/>
  <c r="R257" i="1" s="1"/>
  <c r="E257" i="1"/>
  <c r="D257" i="1"/>
  <c r="O256" i="1"/>
  <c r="L256" i="1"/>
  <c r="I256" i="1"/>
  <c r="F256" i="1"/>
  <c r="R256" i="1" s="1"/>
  <c r="O255" i="1"/>
  <c r="N255" i="1"/>
  <c r="M255" i="1"/>
  <c r="L255" i="1"/>
  <c r="K255" i="1"/>
  <c r="I255" i="1"/>
  <c r="H255" i="1"/>
  <c r="G255" i="1"/>
  <c r="F255" i="1"/>
  <c r="R255" i="1" s="1"/>
  <c r="E255" i="1"/>
  <c r="Q255" i="1" s="1"/>
  <c r="Q254" i="1"/>
  <c r="O254" i="1"/>
  <c r="N254" i="1"/>
  <c r="M254" i="1"/>
  <c r="L254" i="1"/>
  <c r="K254" i="1"/>
  <c r="J254" i="1"/>
  <c r="I254" i="1"/>
  <c r="H254" i="1"/>
  <c r="G254" i="1"/>
  <c r="E254" i="1"/>
  <c r="R253" i="1"/>
  <c r="O253" i="1"/>
  <c r="N253" i="1"/>
  <c r="M253" i="1"/>
  <c r="L253" i="1"/>
  <c r="K253" i="1"/>
  <c r="J253" i="1"/>
  <c r="I253" i="1"/>
  <c r="H253" i="1"/>
  <c r="F253" i="1"/>
  <c r="E253" i="1"/>
  <c r="Q253" i="1" s="1"/>
  <c r="D253" i="1"/>
  <c r="R252" i="1"/>
  <c r="O252" i="1"/>
  <c r="N252" i="1"/>
  <c r="M252" i="1"/>
  <c r="L252" i="1"/>
  <c r="K252" i="1"/>
  <c r="I252" i="1"/>
  <c r="H252" i="1"/>
  <c r="F252" i="1"/>
  <c r="E252" i="1"/>
  <c r="Q252" i="1" s="1"/>
  <c r="O251" i="1"/>
  <c r="L251" i="1"/>
  <c r="K251" i="1"/>
  <c r="H251" i="1"/>
  <c r="F251" i="1"/>
  <c r="E251" i="1"/>
  <c r="D251" i="1"/>
  <c r="O250" i="1"/>
  <c r="N250" i="1"/>
  <c r="M250" i="1"/>
  <c r="L250" i="1"/>
  <c r="K250" i="1"/>
  <c r="J250" i="1"/>
  <c r="I250" i="1"/>
  <c r="H250" i="1"/>
  <c r="G250" i="1"/>
  <c r="F250" i="1"/>
  <c r="E250" i="1"/>
  <c r="Q250" i="1" s="1"/>
  <c r="R249" i="1"/>
  <c r="O249" i="1"/>
  <c r="N249" i="1"/>
  <c r="L249" i="1"/>
  <c r="K249" i="1"/>
  <c r="J249" i="1"/>
  <c r="I249" i="1"/>
  <c r="H249" i="1"/>
  <c r="F249" i="1"/>
  <c r="E249" i="1"/>
  <c r="D249" i="1"/>
  <c r="R248" i="1"/>
  <c r="O248" i="1"/>
  <c r="L248" i="1"/>
  <c r="K248" i="1"/>
  <c r="J248" i="1"/>
  <c r="I248" i="1"/>
  <c r="H248" i="1"/>
  <c r="G248" i="1"/>
  <c r="F248" i="1"/>
  <c r="O247" i="1"/>
  <c r="N247" i="1"/>
  <c r="M247" i="1"/>
  <c r="L247" i="1"/>
  <c r="K247" i="1"/>
  <c r="J247" i="1"/>
  <c r="I247" i="1"/>
  <c r="H247" i="1"/>
  <c r="G247" i="1"/>
  <c r="F247" i="1"/>
  <c r="E247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R245" i="1"/>
  <c r="Q245" i="1"/>
  <c r="O245" i="1"/>
  <c r="N245" i="1"/>
  <c r="L245" i="1"/>
  <c r="K245" i="1"/>
  <c r="J245" i="1"/>
  <c r="I245" i="1"/>
  <c r="H245" i="1"/>
  <c r="F245" i="1"/>
  <c r="E245" i="1"/>
  <c r="D245" i="1"/>
  <c r="R244" i="1"/>
  <c r="Q244" i="1"/>
  <c r="O244" i="1"/>
  <c r="N244" i="1"/>
  <c r="L244" i="1"/>
  <c r="K244" i="1"/>
  <c r="I244" i="1"/>
  <c r="H244" i="1"/>
  <c r="F244" i="1"/>
  <c r="E244" i="1"/>
  <c r="L243" i="1"/>
  <c r="K243" i="1"/>
  <c r="E243" i="1"/>
  <c r="O240" i="1"/>
  <c r="N240" i="1"/>
  <c r="M240" i="1"/>
  <c r="L240" i="1"/>
  <c r="K240" i="1"/>
  <c r="J240" i="1"/>
  <c r="I240" i="1"/>
  <c r="H240" i="1"/>
  <c r="Q240" i="1" s="1"/>
  <c r="F240" i="1"/>
  <c r="R240" i="1" s="1"/>
  <c r="E240" i="1"/>
  <c r="D240" i="1"/>
  <c r="O239" i="1"/>
  <c r="N239" i="1"/>
  <c r="M239" i="1"/>
  <c r="L239" i="1"/>
  <c r="K239" i="1"/>
  <c r="J239" i="1"/>
  <c r="I239" i="1"/>
  <c r="H239" i="1"/>
  <c r="F239" i="1"/>
  <c r="E239" i="1"/>
  <c r="D239" i="1"/>
  <c r="O238" i="1"/>
  <c r="N238" i="1"/>
  <c r="M238" i="1"/>
  <c r="L238" i="1"/>
  <c r="K238" i="1"/>
  <c r="I238" i="1"/>
  <c r="H238" i="1"/>
  <c r="G238" i="1"/>
  <c r="F238" i="1"/>
  <c r="E238" i="1"/>
  <c r="D238" i="1"/>
  <c r="Q237" i="1"/>
  <c r="O237" i="1"/>
  <c r="N237" i="1"/>
  <c r="M237" i="1"/>
  <c r="L237" i="1"/>
  <c r="K237" i="1"/>
  <c r="J237" i="1"/>
  <c r="I237" i="1"/>
  <c r="H237" i="1"/>
  <c r="G237" i="1"/>
  <c r="F237" i="1"/>
  <c r="R237" i="1" s="1"/>
  <c r="E237" i="1"/>
  <c r="O236" i="1"/>
  <c r="N236" i="1"/>
  <c r="L236" i="1"/>
  <c r="K236" i="1"/>
  <c r="J236" i="1"/>
  <c r="I236" i="1"/>
  <c r="H236" i="1"/>
  <c r="Q236" i="1" s="1"/>
  <c r="F236" i="1"/>
  <c r="R236" i="1" s="1"/>
  <c r="E236" i="1"/>
  <c r="D236" i="1"/>
  <c r="O235" i="1"/>
  <c r="N235" i="1"/>
  <c r="M235" i="1"/>
  <c r="L235" i="1"/>
  <c r="K235" i="1"/>
  <c r="J235" i="1"/>
  <c r="I235" i="1"/>
  <c r="H235" i="1"/>
  <c r="G235" i="1"/>
  <c r="F235" i="1"/>
  <c r="R235" i="1" s="1"/>
  <c r="E235" i="1"/>
  <c r="Q235" i="1" s="1"/>
  <c r="O234" i="1"/>
  <c r="N234" i="1"/>
  <c r="M234" i="1"/>
  <c r="L234" i="1"/>
  <c r="K234" i="1"/>
  <c r="J234" i="1"/>
  <c r="I234" i="1"/>
  <c r="H234" i="1"/>
  <c r="G234" i="1"/>
  <c r="F234" i="1"/>
  <c r="E234" i="1"/>
  <c r="O233" i="1"/>
  <c r="L233" i="1"/>
  <c r="I233" i="1"/>
  <c r="H233" i="1"/>
  <c r="E233" i="1"/>
  <c r="O232" i="1"/>
  <c r="N232" i="1"/>
  <c r="M232" i="1"/>
  <c r="L232" i="1"/>
  <c r="K232" i="1"/>
  <c r="J232" i="1"/>
  <c r="I232" i="1"/>
  <c r="H232" i="1"/>
  <c r="G232" i="1"/>
  <c r="F232" i="1"/>
  <c r="R232" i="1" s="1"/>
  <c r="E232" i="1"/>
  <c r="D232" i="1"/>
  <c r="P232" i="1" s="1"/>
  <c r="O231" i="1"/>
  <c r="N231" i="1"/>
  <c r="M231" i="1"/>
  <c r="L231" i="1"/>
  <c r="K231" i="1"/>
  <c r="I231" i="1"/>
  <c r="R231" i="1" s="1"/>
  <c r="H231" i="1"/>
  <c r="G231" i="1"/>
  <c r="F231" i="1"/>
  <c r="E231" i="1"/>
  <c r="O230" i="1"/>
  <c r="N230" i="1"/>
  <c r="M230" i="1"/>
  <c r="L230" i="1"/>
  <c r="I230" i="1"/>
  <c r="H230" i="1"/>
  <c r="G230" i="1"/>
  <c r="F230" i="1"/>
  <c r="O229" i="1"/>
  <c r="N229" i="1"/>
  <c r="M229" i="1"/>
  <c r="L229" i="1"/>
  <c r="K229" i="1"/>
  <c r="J229" i="1"/>
  <c r="I229" i="1"/>
  <c r="H229" i="1"/>
  <c r="F229" i="1"/>
  <c r="R229" i="1" s="1"/>
  <c r="E229" i="1"/>
  <c r="Q229" i="1" s="1"/>
  <c r="D229" i="1"/>
  <c r="O228" i="1"/>
  <c r="N228" i="1"/>
  <c r="M228" i="1"/>
  <c r="L228" i="1"/>
  <c r="K228" i="1"/>
  <c r="I228" i="1"/>
  <c r="H228" i="1"/>
  <c r="F228" i="1"/>
  <c r="R228" i="1" s="1"/>
  <c r="E228" i="1"/>
  <c r="Q228" i="1" s="1"/>
  <c r="L227" i="1"/>
  <c r="K227" i="1"/>
  <c r="J227" i="1"/>
  <c r="F227" i="1"/>
  <c r="E227" i="1"/>
  <c r="D227" i="1"/>
  <c r="O226" i="1"/>
  <c r="N226" i="1"/>
  <c r="M226" i="1"/>
  <c r="L226" i="1"/>
  <c r="K226" i="1"/>
  <c r="J226" i="1"/>
  <c r="I226" i="1"/>
  <c r="H226" i="1"/>
  <c r="G226" i="1"/>
  <c r="F226" i="1"/>
  <c r="R226" i="1" s="1"/>
  <c r="E226" i="1"/>
  <c r="D226" i="1"/>
  <c r="P226" i="1" s="1"/>
  <c r="O225" i="1"/>
  <c r="N225" i="1"/>
  <c r="L225" i="1"/>
  <c r="K225" i="1"/>
  <c r="J225" i="1"/>
  <c r="I225" i="1"/>
  <c r="H225" i="1"/>
  <c r="F225" i="1"/>
  <c r="R225" i="1" s="1"/>
  <c r="E225" i="1"/>
  <c r="Q225" i="1" s="1"/>
  <c r="D225" i="1"/>
  <c r="O224" i="1"/>
  <c r="N224" i="1"/>
  <c r="M224" i="1"/>
  <c r="L224" i="1"/>
  <c r="K224" i="1"/>
  <c r="I224" i="1"/>
  <c r="H224" i="1"/>
  <c r="F224" i="1"/>
  <c r="R224" i="1" s="1"/>
  <c r="E224" i="1"/>
  <c r="Q224" i="1" s="1"/>
  <c r="N223" i="1"/>
  <c r="L223" i="1"/>
  <c r="K223" i="1"/>
  <c r="H223" i="1"/>
  <c r="F223" i="1"/>
  <c r="E223" i="1"/>
  <c r="Q223" i="1" s="1"/>
  <c r="D223" i="1"/>
  <c r="O222" i="1"/>
  <c r="N222" i="1"/>
  <c r="M222" i="1"/>
  <c r="L222" i="1"/>
  <c r="K222" i="1"/>
  <c r="J222" i="1"/>
  <c r="I222" i="1"/>
  <c r="H222" i="1"/>
  <c r="G222" i="1"/>
  <c r="F222" i="1"/>
  <c r="R222" i="1" s="1"/>
  <c r="E222" i="1"/>
  <c r="Q222" i="1" s="1"/>
  <c r="O221" i="1"/>
  <c r="N221" i="1"/>
  <c r="L221" i="1"/>
  <c r="K221" i="1"/>
  <c r="J221" i="1"/>
  <c r="I221" i="1"/>
  <c r="H221" i="1"/>
  <c r="F221" i="1"/>
  <c r="R221" i="1" s="1"/>
  <c r="E221" i="1"/>
  <c r="Q221" i="1" s="1"/>
  <c r="D221" i="1"/>
  <c r="O220" i="1"/>
  <c r="N220" i="1"/>
  <c r="M220" i="1"/>
  <c r="L220" i="1"/>
  <c r="K220" i="1"/>
  <c r="J220" i="1"/>
  <c r="I220" i="1"/>
  <c r="H220" i="1"/>
  <c r="G220" i="1"/>
  <c r="F220" i="1"/>
  <c r="R220" i="1" s="1"/>
  <c r="E220" i="1"/>
  <c r="D220" i="1"/>
  <c r="P220" i="1" s="1"/>
  <c r="O219" i="1"/>
  <c r="N219" i="1"/>
  <c r="M219" i="1"/>
  <c r="L219" i="1"/>
  <c r="K219" i="1"/>
  <c r="J219" i="1"/>
  <c r="I219" i="1"/>
  <c r="H219" i="1"/>
  <c r="G219" i="1"/>
  <c r="F219" i="1"/>
  <c r="E219" i="1"/>
  <c r="O218" i="1"/>
  <c r="N218" i="1"/>
  <c r="M218" i="1"/>
  <c r="L218" i="1"/>
  <c r="K218" i="1"/>
  <c r="J218" i="1"/>
  <c r="I218" i="1"/>
  <c r="H218" i="1"/>
  <c r="G218" i="1"/>
  <c r="F218" i="1"/>
  <c r="E218" i="1"/>
  <c r="O217" i="1"/>
  <c r="N217" i="1"/>
  <c r="M217" i="1"/>
  <c r="L217" i="1"/>
  <c r="K217" i="1"/>
  <c r="Q217" i="1" s="1"/>
  <c r="J217" i="1"/>
  <c r="I217" i="1"/>
  <c r="H217" i="1"/>
  <c r="F217" i="1"/>
  <c r="R217" i="1" s="1"/>
  <c r="E217" i="1"/>
  <c r="D217" i="1"/>
  <c r="O216" i="1"/>
  <c r="N216" i="1"/>
  <c r="L216" i="1"/>
  <c r="K216" i="1"/>
  <c r="I216" i="1"/>
  <c r="H216" i="1"/>
  <c r="Q216" i="1" s="1"/>
  <c r="F216" i="1"/>
  <c r="R216" i="1" s="1"/>
  <c r="E216" i="1"/>
  <c r="O215" i="1"/>
  <c r="O212" i="1"/>
  <c r="N212" i="1"/>
  <c r="M212" i="1"/>
  <c r="L212" i="1"/>
  <c r="K212" i="1"/>
  <c r="J212" i="1"/>
  <c r="I212" i="1"/>
  <c r="H212" i="1"/>
  <c r="F212" i="1"/>
  <c r="E212" i="1"/>
  <c r="Q212" i="1" s="1"/>
  <c r="D212" i="1"/>
  <c r="O211" i="1"/>
  <c r="N211" i="1"/>
  <c r="M211" i="1"/>
  <c r="L211" i="1"/>
  <c r="K211" i="1"/>
  <c r="J211" i="1"/>
  <c r="I211" i="1"/>
  <c r="H211" i="1"/>
  <c r="G211" i="1"/>
  <c r="F211" i="1"/>
  <c r="R211" i="1" s="1"/>
  <c r="E211" i="1"/>
  <c r="Q211" i="1" s="1"/>
  <c r="D211" i="1"/>
  <c r="P211" i="1" s="1"/>
  <c r="R210" i="1"/>
  <c r="O210" i="1"/>
  <c r="N210" i="1"/>
  <c r="M210" i="1"/>
  <c r="L210" i="1"/>
  <c r="K210" i="1"/>
  <c r="I210" i="1"/>
  <c r="H210" i="1"/>
  <c r="G210" i="1"/>
  <c r="F210" i="1"/>
  <c r="E210" i="1"/>
  <c r="Q210" i="1" s="1"/>
  <c r="O209" i="1"/>
  <c r="N209" i="1"/>
  <c r="M209" i="1"/>
  <c r="L209" i="1"/>
  <c r="K209" i="1"/>
  <c r="J209" i="1"/>
  <c r="I209" i="1"/>
  <c r="H209" i="1"/>
  <c r="G209" i="1"/>
  <c r="F209" i="1"/>
  <c r="E209" i="1"/>
  <c r="Q208" i="1"/>
  <c r="O208" i="1"/>
  <c r="N208" i="1"/>
  <c r="M208" i="1"/>
  <c r="L208" i="1"/>
  <c r="K208" i="1"/>
  <c r="J208" i="1"/>
  <c r="I208" i="1"/>
  <c r="H208" i="1"/>
  <c r="F208" i="1"/>
  <c r="E208" i="1"/>
  <c r="D208" i="1"/>
  <c r="O207" i="1"/>
  <c r="L207" i="1"/>
  <c r="K207" i="1"/>
  <c r="I207" i="1"/>
  <c r="H207" i="1"/>
  <c r="G207" i="1"/>
  <c r="R206" i="1"/>
  <c r="O206" i="1"/>
  <c r="N206" i="1"/>
  <c r="M206" i="1"/>
  <c r="L206" i="1"/>
  <c r="K206" i="1"/>
  <c r="J206" i="1"/>
  <c r="I206" i="1"/>
  <c r="H206" i="1"/>
  <c r="G206" i="1"/>
  <c r="F206" i="1"/>
  <c r="E206" i="1"/>
  <c r="Q206" i="1" s="1"/>
  <c r="D206" i="1"/>
  <c r="P206" i="1" s="1"/>
  <c r="O205" i="1"/>
  <c r="N205" i="1"/>
  <c r="M205" i="1"/>
  <c r="L205" i="1"/>
  <c r="K205" i="1"/>
  <c r="I205" i="1"/>
  <c r="H205" i="1"/>
  <c r="G205" i="1"/>
  <c r="F205" i="1"/>
  <c r="R205" i="1" s="1"/>
  <c r="E205" i="1"/>
  <c r="Q205" i="1" s="1"/>
  <c r="Q204" i="1"/>
  <c r="O204" i="1"/>
  <c r="N204" i="1"/>
  <c r="M204" i="1"/>
  <c r="L204" i="1"/>
  <c r="K204" i="1"/>
  <c r="J204" i="1"/>
  <c r="I204" i="1"/>
  <c r="H204" i="1"/>
  <c r="F204" i="1"/>
  <c r="E204" i="1"/>
  <c r="D204" i="1"/>
  <c r="O203" i="1"/>
  <c r="N203" i="1"/>
  <c r="M203" i="1"/>
  <c r="L203" i="1"/>
  <c r="K203" i="1"/>
  <c r="H203" i="1"/>
  <c r="F203" i="1"/>
  <c r="E203" i="1"/>
  <c r="Q203" i="1" s="1"/>
  <c r="D203" i="1"/>
  <c r="R202" i="1"/>
  <c r="Q202" i="1"/>
  <c r="O202" i="1"/>
  <c r="N202" i="1"/>
  <c r="M202" i="1"/>
  <c r="L202" i="1"/>
  <c r="K202" i="1"/>
  <c r="I202" i="1"/>
  <c r="H202" i="1"/>
  <c r="G202" i="1"/>
  <c r="F202" i="1"/>
  <c r="E202" i="1"/>
  <c r="O201" i="1"/>
  <c r="N201" i="1"/>
  <c r="M201" i="1"/>
  <c r="L201" i="1"/>
  <c r="K201" i="1"/>
  <c r="I201" i="1"/>
  <c r="H201" i="1"/>
  <c r="G201" i="1"/>
  <c r="F201" i="1"/>
  <c r="E201" i="1"/>
  <c r="D201" i="1"/>
  <c r="Q200" i="1"/>
  <c r="O200" i="1"/>
  <c r="N200" i="1"/>
  <c r="L200" i="1"/>
  <c r="K200" i="1"/>
  <c r="J200" i="1"/>
  <c r="I200" i="1"/>
  <c r="H200" i="1"/>
  <c r="F200" i="1"/>
  <c r="E200" i="1"/>
  <c r="D200" i="1"/>
  <c r="O199" i="1"/>
  <c r="N199" i="1"/>
  <c r="L199" i="1"/>
  <c r="K199" i="1"/>
  <c r="F199" i="1"/>
  <c r="L198" i="1"/>
  <c r="O194" i="1"/>
  <c r="N194" i="1"/>
  <c r="L194" i="1"/>
  <c r="K194" i="1"/>
  <c r="J194" i="1"/>
  <c r="I194" i="1"/>
  <c r="H194" i="1"/>
  <c r="F194" i="1"/>
  <c r="R194" i="1" s="1"/>
  <c r="E194" i="1"/>
  <c r="Q194" i="1" s="1"/>
  <c r="D194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O192" i="1"/>
  <c r="N192" i="1"/>
  <c r="M192" i="1"/>
  <c r="L192" i="1"/>
  <c r="K192" i="1"/>
  <c r="I192" i="1"/>
  <c r="H192" i="1"/>
  <c r="G192" i="1"/>
  <c r="F192" i="1"/>
  <c r="R192" i="1" s="1"/>
  <c r="E192" i="1"/>
  <c r="D192" i="1"/>
  <c r="O191" i="1"/>
  <c r="N191" i="1"/>
  <c r="M191" i="1"/>
  <c r="L191" i="1"/>
  <c r="K191" i="1"/>
  <c r="J191" i="1"/>
  <c r="I191" i="1"/>
  <c r="H191" i="1"/>
  <c r="G191" i="1"/>
  <c r="F191" i="1"/>
  <c r="R191" i="1" s="1"/>
  <c r="E191" i="1"/>
  <c r="Q191" i="1" s="1"/>
  <c r="D191" i="1"/>
  <c r="P191" i="1" s="1"/>
  <c r="O190" i="1"/>
  <c r="N190" i="1"/>
  <c r="I190" i="1"/>
  <c r="H190" i="1"/>
  <c r="F190" i="1"/>
  <c r="O189" i="1"/>
  <c r="I189" i="1"/>
  <c r="H189" i="1"/>
  <c r="F189" i="1"/>
  <c r="O187" i="1"/>
  <c r="N187" i="1"/>
  <c r="M187" i="1"/>
  <c r="L187" i="1"/>
  <c r="K187" i="1"/>
  <c r="I187" i="1"/>
  <c r="H187" i="1"/>
  <c r="G187" i="1"/>
  <c r="F187" i="1"/>
  <c r="E187" i="1"/>
  <c r="O186" i="1"/>
  <c r="N186" i="1"/>
  <c r="M186" i="1"/>
  <c r="L186" i="1"/>
  <c r="K186" i="1"/>
  <c r="J186" i="1"/>
  <c r="I186" i="1"/>
  <c r="H186" i="1"/>
  <c r="G186" i="1"/>
  <c r="F186" i="1"/>
  <c r="E186" i="1"/>
  <c r="Q186" i="1" s="1"/>
  <c r="R185" i="1"/>
  <c r="O185" i="1"/>
  <c r="N185" i="1"/>
  <c r="M185" i="1"/>
  <c r="L185" i="1"/>
  <c r="K185" i="1"/>
  <c r="J185" i="1"/>
  <c r="I185" i="1"/>
  <c r="H185" i="1"/>
  <c r="F185" i="1"/>
  <c r="E185" i="1"/>
  <c r="Q185" i="1" s="1"/>
  <c r="D185" i="1"/>
  <c r="O184" i="1"/>
  <c r="N184" i="1"/>
  <c r="M184" i="1"/>
  <c r="L184" i="1"/>
  <c r="K184" i="1"/>
  <c r="I184" i="1"/>
  <c r="H184" i="1"/>
  <c r="F184" i="1"/>
  <c r="R184" i="1" s="1"/>
  <c r="E184" i="1"/>
  <c r="Q184" i="1" s="1"/>
  <c r="O183" i="1"/>
  <c r="L183" i="1"/>
  <c r="K183" i="1"/>
  <c r="F183" i="1"/>
  <c r="E183" i="1"/>
  <c r="D183" i="1"/>
  <c r="O182" i="1"/>
  <c r="N182" i="1"/>
  <c r="M182" i="1"/>
  <c r="L182" i="1"/>
  <c r="K182" i="1"/>
  <c r="J182" i="1"/>
  <c r="I182" i="1"/>
  <c r="H182" i="1"/>
  <c r="G182" i="1"/>
  <c r="F182" i="1"/>
  <c r="E182" i="1"/>
  <c r="Q182" i="1" s="1"/>
  <c r="D182" i="1"/>
  <c r="P182" i="1" s="1"/>
  <c r="R181" i="1"/>
  <c r="O181" i="1"/>
  <c r="N181" i="1"/>
  <c r="M181" i="1"/>
  <c r="L181" i="1"/>
  <c r="K181" i="1"/>
  <c r="J181" i="1"/>
  <c r="I181" i="1"/>
  <c r="H181" i="1"/>
  <c r="F181" i="1"/>
  <c r="E181" i="1"/>
  <c r="Q181" i="1" s="1"/>
  <c r="D181" i="1"/>
  <c r="O180" i="1"/>
  <c r="L180" i="1"/>
  <c r="K180" i="1"/>
  <c r="J180" i="1"/>
  <c r="F180" i="1"/>
  <c r="E180" i="1"/>
  <c r="D180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O178" i="1"/>
  <c r="N178" i="1"/>
  <c r="M178" i="1"/>
  <c r="L178" i="1"/>
  <c r="K178" i="1"/>
  <c r="I178" i="1"/>
  <c r="H178" i="1"/>
  <c r="G178" i="1"/>
  <c r="F178" i="1"/>
  <c r="E178" i="1"/>
  <c r="Q178" i="1" s="1"/>
  <c r="D178" i="1"/>
  <c r="O177" i="1"/>
  <c r="N177" i="1"/>
  <c r="L177" i="1"/>
  <c r="I177" i="1"/>
  <c r="H177" i="1"/>
  <c r="O174" i="1"/>
  <c r="N174" i="1"/>
  <c r="M174" i="1"/>
  <c r="L174" i="1"/>
  <c r="K174" i="1"/>
  <c r="I174" i="1"/>
  <c r="H174" i="1"/>
  <c r="G174" i="1"/>
  <c r="F174" i="1"/>
  <c r="E174" i="1"/>
  <c r="O173" i="1"/>
  <c r="N173" i="1"/>
  <c r="M173" i="1"/>
  <c r="L173" i="1"/>
  <c r="K173" i="1"/>
  <c r="J173" i="1"/>
  <c r="I173" i="1"/>
  <c r="H173" i="1"/>
  <c r="G173" i="1"/>
  <c r="F173" i="1"/>
  <c r="E173" i="1"/>
  <c r="Q173" i="1" s="1"/>
  <c r="R172" i="1"/>
  <c r="O172" i="1"/>
  <c r="N172" i="1"/>
  <c r="M172" i="1"/>
  <c r="L172" i="1"/>
  <c r="K172" i="1"/>
  <c r="J172" i="1"/>
  <c r="I172" i="1"/>
  <c r="H172" i="1"/>
  <c r="G172" i="1"/>
  <c r="F172" i="1"/>
  <c r="E172" i="1"/>
  <c r="Q172" i="1" s="1"/>
  <c r="D172" i="1"/>
  <c r="O171" i="1"/>
  <c r="N171" i="1"/>
  <c r="M171" i="1"/>
  <c r="L171" i="1"/>
  <c r="K171" i="1"/>
  <c r="J171" i="1"/>
  <c r="I171" i="1"/>
  <c r="H171" i="1"/>
  <c r="G171" i="1"/>
  <c r="F171" i="1"/>
  <c r="R171" i="1" s="1"/>
  <c r="E171" i="1"/>
  <c r="Q171" i="1" s="1"/>
  <c r="D171" i="1"/>
  <c r="P171" i="1" s="1"/>
  <c r="O170" i="1"/>
  <c r="N170" i="1"/>
  <c r="M170" i="1"/>
  <c r="L170" i="1"/>
  <c r="K170" i="1"/>
  <c r="I170" i="1"/>
  <c r="H170" i="1"/>
  <c r="G170" i="1"/>
  <c r="F170" i="1"/>
  <c r="R170" i="1" s="1"/>
  <c r="E170" i="1"/>
  <c r="D170" i="1"/>
  <c r="O169" i="1"/>
  <c r="N169" i="1"/>
  <c r="M169" i="1"/>
  <c r="L169" i="1"/>
  <c r="K169" i="1"/>
  <c r="J169" i="1"/>
  <c r="I169" i="1"/>
  <c r="H169" i="1"/>
  <c r="G169" i="1"/>
  <c r="F169" i="1"/>
  <c r="E169" i="1"/>
  <c r="Q169" i="1" s="1"/>
  <c r="R168" i="1"/>
  <c r="Q168" i="1"/>
  <c r="O168" i="1"/>
  <c r="N168" i="1"/>
  <c r="L168" i="1"/>
  <c r="K168" i="1"/>
  <c r="J168" i="1"/>
  <c r="I168" i="1"/>
  <c r="H168" i="1"/>
  <c r="F168" i="1"/>
  <c r="E168" i="1"/>
  <c r="D168" i="1"/>
  <c r="O167" i="1"/>
  <c r="L167" i="1"/>
  <c r="K167" i="1"/>
  <c r="J167" i="1"/>
  <c r="I167" i="1"/>
  <c r="F167" i="1"/>
  <c r="R167" i="1" s="1"/>
  <c r="E167" i="1"/>
  <c r="D167" i="1"/>
  <c r="O166" i="1"/>
  <c r="N166" i="1"/>
  <c r="M166" i="1"/>
  <c r="L166" i="1"/>
  <c r="K166" i="1"/>
  <c r="I166" i="1"/>
  <c r="H166" i="1"/>
  <c r="G166" i="1"/>
  <c r="F166" i="1"/>
  <c r="E166" i="1"/>
  <c r="O165" i="1"/>
  <c r="N165" i="1"/>
  <c r="M165" i="1"/>
  <c r="L165" i="1"/>
  <c r="K165" i="1"/>
  <c r="I165" i="1"/>
  <c r="H165" i="1"/>
  <c r="G165" i="1"/>
  <c r="F165" i="1"/>
  <c r="E165" i="1"/>
  <c r="Q165" i="1" s="1"/>
  <c r="O164" i="1"/>
  <c r="N164" i="1"/>
  <c r="M164" i="1"/>
  <c r="K164" i="1"/>
  <c r="I164" i="1"/>
  <c r="H164" i="1"/>
  <c r="E164" i="1"/>
  <c r="Q164" i="1" s="1"/>
  <c r="O163" i="1"/>
  <c r="N163" i="1"/>
  <c r="M163" i="1"/>
  <c r="L163" i="1"/>
  <c r="K163" i="1"/>
  <c r="J163" i="1"/>
  <c r="I163" i="1"/>
  <c r="H163" i="1"/>
  <c r="G163" i="1"/>
  <c r="F163" i="1"/>
  <c r="R163" i="1" s="1"/>
  <c r="E163" i="1"/>
  <c r="D163" i="1"/>
  <c r="O162" i="1"/>
  <c r="N162" i="1"/>
  <c r="M162" i="1"/>
  <c r="L162" i="1"/>
  <c r="K162" i="1"/>
  <c r="J162" i="1"/>
  <c r="I162" i="1"/>
  <c r="H162" i="1"/>
  <c r="G162" i="1"/>
  <c r="F162" i="1"/>
  <c r="E162" i="1"/>
  <c r="Q161" i="1"/>
  <c r="O161" i="1"/>
  <c r="N161" i="1"/>
  <c r="M161" i="1"/>
  <c r="L161" i="1"/>
  <c r="K161" i="1"/>
  <c r="I161" i="1"/>
  <c r="H161" i="1"/>
  <c r="G161" i="1"/>
  <c r="F161" i="1"/>
  <c r="E161" i="1"/>
  <c r="O160" i="1"/>
  <c r="K160" i="1"/>
  <c r="I160" i="1"/>
  <c r="H160" i="1"/>
  <c r="G160" i="1"/>
  <c r="O159" i="1"/>
  <c r="N159" i="1"/>
  <c r="M159" i="1"/>
  <c r="L159" i="1"/>
  <c r="K159" i="1"/>
  <c r="J159" i="1"/>
  <c r="I159" i="1"/>
  <c r="H159" i="1"/>
  <c r="G159" i="1"/>
  <c r="F159" i="1"/>
  <c r="E159" i="1"/>
  <c r="O158" i="1"/>
  <c r="N158" i="1"/>
  <c r="L158" i="1"/>
  <c r="K158" i="1"/>
  <c r="J158" i="1"/>
  <c r="I158" i="1"/>
  <c r="H158" i="1"/>
  <c r="F158" i="1"/>
  <c r="R158" i="1" s="1"/>
  <c r="E158" i="1"/>
  <c r="Q158" i="1" s="1"/>
  <c r="D158" i="1"/>
  <c r="N157" i="1"/>
  <c r="L157" i="1"/>
  <c r="K157" i="1"/>
  <c r="J157" i="1"/>
  <c r="I157" i="1"/>
  <c r="H157" i="1"/>
  <c r="F157" i="1"/>
  <c r="E157" i="1"/>
  <c r="Q157" i="1" s="1"/>
  <c r="D157" i="1"/>
  <c r="O156" i="1"/>
  <c r="N156" i="1"/>
  <c r="M156" i="1"/>
  <c r="L156" i="1"/>
  <c r="K156" i="1"/>
  <c r="J156" i="1"/>
  <c r="I156" i="1"/>
  <c r="H156" i="1"/>
  <c r="G156" i="1"/>
  <c r="F156" i="1"/>
  <c r="R156" i="1" s="1"/>
  <c r="E156" i="1"/>
  <c r="Q156" i="1" s="1"/>
  <c r="D156" i="1"/>
  <c r="O155" i="1"/>
  <c r="N155" i="1"/>
  <c r="M155" i="1"/>
  <c r="L155" i="1"/>
  <c r="K155" i="1"/>
  <c r="I155" i="1"/>
  <c r="H155" i="1"/>
  <c r="G155" i="1"/>
  <c r="F155" i="1"/>
  <c r="E155" i="1"/>
  <c r="O154" i="1"/>
  <c r="N154" i="1"/>
  <c r="L154" i="1"/>
  <c r="K154" i="1"/>
  <c r="J154" i="1"/>
  <c r="I154" i="1"/>
  <c r="H154" i="1"/>
  <c r="F154" i="1"/>
  <c r="R154" i="1" s="1"/>
  <c r="E154" i="1"/>
  <c r="Q154" i="1" s="1"/>
  <c r="D154" i="1"/>
  <c r="N153" i="1"/>
  <c r="L153" i="1"/>
  <c r="H153" i="1"/>
  <c r="F153" i="1"/>
  <c r="O150" i="1"/>
  <c r="N150" i="1"/>
  <c r="M150" i="1"/>
  <c r="L150" i="1"/>
  <c r="K150" i="1"/>
  <c r="I150" i="1"/>
  <c r="H150" i="1"/>
  <c r="G150" i="1"/>
  <c r="F150" i="1"/>
  <c r="E150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O148" i="1"/>
  <c r="N148" i="1"/>
  <c r="M148" i="1"/>
  <c r="L148" i="1"/>
  <c r="K148" i="1"/>
  <c r="J148" i="1"/>
  <c r="I148" i="1"/>
  <c r="H148" i="1"/>
  <c r="G148" i="1"/>
  <c r="F148" i="1"/>
  <c r="E148" i="1"/>
  <c r="Q148" i="1" s="1"/>
  <c r="D148" i="1"/>
  <c r="P148" i="1" s="1"/>
  <c r="R147" i="1"/>
  <c r="Q147" i="1"/>
  <c r="O147" i="1"/>
  <c r="N147" i="1"/>
  <c r="M147" i="1"/>
  <c r="L147" i="1"/>
  <c r="K147" i="1"/>
  <c r="I147" i="1"/>
  <c r="H147" i="1"/>
  <c r="F147" i="1"/>
  <c r="E147" i="1"/>
  <c r="O146" i="1"/>
  <c r="N146" i="1"/>
  <c r="M146" i="1"/>
  <c r="L146" i="1"/>
  <c r="K146" i="1"/>
  <c r="I146" i="1"/>
  <c r="H146" i="1"/>
  <c r="G146" i="1"/>
  <c r="F146" i="1"/>
  <c r="E146" i="1"/>
  <c r="O145" i="1"/>
  <c r="N145" i="1"/>
  <c r="M145" i="1"/>
  <c r="I145" i="1"/>
  <c r="F145" i="1"/>
  <c r="Q144" i="1"/>
  <c r="O144" i="1"/>
  <c r="N144" i="1"/>
  <c r="L144" i="1"/>
  <c r="K144" i="1"/>
  <c r="J144" i="1"/>
  <c r="I144" i="1"/>
  <c r="H144" i="1"/>
  <c r="F144" i="1"/>
  <c r="R144" i="1" s="1"/>
  <c r="E144" i="1"/>
  <c r="D144" i="1"/>
  <c r="R143" i="1"/>
  <c r="O143" i="1"/>
  <c r="N143" i="1"/>
  <c r="L143" i="1"/>
  <c r="K143" i="1"/>
  <c r="J143" i="1"/>
  <c r="I143" i="1"/>
  <c r="H143" i="1"/>
  <c r="F143" i="1"/>
  <c r="E143" i="1"/>
  <c r="Q143" i="1" s="1"/>
  <c r="D143" i="1"/>
  <c r="N142" i="1"/>
  <c r="L142" i="1"/>
  <c r="K142" i="1"/>
  <c r="J142" i="1"/>
  <c r="F142" i="1"/>
  <c r="E142" i="1"/>
  <c r="D142" i="1"/>
  <c r="O141" i="1"/>
  <c r="N141" i="1"/>
  <c r="M141" i="1"/>
  <c r="L141" i="1"/>
  <c r="K141" i="1"/>
  <c r="I141" i="1"/>
  <c r="H141" i="1"/>
  <c r="F141" i="1"/>
  <c r="R141" i="1" s="1"/>
  <c r="E141" i="1"/>
  <c r="O140" i="1"/>
  <c r="N140" i="1"/>
  <c r="M140" i="1"/>
  <c r="L140" i="1"/>
  <c r="K140" i="1"/>
  <c r="J140" i="1"/>
  <c r="I140" i="1"/>
  <c r="H140" i="1"/>
  <c r="G140" i="1"/>
  <c r="F140" i="1"/>
  <c r="R140" i="1" s="1"/>
  <c r="E140" i="1"/>
  <c r="Q140" i="1" s="1"/>
  <c r="D140" i="1"/>
  <c r="P140" i="1" s="1"/>
  <c r="R139" i="1"/>
  <c r="Q139" i="1"/>
  <c r="O139" i="1"/>
  <c r="N139" i="1"/>
  <c r="L139" i="1"/>
  <c r="K139" i="1"/>
  <c r="J139" i="1"/>
  <c r="I139" i="1"/>
  <c r="H139" i="1"/>
  <c r="F139" i="1"/>
  <c r="E139" i="1"/>
  <c r="D139" i="1"/>
  <c r="N138" i="1"/>
  <c r="K138" i="1"/>
  <c r="E138" i="1"/>
  <c r="O137" i="1"/>
  <c r="N137" i="1"/>
  <c r="M137" i="1"/>
  <c r="L137" i="1"/>
  <c r="K137" i="1"/>
  <c r="I137" i="1"/>
  <c r="H137" i="1"/>
  <c r="F137" i="1"/>
  <c r="R137" i="1" s="1"/>
  <c r="E137" i="1"/>
  <c r="Q137" i="1" s="1"/>
  <c r="O136" i="1"/>
  <c r="N136" i="1"/>
  <c r="M136" i="1"/>
  <c r="L136" i="1"/>
  <c r="K136" i="1"/>
  <c r="J136" i="1"/>
  <c r="I136" i="1"/>
  <c r="H136" i="1"/>
  <c r="F136" i="1"/>
  <c r="R136" i="1" s="1"/>
  <c r="E136" i="1"/>
  <c r="Q136" i="1" s="1"/>
  <c r="D136" i="1"/>
  <c r="O135" i="1"/>
  <c r="N135" i="1"/>
  <c r="L135" i="1"/>
  <c r="K135" i="1"/>
  <c r="I135" i="1"/>
  <c r="H135" i="1"/>
  <c r="F135" i="1"/>
  <c r="R135" i="1" s="1"/>
  <c r="E135" i="1"/>
  <c r="Q135" i="1" s="1"/>
  <c r="D135" i="1"/>
  <c r="N134" i="1"/>
  <c r="H134" i="1"/>
  <c r="O133" i="1"/>
  <c r="N133" i="1"/>
  <c r="M133" i="1"/>
  <c r="L133" i="1"/>
  <c r="K133" i="1"/>
  <c r="J133" i="1"/>
  <c r="I133" i="1"/>
  <c r="H133" i="1"/>
  <c r="F133" i="1"/>
  <c r="E133" i="1"/>
  <c r="O132" i="1"/>
  <c r="N132" i="1"/>
  <c r="M132" i="1"/>
  <c r="L132" i="1"/>
  <c r="K132" i="1"/>
  <c r="J132" i="1"/>
  <c r="I132" i="1"/>
  <c r="H132" i="1"/>
  <c r="F132" i="1"/>
  <c r="E132" i="1"/>
  <c r="Q132" i="1" s="1"/>
  <c r="O131" i="1"/>
  <c r="N131" i="1"/>
  <c r="K131" i="1"/>
  <c r="I131" i="1"/>
  <c r="E131" i="1"/>
  <c r="O130" i="1"/>
  <c r="N130" i="1"/>
  <c r="M130" i="1"/>
  <c r="L130" i="1"/>
  <c r="K130" i="1"/>
  <c r="I130" i="1"/>
  <c r="H130" i="1"/>
  <c r="G130" i="1"/>
  <c r="F130" i="1"/>
  <c r="E130" i="1"/>
  <c r="D130" i="1"/>
  <c r="O129" i="1"/>
  <c r="N129" i="1"/>
  <c r="M129" i="1"/>
  <c r="L129" i="1"/>
  <c r="K129" i="1"/>
  <c r="J129" i="1"/>
  <c r="I129" i="1"/>
  <c r="H129" i="1"/>
  <c r="F129" i="1"/>
  <c r="R129" i="1" s="1"/>
  <c r="E129" i="1"/>
  <c r="O128" i="1"/>
  <c r="N128" i="1"/>
  <c r="M128" i="1"/>
  <c r="L128" i="1"/>
  <c r="K128" i="1"/>
  <c r="J128" i="1"/>
  <c r="I128" i="1"/>
  <c r="F128" i="1"/>
  <c r="R128" i="1" s="1"/>
  <c r="E128" i="1"/>
  <c r="D128" i="1"/>
  <c r="O127" i="1"/>
  <c r="N127" i="1"/>
  <c r="I127" i="1"/>
  <c r="O124" i="1"/>
  <c r="N124" i="1"/>
  <c r="M124" i="1"/>
  <c r="L124" i="1"/>
  <c r="K124" i="1"/>
  <c r="I124" i="1"/>
  <c r="H124" i="1"/>
  <c r="G124" i="1"/>
  <c r="F124" i="1"/>
  <c r="R124" i="1" s="1"/>
  <c r="E124" i="1"/>
  <c r="Q124" i="1" s="1"/>
  <c r="D124" i="1"/>
  <c r="O123" i="1"/>
  <c r="N123" i="1"/>
  <c r="M123" i="1"/>
  <c r="L123" i="1"/>
  <c r="K123" i="1"/>
  <c r="J123" i="1"/>
  <c r="I123" i="1"/>
  <c r="H123" i="1"/>
  <c r="G123" i="1"/>
  <c r="F123" i="1"/>
  <c r="R123" i="1" s="1"/>
  <c r="E123" i="1"/>
  <c r="Q123" i="1" s="1"/>
  <c r="D123" i="1"/>
  <c r="P123" i="1" s="1"/>
  <c r="O122" i="1"/>
  <c r="N122" i="1"/>
  <c r="M122" i="1"/>
  <c r="L122" i="1"/>
  <c r="K122" i="1"/>
  <c r="J122" i="1"/>
  <c r="I122" i="1"/>
  <c r="H122" i="1"/>
  <c r="F122" i="1"/>
  <c r="R122" i="1" s="1"/>
  <c r="E122" i="1"/>
  <c r="Q122" i="1" s="1"/>
  <c r="O121" i="1"/>
  <c r="N121" i="1"/>
  <c r="M121" i="1"/>
  <c r="L121" i="1"/>
  <c r="K121" i="1"/>
  <c r="I121" i="1"/>
  <c r="H121" i="1"/>
  <c r="G121" i="1"/>
  <c r="F121" i="1"/>
  <c r="O120" i="1"/>
  <c r="N120" i="1"/>
  <c r="M120" i="1"/>
  <c r="L120" i="1"/>
  <c r="H120" i="1"/>
  <c r="F120" i="1"/>
  <c r="Q119" i="1"/>
  <c r="O119" i="1"/>
  <c r="N119" i="1"/>
  <c r="M119" i="1"/>
  <c r="L119" i="1"/>
  <c r="K119" i="1"/>
  <c r="J119" i="1"/>
  <c r="I119" i="1"/>
  <c r="H119" i="1"/>
  <c r="F119" i="1"/>
  <c r="E119" i="1"/>
  <c r="D119" i="1"/>
  <c r="R118" i="1"/>
  <c r="Q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P118" i="1" s="1"/>
  <c r="O117" i="1"/>
  <c r="N117" i="1"/>
  <c r="M117" i="1"/>
  <c r="L117" i="1"/>
  <c r="K117" i="1"/>
  <c r="J117" i="1"/>
  <c r="I117" i="1"/>
  <c r="H117" i="1"/>
  <c r="G117" i="1"/>
  <c r="F117" i="1"/>
  <c r="R117" i="1" s="1"/>
  <c r="E117" i="1"/>
  <c r="Q117" i="1" s="1"/>
  <c r="D117" i="1"/>
  <c r="P117" i="1" s="1"/>
  <c r="O116" i="1"/>
  <c r="N116" i="1"/>
  <c r="M116" i="1"/>
  <c r="L116" i="1"/>
  <c r="K116" i="1"/>
  <c r="J116" i="1"/>
  <c r="I116" i="1"/>
  <c r="H116" i="1"/>
  <c r="G116" i="1"/>
  <c r="F116" i="1"/>
  <c r="R116" i="1" s="1"/>
  <c r="E116" i="1"/>
  <c r="Q116" i="1" s="1"/>
  <c r="D116" i="1"/>
  <c r="P116" i="1" s="1"/>
  <c r="O115" i="1"/>
  <c r="N115" i="1"/>
  <c r="L115" i="1"/>
  <c r="K115" i="1"/>
  <c r="J115" i="1"/>
  <c r="I115" i="1"/>
  <c r="H115" i="1"/>
  <c r="F115" i="1"/>
  <c r="R115" i="1" s="1"/>
  <c r="E115" i="1"/>
  <c r="Q115" i="1" s="1"/>
  <c r="D115" i="1"/>
  <c r="O114" i="1"/>
  <c r="N114" i="1"/>
  <c r="M114" i="1"/>
  <c r="L114" i="1"/>
  <c r="K114" i="1"/>
  <c r="I114" i="1"/>
  <c r="H114" i="1"/>
  <c r="G114" i="1"/>
  <c r="F114" i="1"/>
  <c r="R114" i="1" s="1"/>
  <c r="E114" i="1"/>
  <c r="Q114" i="1" s="1"/>
  <c r="O113" i="1"/>
  <c r="N113" i="1"/>
  <c r="M113" i="1"/>
  <c r="L113" i="1"/>
  <c r="I113" i="1"/>
  <c r="H113" i="1"/>
  <c r="F113" i="1"/>
  <c r="R113" i="1" s="1"/>
  <c r="O112" i="1"/>
  <c r="N112" i="1"/>
  <c r="M112" i="1"/>
  <c r="L112" i="1"/>
  <c r="K112" i="1"/>
  <c r="J112" i="1"/>
  <c r="I112" i="1"/>
  <c r="H112" i="1"/>
  <c r="G112" i="1"/>
  <c r="F112" i="1"/>
  <c r="R112" i="1" s="1"/>
  <c r="E112" i="1"/>
  <c r="O111" i="1"/>
  <c r="N111" i="1"/>
  <c r="M111" i="1"/>
  <c r="L111" i="1"/>
  <c r="K111" i="1"/>
  <c r="J111" i="1"/>
  <c r="I111" i="1"/>
  <c r="H111" i="1"/>
  <c r="G111" i="1"/>
  <c r="F111" i="1"/>
  <c r="E111" i="1"/>
  <c r="Q111" i="1" s="1"/>
  <c r="D111" i="1"/>
  <c r="P111" i="1" s="1"/>
  <c r="R110" i="1"/>
  <c r="Q110" i="1"/>
  <c r="O110" i="1"/>
  <c r="N110" i="1"/>
  <c r="L110" i="1"/>
  <c r="K110" i="1"/>
  <c r="J110" i="1"/>
  <c r="I110" i="1"/>
  <c r="H110" i="1"/>
  <c r="F110" i="1"/>
  <c r="E110" i="1"/>
  <c r="N109" i="1"/>
  <c r="L109" i="1"/>
  <c r="K109" i="1"/>
  <c r="J109" i="1"/>
  <c r="H109" i="1"/>
  <c r="O108" i="1"/>
  <c r="N108" i="1"/>
  <c r="M108" i="1"/>
  <c r="L108" i="1"/>
  <c r="K108" i="1"/>
  <c r="J108" i="1"/>
  <c r="I108" i="1"/>
  <c r="H108" i="1"/>
  <c r="G108" i="1"/>
  <c r="F108" i="1"/>
  <c r="E108" i="1"/>
  <c r="O107" i="1"/>
  <c r="N107" i="1"/>
  <c r="M107" i="1"/>
  <c r="L107" i="1"/>
  <c r="K107" i="1"/>
  <c r="J107" i="1"/>
  <c r="I107" i="1"/>
  <c r="H107" i="1"/>
  <c r="G107" i="1"/>
  <c r="F107" i="1"/>
  <c r="E107" i="1"/>
  <c r="Q107" i="1" s="1"/>
  <c r="D107" i="1"/>
  <c r="P107" i="1" s="1"/>
  <c r="R106" i="1"/>
  <c r="O106" i="1"/>
  <c r="L106" i="1"/>
  <c r="K106" i="1"/>
  <c r="J106" i="1"/>
  <c r="I106" i="1"/>
  <c r="H106" i="1"/>
  <c r="G106" i="1"/>
  <c r="F106" i="1"/>
  <c r="E106" i="1"/>
  <c r="D106" i="1" s="1"/>
  <c r="O105" i="1"/>
  <c r="N105" i="1"/>
  <c r="M105" i="1"/>
  <c r="L105" i="1"/>
  <c r="K105" i="1"/>
  <c r="J105" i="1"/>
  <c r="I105" i="1"/>
  <c r="H105" i="1"/>
  <c r="G105" i="1"/>
  <c r="F105" i="1"/>
  <c r="E105" i="1"/>
  <c r="D105" i="1"/>
  <c r="O104" i="1"/>
  <c r="N104" i="1"/>
  <c r="M104" i="1"/>
  <c r="L104" i="1"/>
  <c r="K104" i="1"/>
  <c r="J104" i="1"/>
  <c r="I104" i="1"/>
  <c r="H104" i="1"/>
  <c r="G104" i="1"/>
  <c r="F104" i="1"/>
  <c r="E104" i="1"/>
  <c r="O103" i="1"/>
  <c r="N103" i="1"/>
  <c r="M103" i="1"/>
  <c r="L103" i="1"/>
  <c r="K103" i="1"/>
  <c r="J103" i="1"/>
  <c r="I103" i="1"/>
  <c r="H103" i="1"/>
  <c r="G103" i="1"/>
  <c r="F103" i="1"/>
  <c r="E103" i="1"/>
  <c r="Q103" i="1" s="1"/>
  <c r="D103" i="1"/>
  <c r="P103" i="1" s="1"/>
  <c r="O102" i="1"/>
  <c r="N102" i="1"/>
  <c r="L102" i="1"/>
  <c r="K102" i="1"/>
  <c r="H102" i="1"/>
  <c r="E102" i="1"/>
  <c r="Q102" i="1" s="1"/>
  <c r="R99" i="1"/>
  <c r="Q99" i="1"/>
  <c r="O99" i="1"/>
  <c r="N99" i="1"/>
  <c r="M99" i="1"/>
  <c r="L99" i="1"/>
  <c r="K99" i="1"/>
  <c r="J99" i="1"/>
  <c r="I99" i="1"/>
  <c r="H99" i="1"/>
  <c r="G99" i="1"/>
  <c r="F99" i="1"/>
  <c r="E99" i="1"/>
  <c r="O98" i="1"/>
  <c r="N98" i="1"/>
  <c r="M98" i="1"/>
  <c r="L98" i="1"/>
  <c r="K98" i="1"/>
  <c r="J98" i="1"/>
  <c r="I98" i="1"/>
  <c r="H98" i="1"/>
  <c r="G98" i="1"/>
  <c r="F98" i="1"/>
  <c r="R98" i="1" s="1"/>
  <c r="E98" i="1"/>
  <c r="Q98" i="1" s="1"/>
  <c r="D98" i="1"/>
  <c r="P98" i="1" s="1"/>
  <c r="O97" i="1"/>
  <c r="N97" i="1"/>
  <c r="M97" i="1"/>
  <c r="L97" i="1"/>
  <c r="K97" i="1"/>
  <c r="J97" i="1"/>
  <c r="I97" i="1"/>
  <c r="H97" i="1"/>
  <c r="F97" i="1"/>
  <c r="R97" i="1" s="1"/>
  <c r="E97" i="1"/>
  <c r="Q97" i="1" s="1"/>
  <c r="D97" i="1"/>
  <c r="O96" i="1"/>
  <c r="N96" i="1"/>
  <c r="M96" i="1"/>
  <c r="L96" i="1"/>
  <c r="K96" i="1"/>
  <c r="J96" i="1"/>
  <c r="I96" i="1"/>
  <c r="H96" i="1"/>
  <c r="G96" i="1"/>
  <c r="F96" i="1"/>
  <c r="R96" i="1" s="1"/>
  <c r="E96" i="1"/>
  <c r="Q96" i="1" s="1"/>
  <c r="D96" i="1"/>
  <c r="P96" i="1" s="1"/>
  <c r="O95" i="1"/>
  <c r="N95" i="1"/>
  <c r="M95" i="1"/>
  <c r="L95" i="1"/>
  <c r="K95" i="1"/>
  <c r="I95" i="1"/>
  <c r="H95" i="1"/>
  <c r="F95" i="1"/>
  <c r="R95" i="1" s="1"/>
  <c r="E95" i="1"/>
  <c r="Q95" i="1" s="1"/>
  <c r="O94" i="1"/>
  <c r="N94" i="1"/>
  <c r="M94" i="1"/>
  <c r="K94" i="1"/>
  <c r="I94" i="1"/>
  <c r="O93" i="1"/>
  <c r="N93" i="1"/>
  <c r="M93" i="1"/>
  <c r="L93" i="1"/>
  <c r="K93" i="1"/>
  <c r="J93" i="1"/>
  <c r="I93" i="1"/>
  <c r="H93" i="1"/>
  <c r="F93" i="1"/>
  <c r="R93" i="1" s="1"/>
  <c r="E93" i="1"/>
  <c r="Q93" i="1" s="1"/>
  <c r="D93" i="1"/>
  <c r="O92" i="1"/>
  <c r="N92" i="1"/>
  <c r="M92" i="1"/>
  <c r="L92" i="1"/>
  <c r="K92" i="1"/>
  <c r="J92" i="1"/>
  <c r="I92" i="1"/>
  <c r="H92" i="1"/>
  <c r="G92" i="1"/>
  <c r="F92" i="1"/>
  <c r="R92" i="1" s="1"/>
  <c r="E92" i="1"/>
  <c r="Q92" i="1" s="1"/>
  <c r="R91" i="1"/>
  <c r="O91" i="1"/>
  <c r="N91" i="1"/>
  <c r="M91" i="1"/>
  <c r="L91" i="1"/>
  <c r="K91" i="1"/>
  <c r="J91" i="1"/>
  <c r="I91" i="1"/>
  <c r="H91" i="1"/>
  <c r="G91" i="1"/>
  <c r="F91" i="1"/>
  <c r="O90" i="1"/>
  <c r="N90" i="1"/>
  <c r="M90" i="1"/>
  <c r="L90" i="1"/>
  <c r="K90" i="1"/>
  <c r="J90" i="1"/>
  <c r="I90" i="1"/>
  <c r="H90" i="1"/>
  <c r="G90" i="1"/>
  <c r="F90" i="1"/>
  <c r="R90" i="1" s="1"/>
  <c r="E90" i="1"/>
  <c r="Q90" i="1" s="1"/>
  <c r="D90" i="1"/>
  <c r="P90" i="1" s="1"/>
  <c r="O89" i="1"/>
  <c r="N89" i="1"/>
  <c r="M89" i="1"/>
  <c r="L89" i="1"/>
  <c r="K89" i="1"/>
  <c r="I89" i="1"/>
  <c r="H89" i="1"/>
  <c r="F89" i="1"/>
  <c r="R89" i="1" s="1"/>
  <c r="E89" i="1"/>
  <c r="Q89" i="1" s="1"/>
  <c r="O88" i="1"/>
  <c r="L88" i="1"/>
  <c r="I88" i="1"/>
  <c r="H88" i="1"/>
  <c r="F88" i="1"/>
  <c r="R88" i="1" s="1"/>
  <c r="O87" i="1"/>
  <c r="N87" i="1"/>
  <c r="M87" i="1"/>
  <c r="L87" i="1"/>
  <c r="K87" i="1"/>
  <c r="J87" i="1"/>
  <c r="I87" i="1"/>
  <c r="H87" i="1"/>
  <c r="G87" i="1"/>
  <c r="F87" i="1"/>
  <c r="R87" i="1" s="1"/>
  <c r="E87" i="1"/>
  <c r="Q87" i="1" s="1"/>
  <c r="O86" i="1"/>
  <c r="N86" i="1"/>
  <c r="M86" i="1"/>
  <c r="L86" i="1"/>
  <c r="K86" i="1"/>
  <c r="J86" i="1"/>
  <c r="I86" i="1"/>
  <c r="H86" i="1"/>
  <c r="G86" i="1"/>
  <c r="F86" i="1"/>
  <c r="R86" i="1" s="1"/>
  <c r="E86" i="1"/>
  <c r="Q86" i="1" s="1"/>
  <c r="D86" i="1"/>
  <c r="P86" i="1" s="1"/>
  <c r="O85" i="1"/>
  <c r="N85" i="1"/>
  <c r="M85" i="1"/>
  <c r="L85" i="1"/>
  <c r="K85" i="1"/>
  <c r="J85" i="1"/>
  <c r="I85" i="1"/>
  <c r="H85" i="1"/>
  <c r="F85" i="1"/>
  <c r="R85" i="1" s="1"/>
  <c r="E85" i="1"/>
  <c r="Q85" i="1" s="1"/>
  <c r="O84" i="1"/>
  <c r="N84" i="1"/>
  <c r="M84" i="1"/>
  <c r="L84" i="1"/>
  <c r="K84" i="1"/>
  <c r="I84" i="1"/>
  <c r="H84" i="1"/>
  <c r="G84" i="1"/>
  <c r="F84" i="1"/>
  <c r="R84" i="1" s="1"/>
  <c r="E84" i="1"/>
  <c r="Q84" i="1" s="1"/>
  <c r="O83" i="1"/>
  <c r="N83" i="1"/>
  <c r="M83" i="1"/>
  <c r="L83" i="1"/>
  <c r="O78" i="1"/>
  <c r="N78" i="1"/>
  <c r="M78" i="1"/>
  <c r="L78" i="1"/>
  <c r="K78" i="1"/>
  <c r="J78" i="1"/>
  <c r="I78" i="1"/>
  <c r="H78" i="1"/>
  <c r="G78" i="1"/>
  <c r="F78" i="1"/>
  <c r="R78" i="1" s="1"/>
  <c r="E78" i="1"/>
  <c r="Q78" i="1" s="1"/>
  <c r="D78" i="1"/>
  <c r="P78" i="1" s="1"/>
  <c r="O77" i="1"/>
  <c r="N77" i="1"/>
  <c r="M77" i="1"/>
  <c r="L77" i="1"/>
  <c r="K77" i="1"/>
  <c r="J77" i="1"/>
  <c r="I77" i="1"/>
  <c r="H77" i="1"/>
  <c r="G77" i="1"/>
  <c r="F77" i="1"/>
  <c r="R77" i="1" s="1"/>
  <c r="E77" i="1"/>
  <c r="Q77" i="1" s="1"/>
  <c r="O76" i="1"/>
  <c r="N76" i="1"/>
  <c r="L76" i="1"/>
  <c r="K76" i="1"/>
  <c r="J76" i="1"/>
  <c r="I76" i="1"/>
  <c r="H76" i="1"/>
  <c r="F76" i="1"/>
  <c r="R76" i="1" s="1"/>
  <c r="E76" i="1"/>
  <c r="Q76" i="1" s="1"/>
  <c r="D76" i="1"/>
  <c r="O75" i="1"/>
  <c r="N75" i="1"/>
  <c r="L75" i="1"/>
  <c r="K75" i="1"/>
  <c r="J75" i="1"/>
  <c r="I75" i="1"/>
  <c r="H75" i="1"/>
  <c r="F75" i="1"/>
  <c r="R75" i="1" s="1"/>
  <c r="E75" i="1"/>
  <c r="Q75" i="1" s="1"/>
  <c r="O74" i="1"/>
  <c r="N74" i="1"/>
  <c r="L74" i="1"/>
  <c r="K74" i="1"/>
  <c r="J74" i="1"/>
  <c r="H74" i="1"/>
  <c r="F74" i="1"/>
  <c r="Q73" i="1"/>
  <c r="O73" i="1"/>
  <c r="N73" i="1"/>
  <c r="L73" i="1"/>
  <c r="K73" i="1"/>
  <c r="J73" i="1"/>
  <c r="I73" i="1"/>
  <c r="H73" i="1"/>
  <c r="G73" i="1"/>
  <c r="F73" i="1"/>
  <c r="R73" i="1" s="1"/>
  <c r="E73" i="1"/>
  <c r="D73" i="1"/>
  <c r="O72" i="1"/>
  <c r="N72" i="1"/>
  <c r="L72" i="1"/>
  <c r="K72" i="1"/>
  <c r="J72" i="1"/>
  <c r="I72" i="1"/>
  <c r="H72" i="1"/>
  <c r="F72" i="1"/>
  <c r="R72" i="1" s="1"/>
  <c r="E72" i="1"/>
  <c r="Q72" i="1" s="1"/>
  <c r="D72" i="1"/>
  <c r="O71" i="1"/>
  <c r="N71" i="1"/>
  <c r="M71" i="1"/>
  <c r="L71" i="1"/>
  <c r="K71" i="1"/>
  <c r="I71" i="1"/>
  <c r="H71" i="1"/>
  <c r="G71" i="1"/>
  <c r="F71" i="1"/>
  <c r="R71" i="1" s="1"/>
  <c r="E71" i="1"/>
  <c r="Q71" i="1" s="1"/>
  <c r="N70" i="1"/>
  <c r="L70" i="1"/>
  <c r="I70" i="1"/>
  <c r="F70" i="1"/>
  <c r="O69" i="1"/>
  <c r="N69" i="1"/>
  <c r="M69" i="1"/>
  <c r="L69" i="1"/>
  <c r="K69" i="1"/>
  <c r="J69" i="1"/>
  <c r="I69" i="1"/>
  <c r="H69" i="1"/>
  <c r="F69" i="1"/>
  <c r="R69" i="1" s="1"/>
  <c r="E69" i="1"/>
  <c r="Q69" i="1" s="1"/>
  <c r="D69" i="1"/>
  <c r="L68" i="1"/>
  <c r="F68" i="1"/>
  <c r="O66" i="1"/>
  <c r="N66" i="1"/>
  <c r="M66" i="1"/>
  <c r="L66" i="1"/>
  <c r="K66" i="1"/>
  <c r="J66" i="1"/>
  <c r="I66" i="1"/>
  <c r="H66" i="1"/>
  <c r="G66" i="1"/>
  <c r="F66" i="1"/>
  <c r="R66" i="1" s="1"/>
  <c r="E66" i="1"/>
  <c r="Q66" i="1" s="1"/>
  <c r="O65" i="1"/>
  <c r="N65" i="1"/>
  <c r="M65" i="1"/>
  <c r="L65" i="1"/>
  <c r="K65" i="1"/>
  <c r="J65" i="1"/>
  <c r="I65" i="1"/>
  <c r="H65" i="1"/>
  <c r="G65" i="1"/>
  <c r="F65" i="1"/>
  <c r="R65" i="1" s="1"/>
  <c r="E65" i="1"/>
  <c r="Q65" i="1" s="1"/>
  <c r="D65" i="1"/>
  <c r="P65" i="1" s="1"/>
  <c r="O64" i="1"/>
  <c r="N64" i="1"/>
  <c r="L64" i="1"/>
  <c r="K64" i="1"/>
  <c r="J64" i="1"/>
  <c r="I64" i="1"/>
  <c r="H64" i="1"/>
  <c r="F64" i="1"/>
  <c r="R64" i="1" s="1"/>
  <c r="E64" i="1"/>
  <c r="Q64" i="1" s="1"/>
  <c r="D64" i="1"/>
  <c r="O63" i="1"/>
  <c r="N63" i="1"/>
  <c r="L63" i="1"/>
  <c r="K63" i="1"/>
  <c r="J63" i="1"/>
  <c r="I63" i="1"/>
  <c r="H63" i="1"/>
  <c r="F63" i="1"/>
  <c r="R63" i="1" s="1"/>
  <c r="E63" i="1"/>
  <c r="Q63" i="1" s="1"/>
  <c r="D63" i="1"/>
  <c r="L62" i="1"/>
  <c r="K62" i="1"/>
  <c r="J62" i="1"/>
  <c r="F62" i="1"/>
  <c r="E62" i="1"/>
  <c r="D62" i="1"/>
  <c r="O61" i="1"/>
  <c r="N61" i="1"/>
  <c r="M61" i="1"/>
  <c r="L61" i="1"/>
  <c r="K61" i="1"/>
  <c r="J61" i="1"/>
  <c r="I61" i="1"/>
  <c r="H61" i="1"/>
  <c r="G61" i="1"/>
  <c r="F61" i="1"/>
  <c r="R61" i="1" s="1"/>
  <c r="E61" i="1"/>
  <c r="Q61" i="1" s="1"/>
  <c r="D61" i="1"/>
  <c r="P61" i="1" s="1"/>
  <c r="O60" i="1"/>
  <c r="N60" i="1"/>
  <c r="L60" i="1"/>
  <c r="K60" i="1"/>
  <c r="J60" i="1"/>
  <c r="I60" i="1"/>
  <c r="H60" i="1"/>
  <c r="F60" i="1"/>
  <c r="R60" i="1" s="1"/>
  <c r="E60" i="1"/>
  <c r="Q60" i="1" s="1"/>
  <c r="D60" i="1"/>
  <c r="O59" i="1"/>
  <c r="N59" i="1"/>
  <c r="M59" i="1"/>
  <c r="L59" i="1"/>
  <c r="K59" i="1"/>
  <c r="J59" i="1"/>
  <c r="I59" i="1"/>
  <c r="H59" i="1"/>
  <c r="F59" i="1"/>
  <c r="R59" i="1" s="1"/>
  <c r="E59" i="1"/>
  <c r="Q59" i="1" s="1"/>
  <c r="D59" i="1"/>
  <c r="O58" i="1"/>
  <c r="N58" i="1"/>
  <c r="M58" i="1"/>
  <c r="L58" i="1"/>
  <c r="K58" i="1"/>
  <c r="I58" i="1"/>
  <c r="H58" i="1"/>
  <c r="G58" i="1"/>
  <c r="F58" i="1"/>
  <c r="R58" i="1" s="1"/>
  <c r="E58" i="1"/>
  <c r="Q58" i="1" s="1"/>
  <c r="H57" i="1"/>
  <c r="R56" i="1"/>
  <c r="O56" i="1"/>
  <c r="N56" i="1"/>
  <c r="L56" i="1"/>
  <c r="K56" i="1"/>
  <c r="J56" i="1"/>
  <c r="I56" i="1"/>
  <c r="H56" i="1"/>
  <c r="F56" i="1"/>
  <c r="E56" i="1"/>
  <c r="Q56" i="1" s="1"/>
  <c r="D56" i="1"/>
  <c r="O55" i="1"/>
  <c r="N55" i="1"/>
  <c r="L55" i="1"/>
  <c r="K55" i="1"/>
  <c r="J55" i="1"/>
  <c r="I55" i="1"/>
  <c r="H55" i="1"/>
  <c r="F55" i="1"/>
  <c r="R55" i="1" s="1"/>
  <c r="E55" i="1"/>
  <c r="Q55" i="1" s="1"/>
  <c r="D55" i="1"/>
  <c r="L54" i="1"/>
  <c r="K54" i="1"/>
  <c r="J54" i="1"/>
  <c r="F54" i="1"/>
  <c r="E54" i="1"/>
  <c r="D54" i="1"/>
  <c r="O53" i="1"/>
  <c r="N53" i="1"/>
  <c r="M53" i="1"/>
  <c r="L53" i="1"/>
  <c r="K53" i="1"/>
  <c r="J53" i="1"/>
  <c r="I53" i="1"/>
  <c r="H53" i="1"/>
  <c r="G53" i="1"/>
  <c r="F53" i="1"/>
  <c r="R53" i="1" s="1"/>
  <c r="E53" i="1"/>
  <c r="Q53" i="1" s="1"/>
  <c r="D53" i="1"/>
  <c r="P53" i="1" s="1"/>
  <c r="O52" i="1"/>
  <c r="N52" i="1"/>
  <c r="L52" i="1"/>
  <c r="K52" i="1"/>
  <c r="J52" i="1"/>
  <c r="I52" i="1"/>
  <c r="H52" i="1"/>
  <c r="F52" i="1"/>
  <c r="R52" i="1" s="1"/>
  <c r="E52" i="1"/>
  <c r="Q52" i="1" s="1"/>
  <c r="D52" i="1"/>
  <c r="O51" i="1"/>
  <c r="N51" i="1"/>
  <c r="L51" i="1"/>
  <c r="K51" i="1"/>
  <c r="J51" i="1"/>
  <c r="I51" i="1"/>
  <c r="H51" i="1"/>
  <c r="F51" i="1"/>
  <c r="R51" i="1" s="1"/>
  <c r="E51" i="1"/>
  <c r="Q51" i="1" s="1"/>
  <c r="D51" i="1"/>
  <c r="N50" i="1"/>
  <c r="L50" i="1"/>
  <c r="K50" i="1"/>
  <c r="O47" i="1"/>
  <c r="N47" i="1"/>
  <c r="M47" i="1"/>
  <c r="L47" i="1"/>
  <c r="K47" i="1"/>
  <c r="J47" i="1"/>
  <c r="I47" i="1"/>
  <c r="H47" i="1"/>
  <c r="G47" i="1"/>
  <c r="F47" i="1"/>
  <c r="R47" i="1" s="1"/>
  <c r="E47" i="1"/>
  <c r="Q47" i="1" s="1"/>
  <c r="D47" i="1"/>
  <c r="P47" i="1" s="1"/>
  <c r="O46" i="1"/>
  <c r="N46" i="1"/>
  <c r="L46" i="1"/>
  <c r="K46" i="1"/>
  <c r="J46" i="1"/>
  <c r="I46" i="1"/>
  <c r="H46" i="1"/>
  <c r="F46" i="1"/>
  <c r="R46" i="1" s="1"/>
  <c r="E46" i="1"/>
  <c r="Q46" i="1" s="1"/>
  <c r="D46" i="1"/>
  <c r="O45" i="1"/>
  <c r="N45" i="1"/>
  <c r="M45" i="1"/>
  <c r="L45" i="1"/>
  <c r="K45" i="1"/>
  <c r="I45" i="1"/>
  <c r="H45" i="1"/>
  <c r="G45" i="1"/>
  <c r="F45" i="1"/>
  <c r="R45" i="1" s="1"/>
  <c r="E45" i="1"/>
  <c r="Q45" i="1" s="1"/>
  <c r="O44" i="1"/>
  <c r="L44" i="1"/>
  <c r="H44" i="1"/>
  <c r="F44" i="1"/>
  <c r="Q43" i="1"/>
  <c r="O43" i="1"/>
  <c r="N43" i="1"/>
  <c r="M43" i="1"/>
  <c r="L43" i="1"/>
  <c r="K43" i="1"/>
  <c r="J43" i="1"/>
  <c r="I43" i="1"/>
  <c r="H43" i="1"/>
  <c r="F43" i="1"/>
  <c r="R43" i="1" s="1"/>
  <c r="E43" i="1"/>
  <c r="D43" i="1"/>
  <c r="O42" i="1"/>
  <c r="N42" i="1"/>
  <c r="M42" i="1"/>
  <c r="L42" i="1"/>
  <c r="K42" i="1"/>
  <c r="J42" i="1"/>
  <c r="I42" i="1"/>
  <c r="H42" i="1"/>
  <c r="F42" i="1"/>
  <c r="R42" i="1" s="1"/>
  <c r="E42" i="1"/>
  <c r="Q42" i="1" s="1"/>
  <c r="D42" i="1"/>
  <c r="O41" i="1"/>
  <c r="N41" i="1"/>
  <c r="M41" i="1"/>
  <c r="L41" i="1"/>
  <c r="K41" i="1"/>
  <c r="J41" i="1"/>
  <c r="I41" i="1"/>
  <c r="H41" i="1"/>
  <c r="G41" i="1"/>
  <c r="F41" i="1"/>
  <c r="R41" i="1" s="1"/>
  <c r="E41" i="1"/>
  <c r="Q41" i="1" s="1"/>
  <c r="O40" i="1"/>
  <c r="N40" i="1"/>
  <c r="M40" i="1"/>
  <c r="L40" i="1"/>
  <c r="K40" i="1"/>
  <c r="J40" i="1"/>
  <c r="I40" i="1"/>
  <c r="H40" i="1"/>
  <c r="G40" i="1"/>
  <c r="F40" i="1"/>
  <c r="R40" i="1" s="1"/>
  <c r="E40" i="1"/>
  <c r="Q40" i="1" s="1"/>
  <c r="O39" i="1"/>
  <c r="N39" i="1"/>
  <c r="L39" i="1"/>
  <c r="K39" i="1"/>
  <c r="J39" i="1"/>
  <c r="I39" i="1"/>
  <c r="H39" i="1"/>
  <c r="G39" i="1"/>
  <c r="F39" i="1"/>
  <c r="R39" i="1" s="1"/>
  <c r="E39" i="1"/>
  <c r="Q39" i="1" s="1"/>
  <c r="D39" i="1"/>
  <c r="O38" i="1"/>
  <c r="N38" i="1"/>
  <c r="M38" i="1"/>
  <c r="L38" i="1"/>
  <c r="K38" i="1"/>
  <c r="J38" i="1"/>
  <c r="I38" i="1"/>
  <c r="H38" i="1"/>
  <c r="G38" i="1"/>
  <c r="F38" i="1"/>
  <c r="R38" i="1" s="1"/>
  <c r="E38" i="1"/>
  <c r="Q38" i="1" s="1"/>
  <c r="D38" i="1"/>
  <c r="P38" i="1" s="1"/>
  <c r="O37" i="1"/>
  <c r="N37" i="1"/>
  <c r="M37" i="1"/>
  <c r="L37" i="1"/>
  <c r="K37" i="1"/>
  <c r="I37" i="1"/>
  <c r="H37" i="1"/>
  <c r="G37" i="1"/>
  <c r="F37" i="1"/>
  <c r="R37" i="1" s="1"/>
  <c r="E37" i="1"/>
  <c r="Q37" i="1" s="1"/>
  <c r="D37" i="1"/>
  <c r="O36" i="1"/>
  <c r="N36" i="1"/>
  <c r="M36" i="1"/>
  <c r="L36" i="1"/>
  <c r="K36" i="1"/>
  <c r="J36" i="1"/>
  <c r="I36" i="1"/>
  <c r="H36" i="1"/>
  <c r="G36" i="1"/>
  <c r="F36" i="1"/>
  <c r="R36" i="1" s="1"/>
  <c r="E36" i="1"/>
  <c r="Q36" i="1" s="1"/>
  <c r="D36" i="1"/>
  <c r="P36" i="1" s="1"/>
  <c r="O35" i="1"/>
  <c r="N35" i="1"/>
  <c r="M35" i="1"/>
  <c r="L35" i="1"/>
  <c r="K35" i="1"/>
  <c r="J35" i="1"/>
  <c r="I35" i="1"/>
  <c r="H35" i="1"/>
  <c r="G35" i="1"/>
  <c r="F35" i="1"/>
  <c r="R35" i="1" s="1"/>
  <c r="E35" i="1"/>
  <c r="Q35" i="1" s="1"/>
  <c r="D35" i="1"/>
  <c r="P35" i="1" s="1"/>
  <c r="O34" i="1"/>
  <c r="N34" i="1"/>
  <c r="M34" i="1"/>
  <c r="L34" i="1"/>
  <c r="K34" i="1"/>
  <c r="J34" i="1"/>
  <c r="I34" i="1"/>
  <c r="H34" i="1"/>
  <c r="G34" i="1"/>
  <c r="F34" i="1"/>
  <c r="R34" i="1" s="1"/>
  <c r="E34" i="1"/>
  <c r="Q34" i="1" s="1"/>
  <c r="D34" i="1"/>
  <c r="P34" i="1" s="1"/>
  <c r="O33" i="1"/>
  <c r="N33" i="1"/>
  <c r="M33" i="1"/>
  <c r="L33" i="1"/>
  <c r="K33" i="1"/>
  <c r="J33" i="1"/>
  <c r="I33" i="1"/>
  <c r="H33" i="1"/>
  <c r="G33" i="1"/>
  <c r="F33" i="1"/>
  <c r="R33" i="1" s="1"/>
  <c r="E33" i="1"/>
  <c r="Q33" i="1" s="1"/>
  <c r="O32" i="1"/>
  <c r="N32" i="1"/>
  <c r="M32" i="1"/>
  <c r="L32" i="1"/>
  <c r="K32" i="1"/>
  <c r="J32" i="1"/>
  <c r="I32" i="1"/>
  <c r="H32" i="1"/>
  <c r="G32" i="1"/>
  <c r="F32" i="1"/>
  <c r="R32" i="1" s="1"/>
  <c r="E32" i="1"/>
  <c r="Q32" i="1" s="1"/>
  <c r="D32" i="1"/>
  <c r="P32" i="1" s="1"/>
  <c r="R31" i="1"/>
  <c r="O31" i="1"/>
  <c r="N31" i="1"/>
  <c r="M31" i="1"/>
  <c r="L31" i="1"/>
  <c r="K31" i="1"/>
  <c r="J31" i="1"/>
  <c r="I31" i="1"/>
  <c r="H31" i="1"/>
  <c r="G31" i="1"/>
  <c r="F31" i="1"/>
  <c r="E31" i="1"/>
  <c r="Q31" i="1" s="1"/>
  <c r="D31" i="1"/>
  <c r="P31" i="1" s="1"/>
  <c r="O30" i="1"/>
  <c r="N30" i="1"/>
  <c r="L30" i="1"/>
  <c r="K30" i="1"/>
  <c r="J30" i="1"/>
  <c r="I30" i="1"/>
  <c r="H30" i="1"/>
  <c r="G30" i="1"/>
  <c r="F30" i="1"/>
  <c r="R30" i="1" s="1"/>
  <c r="E30" i="1"/>
  <c r="Q30" i="1" s="1"/>
  <c r="D30" i="1"/>
  <c r="O26" i="1"/>
  <c r="N26" i="1"/>
  <c r="M26" i="1"/>
  <c r="L26" i="1"/>
  <c r="K26" i="1"/>
  <c r="J26" i="1"/>
  <c r="I26" i="1"/>
  <c r="H26" i="1"/>
  <c r="F26" i="1"/>
  <c r="R26" i="1" s="1"/>
  <c r="E26" i="1"/>
  <c r="Q26" i="1" s="1"/>
  <c r="D26" i="1"/>
  <c r="O25" i="1"/>
  <c r="N25" i="1"/>
  <c r="M25" i="1"/>
  <c r="L25" i="1"/>
  <c r="K25" i="1"/>
  <c r="J25" i="1"/>
  <c r="I25" i="1"/>
  <c r="H25" i="1"/>
  <c r="F25" i="1"/>
  <c r="R25" i="1" s="1"/>
  <c r="E25" i="1"/>
  <c r="Q25" i="1" s="1"/>
  <c r="D25" i="1"/>
  <c r="L24" i="1"/>
  <c r="K24" i="1"/>
  <c r="J24" i="1"/>
  <c r="I24" i="1"/>
  <c r="H24" i="1"/>
  <c r="F24" i="1"/>
  <c r="E24" i="1"/>
  <c r="O22" i="1"/>
  <c r="N22" i="1"/>
  <c r="M22" i="1"/>
  <c r="L22" i="1"/>
  <c r="K22" i="1"/>
  <c r="J22" i="1"/>
  <c r="I22" i="1"/>
  <c r="H22" i="1"/>
  <c r="G22" i="1"/>
  <c r="F22" i="1"/>
  <c r="R22" i="1" s="1"/>
  <c r="E22" i="1"/>
  <c r="Q22" i="1" s="1"/>
  <c r="D22" i="1"/>
  <c r="P22" i="1" s="1"/>
  <c r="O21" i="1"/>
  <c r="N21" i="1"/>
  <c r="L21" i="1"/>
  <c r="K21" i="1"/>
  <c r="J21" i="1"/>
  <c r="I21" i="1"/>
  <c r="H21" i="1"/>
  <c r="F21" i="1"/>
  <c r="R21" i="1" s="1"/>
  <c r="E21" i="1"/>
  <c r="Q21" i="1" s="1"/>
  <c r="D21" i="1"/>
  <c r="O20" i="1"/>
  <c r="N20" i="1"/>
  <c r="M20" i="1"/>
  <c r="L20" i="1"/>
  <c r="K20" i="1"/>
  <c r="I20" i="1"/>
  <c r="H20" i="1"/>
  <c r="G20" i="1"/>
  <c r="F20" i="1"/>
  <c r="R20" i="1" s="1"/>
  <c r="E20" i="1"/>
  <c r="Q20" i="1" s="1"/>
  <c r="D20" i="1"/>
  <c r="P20" i="1" s="1"/>
  <c r="O19" i="1"/>
  <c r="L19" i="1"/>
  <c r="K19" i="1"/>
  <c r="J19" i="1"/>
  <c r="F19" i="1"/>
  <c r="E19" i="1"/>
  <c r="D19" i="1"/>
  <c r="O18" i="1"/>
  <c r="N18" i="1"/>
  <c r="M18" i="1"/>
  <c r="L18" i="1"/>
  <c r="K18" i="1"/>
  <c r="I18" i="1"/>
  <c r="H18" i="1"/>
  <c r="G18" i="1"/>
  <c r="F18" i="1"/>
  <c r="R18" i="1" s="1"/>
  <c r="E18" i="1"/>
  <c r="Q18" i="1" s="1"/>
  <c r="O17" i="1"/>
  <c r="N17" i="1"/>
  <c r="M17" i="1"/>
  <c r="L17" i="1"/>
  <c r="K17" i="1"/>
  <c r="J17" i="1"/>
  <c r="I17" i="1"/>
  <c r="H17" i="1"/>
  <c r="F17" i="1"/>
  <c r="R17" i="1" s="1"/>
  <c r="E17" i="1"/>
  <c r="Q17" i="1" s="1"/>
  <c r="D17" i="1"/>
  <c r="O16" i="1"/>
  <c r="N16" i="1"/>
  <c r="L16" i="1"/>
  <c r="K16" i="1"/>
  <c r="J16" i="1"/>
  <c r="I16" i="1"/>
  <c r="H16" i="1"/>
  <c r="F16" i="1"/>
  <c r="R16" i="1" s="1"/>
  <c r="E16" i="1"/>
  <c r="Q16" i="1" s="1"/>
  <c r="D16" i="1"/>
  <c r="O15" i="1"/>
  <c r="N15" i="1"/>
  <c r="M15" i="1"/>
  <c r="L15" i="1"/>
  <c r="K15" i="1"/>
  <c r="Q15" i="1" s="1"/>
  <c r="I15" i="1"/>
  <c r="H15" i="1"/>
  <c r="G15" i="1"/>
  <c r="F15" i="1"/>
  <c r="R15" i="1" s="1"/>
  <c r="E15" i="1"/>
  <c r="D15" i="1"/>
  <c r="O14" i="1"/>
  <c r="N14" i="1"/>
  <c r="M14" i="1"/>
  <c r="L14" i="1"/>
  <c r="K14" i="1"/>
  <c r="J14" i="1"/>
  <c r="I14" i="1"/>
  <c r="H14" i="1"/>
  <c r="G14" i="1"/>
  <c r="F14" i="1"/>
  <c r="R14" i="1" s="1"/>
  <c r="E14" i="1"/>
  <c r="Q14" i="1" s="1"/>
  <c r="D14" i="1"/>
  <c r="P14" i="1" s="1"/>
  <c r="N13" i="1"/>
  <c r="L13" i="1"/>
  <c r="F13" i="1"/>
  <c r="L12" i="1"/>
  <c r="F12" i="1"/>
  <c r="P17" i="1" l="1"/>
  <c r="R62" i="1"/>
  <c r="P136" i="1"/>
  <c r="P42" i="1"/>
  <c r="P52" i="1"/>
  <c r="R24" i="1"/>
  <c r="P46" i="1"/>
  <c r="P63" i="1"/>
  <c r="P37" i="1"/>
  <c r="P55" i="1"/>
  <c r="D12" i="2"/>
  <c r="E10" i="2"/>
  <c r="P419" i="1"/>
  <c r="P444" i="1"/>
  <c r="AE12" i="2"/>
  <c r="P172" i="1"/>
  <c r="R351" i="1"/>
  <c r="R355" i="1"/>
  <c r="Q356" i="1"/>
  <c r="G12" i="2"/>
  <c r="AN102" i="2"/>
  <c r="Z127" i="2"/>
  <c r="Y128" i="2"/>
  <c r="G128" i="1" s="1"/>
  <c r="P128" i="1" s="1"/>
  <c r="BA128" i="2"/>
  <c r="H128" i="1"/>
  <c r="Q128" i="1" s="1"/>
  <c r="P143" i="1"/>
  <c r="AH145" i="2"/>
  <c r="AI126" i="2"/>
  <c r="AH126" i="2" s="1"/>
  <c r="Q201" i="1"/>
  <c r="D24" i="1"/>
  <c r="Q170" i="1"/>
  <c r="P181" i="1"/>
  <c r="P268" i="1"/>
  <c r="P387" i="1"/>
  <c r="Q388" i="1"/>
  <c r="R277" i="1"/>
  <c r="BA121" i="2"/>
  <c r="N120" i="2"/>
  <c r="M121" i="2"/>
  <c r="D121" i="1" s="1"/>
  <c r="E121" i="1"/>
  <c r="Q121" i="1" s="1"/>
  <c r="Q112" i="1"/>
  <c r="Q246" i="1"/>
  <c r="Q141" i="1"/>
  <c r="P163" i="1"/>
  <c r="Q162" i="1"/>
  <c r="Q163" i="1"/>
  <c r="R165" i="1"/>
  <c r="R166" i="1"/>
  <c r="R173" i="1"/>
  <c r="Q174" i="1"/>
  <c r="R186" i="1"/>
  <c r="Q187" i="1"/>
  <c r="R223" i="1"/>
  <c r="Q331" i="1"/>
  <c r="P168" i="1"/>
  <c r="R111" i="1"/>
  <c r="R169" i="1"/>
  <c r="AZ58" i="2"/>
  <c r="Q166" i="1"/>
  <c r="P105" i="1"/>
  <c r="Q133" i="1"/>
  <c r="Q146" i="1"/>
  <c r="R161" i="1"/>
  <c r="R162" i="1"/>
  <c r="R174" i="1"/>
  <c r="P179" i="1"/>
  <c r="R187" i="1"/>
  <c r="Q232" i="1"/>
  <c r="AQ29" i="2"/>
  <c r="AR28" i="2"/>
  <c r="AQ28" i="2" s="1"/>
  <c r="AC49" i="2"/>
  <c r="AB49" i="2" s="1"/>
  <c r="AB50" i="2"/>
  <c r="AZ69" i="2"/>
  <c r="K68" i="2"/>
  <c r="J68" i="2" s="1"/>
  <c r="J70" i="2"/>
  <c r="AF68" i="2"/>
  <c r="AE68" i="2" s="1"/>
  <c r="AE70" i="2"/>
  <c r="R103" i="1"/>
  <c r="Q104" i="1"/>
  <c r="Q105" i="1"/>
  <c r="R107" i="1"/>
  <c r="Q108" i="1"/>
  <c r="R132" i="1"/>
  <c r="R133" i="1"/>
  <c r="R146" i="1"/>
  <c r="R148" i="1"/>
  <c r="P149" i="1"/>
  <c r="Q150" i="1"/>
  <c r="P156" i="1"/>
  <c r="R178" i="1"/>
  <c r="Q179" i="1"/>
  <c r="R182" i="1"/>
  <c r="P193" i="1"/>
  <c r="Q219" i="1"/>
  <c r="Q220" i="1"/>
  <c r="Q226" i="1"/>
  <c r="Q231" i="1"/>
  <c r="Q239" i="1"/>
  <c r="AA57" i="2"/>
  <c r="I57" i="1" s="1"/>
  <c r="Y59" i="2"/>
  <c r="G59" i="1" s="1"/>
  <c r="P59" i="1" s="1"/>
  <c r="BB59" i="2"/>
  <c r="I102" i="1"/>
  <c r="R104" i="1"/>
  <c r="R105" i="1"/>
  <c r="R108" i="1"/>
  <c r="R121" i="1"/>
  <c r="Q130" i="1"/>
  <c r="Q149" i="1"/>
  <c r="R150" i="1"/>
  <c r="Q155" i="1"/>
  <c r="Q159" i="1"/>
  <c r="R179" i="1"/>
  <c r="Q193" i="1"/>
  <c r="R219" i="1"/>
  <c r="R239" i="1"/>
  <c r="P257" i="1"/>
  <c r="R260" i="1"/>
  <c r="Q290" i="1"/>
  <c r="R119" i="1"/>
  <c r="Q129" i="1"/>
  <c r="R130" i="1"/>
  <c r="R149" i="1"/>
  <c r="P154" i="1"/>
  <c r="R155" i="1"/>
  <c r="P158" i="1"/>
  <c r="R159" i="1"/>
  <c r="Q192" i="1"/>
  <c r="R193" i="1"/>
  <c r="R238" i="1"/>
  <c r="Q300" i="1"/>
  <c r="Q327" i="1"/>
  <c r="R200" i="1"/>
  <c r="R201" i="1"/>
  <c r="R204" i="1"/>
  <c r="P208" i="1"/>
  <c r="Q209" i="1"/>
  <c r="P246" i="1"/>
  <c r="Q249" i="1"/>
  <c r="R250" i="1"/>
  <c r="R267" i="1"/>
  <c r="Q268" i="1"/>
  <c r="R271" i="1"/>
  <c r="R293" i="1"/>
  <c r="R296" i="1"/>
  <c r="R297" i="1"/>
  <c r="R308" i="1"/>
  <c r="Q348" i="1"/>
  <c r="R352" i="1"/>
  <c r="R356" i="1"/>
  <c r="Q399" i="1"/>
  <c r="AH13" i="2"/>
  <c r="AX44" i="2"/>
  <c r="AW46" i="2"/>
  <c r="M46" i="1" s="1"/>
  <c r="BA46" i="2"/>
  <c r="AZ46" i="2" s="1"/>
  <c r="M321" i="2"/>
  <c r="D321" i="1" s="1"/>
  <c r="P321" i="1" s="1"/>
  <c r="BA321" i="2"/>
  <c r="AZ321" i="2" s="1"/>
  <c r="N319" i="2"/>
  <c r="P333" i="2"/>
  <c r="Q310" i="2"/>
  <c r="P310" i="2" s="1"/>
  <c r="AG310" i="2"/>
  <c r="AE310" i="2" s="1"/>
  <c r="AE333" i="2"/>
  <c r="R209" i="1"/>
  <c r="Q247" i="1"/>
  <c r="R268" i="1"/>
  <c r="Q312" i="1"/>
  <c r="Q314" i="1"/>
  <c r="R348" i="1"/>
  <c r="R399" i="1"/>
  <c r="AK18" i="2"/>
  <c r="J18" i="1" s="1"/>
  <c r="AI68" i="2"/>
  <c r="AH68" i="2" s="1"/>
  <c r="AH70" i="2"/>
  <c r="AL70" i="2"/>
  <c r="AK71" i="2"/>
  <c r="J71" i="1" s="1"/>
  <c r="BA71" i="2"/>
  <c r="AZ71" i="2" s="1"/>
  <c r="R208" i="1"/>
  <c r="R246" i="1"/>
  <c r="R247" i="1"/>
  <c r="R313" i="1"/>
  <c r="R314" i="1"/>
  <c r="P374" i="1"/>
  <c r="AQ12" i="2"/>
  <c r="AO12" i="2"/>
  <c r="AN19" i="2"/>
  <c r="G83" i="2"/>
  <c r="I82" i="2"/>
  <c r="I80" i="2" s="1"/>
  <c r="AL134" i="2"/>
  <c r="AK135" i="2"/>
  <c r="J135" i="1" s="1"/>
  <c r="S251" i="2"/>
  <c r="T242" i="2"/>
  <c r="S242" i="2" s="1"/>
  <c r="AQ251" i="2"/>
  <c r="AR242" i="2"/>
  <c r="AQ242" i="2" s="1"/>
  <c r="BB254" i="2"/>
  <c r="M254" i="2"/>
  <c r="D254" i="1" s="1"/>
  <c r="P254" i="1" s="1"/>
  <c r="F254" i="1"/>
  <c r="R254" i="1" s="1"/>
  <c r="AW277" i="2"/>
  <c r="M277" i="1" s="1"/>
  <c r="AX276" i="2"/>
  <c r="N277" i="1"/>
  <c r="Q277" i="1" s="1"/>
  <c r="Q301" i="1"/>
  <c r="P323" i="1"/>
  <c r="P327" i="1"/>
  <c r="R454" i="1"/>
  <c r="Q455" i="1"/>
  <c r="Y16" i="2"/>
  <c r="G16" i="1" s="1"/>
  <c r="P16" i="1" s="1"/>
  <c r="Z13" i="2"/>
  <c r="BA16" i="2"/>
  <c r="BA18" i="2"/>
  <c r="M18" i="2"/>
  <c r="D18" i="1" s="1"/>
  <c r="P18" i="1" s="1"/>
  <c r="AA44" i="2"/>
  <c r="I44" i="1" s="1"/>
  <c r="R44" i="1" s="1"/>
  <c r="Y46" i="2"/>
  <c r="G46" i="1" s="1"/>
  <c r="Z62" i="2"/>
  <c r="Y63" i="2"/>
  <c r="G63" i="1" s="1"/>
  <c r="BA63" i="2"/>
  <c r="M66" i="2"/>
  <c r="D66" i="1" s="1"/>
  <c r="P66" i="1" s="1"/>
  <c r="BA66" i="2"/>
  <c r="AZ66" i="2" s="1"/>
  <c r="R212" i="1"/>
  <c r="P290" i="1"/>
  <c r="Q291" i="1"/>
  <c r="R300" i="1"/>
  <c r="R301" i="1"/>
  <c r="Q332" i="1"/>
  <c r="Q334" i="1"/>
  <c r="R344" i="1"/>
  <c r="Q346" i="1"/>
  <c r="R372" i="1"/>
  <c r="P393" i="1"/>
  <c r="BA44" i="2"/>
  <c r="AZ45" i="2"/>
  <c r="V116" i="2"/>
  <c r="W101" i="2"/>
  <c r="V101" i="2" s="1"/>
  <c r="T126" i="2"/>
  <c r="S126" i="2" s="1"/>
  <c r="S131" i="2"/>
  <c r="Q218" i="1"/>
  <c r="Q234" i="1"/>
  <c r="R292" i="1"/>
  <c r="Q324" i="1"/>
  <c r="R329" i="1"/>
  <c r="Q330" i="1"/>
  <c r="R334" i="1"/>
  <c r="R347" i="1"/>
  <c r="Q391" i="1"/>
  <c r="Q408" i="1"/>
  <c r="U10" i="2"/>
  <c r="U462" i="2" s="1"/>
  <c r="S12" i="2"/>
  <c r="AL57" i="2"/>
  <c r="AK58" i="2"/>
  <c r="J58" i="1" s="1"/>
  <c r="AL88" i="2"/>
  <c r="AK89" i="2"/>
  <c r="J89" i="1" s="1"/>
  <c r="R218" i="1"/>
  <c r="R234" i="1"/>
  <c r="P239" i="1"/>
  <c r="Q257" i="1"/>
  <c r="Q259" i="1"/>
  <c r="Q278" i="1"/>
  <c r="R322" i="1"/>
  <c r="R325" i="1"/>
  <c r="R326" i="1"/>
  <c r="R330" i="1"/>
  <c r="Q336" i="1"/>
  <c r="R360" i="1"/>
  <c r="Q361" i="1"/>
  <c r="Q406" i="1"/>
  <c r="Q422" i="1"/>
  <c r="AB24" i="2"/>
  <c r="AT44" i="2"/>
  <c r="AU28" i="2"/>
  <c r="AT28" i="2" s="1"/>
  <c r="AY50" i="2"/>
  <c r="AW51" i="2"/>
  <c r="M51" i="1" s="1"/>
  <c r="AY54" i="2"/>
  <c r="O54" i="1" s="1"/>
  <c r="AW55" i="2"/>
  <c r="M55" i="1" s="1"/>
  <c r="BB55" i="2"/>
  <c r="Z70" i="2"/>
  <c r="Y72" i="2"/>
  <c r="G72" i="1" s="1"/>
  <c r="P72" i="1" s="1"/>
  <c r="BA72" i="2"/>
  <c r="AZ72" i="2" s="1"/>
  <c r="BA122" i="2"/>
  <c r="AZ122" i="2" s="1"/>
  <c r="M122" i="2"/>
  <c r="D122" i="1" s="1"/>
  <c r="R230" i="1"/>
  <c r="Q238" i="1"/>
  <c r="R259" i="1"/>
  <c r="Q261" i="1"/>
  <c r="Q289" i="1"/>
  <c r="Q320" i="1"/>
  <c r="R361" i="1"/>
  <c r="Q366" i="1"/>
  <c r="AZ20" i="2"/>
  <c r="AX29" i="2"/>
  <c r="BA30" i="2"/>
  <c r="AW30" i="2"/>
  <c r="M30" i="1" s="1"/>
  <c r="P30" i="1" s="1"/>
  <c r="Z50" i="2"/>
  <c r="Y51" i="2"/>
  <c r="G51" i="1" s="1"/>
  <c r="P51" i="1" s="1"/>
  <c r="BA51" i="2"/>
  <c r="AL120" i="2"/>
  <c r="AL101" i="2" s="1"/>
  <c r="AK121" i="2"/>
  <c r="J121" i="1" s="1"/>
  <c r="BA22" i="2"/>
  <c r="AA50" i="2"/>
  <c r="G54" i="2"/>
  <c r="H49" i="2"/>
  <c r="G49" i="2" s="1"/>
  <c r="AU68" i="2"/>
  <c r="AT68" i="2" s="1"/>
  <c r="AT70" i="2"/>
  <c r="J82" i="2"/>
  <c r="AZ97" i="2"/>
  <c r="R405" i="1"/>
  <c r="P406" i="1"/>
  <c r="R450" i="1"/>
  <c r="AB12" i="2"/>
  <c r="AW16" i="2"/>
  <c r="M16" i="1" s="1"/>
  <c r="AY13" i="2"/>
  <c r="G19" i="2"/>
  <c r="BB22" i="2"/>
  <c r="AP28" i="2"/>
  <c r="AN28" i="2" s="1"/>
  <c r="AN29" i="2"/>
  <c r="M41" i="2"/>
  <c r="D41" i="1" s="1"/>
  <c r="P41" i="1" s="1"/>
  <c r="BA41" i="2"/>
  <c r="AZ41" i="2" s="1"/>
  <c r="J49" i="2"/>
  <c r="AE50" i="2"/>
  <c r="AF49" i="2"/>
  <c r="AE49" i="2" s="1"/>
  <c r="BB51" i="2"/>
  <c r="AK50" i="2"/>
  <c r="J50" i="1" s="1"/>
  <c r="AL49" i="2"/>
  <c r="P68" i="2"/>
  <c r="AH94" i="2"/>
  <c r="AJ82" i="2"/>
  <c r="AJ80" i="2" s="1"/>
  <c r="AJ462" i="2" s="1"/>
  <c r="BA129" i="2"/>
  <c r="Y129" i="2"/>
  <c r="G129" i="1" s="1"/>
  <c r="M150" i="2"/>
  <c r="D150" i="1" s="1"/>
  <c r="BA150" i="2"/>
  <c r="AX292" i="2"/>
  <c r="AW293" i="2"/>
  <c r="M293" i="1" s="1"/>
  <c r="R380" i="1"/>
  <c r="R382" i="1"/>
  <c r="R390" i="1"/>
  <c r="R407" i="1"/>
  <c r="Q438" i="1"/>
  <c r="Q439" i="1"/>
  <c r="R451" i="1"/>
  <c r="R452" i="1"/>
  <c r="R455" i="1"/>
  <c r="Q459" i="1"/>
  <c r="Q460" i="1"/>
  <c r="AA13" i="2"/>
  <c r="BB16" i="2"/>
  <c r="BB26" i="2"/>
  <c r="BB44" i="2"/>
  <c r="AS49" i="2"/>
  <c r="AS10" i="2" s="1"/>
  <c r="AY62" i="2"/>
  <c r="O62" i="1" s="1"/>
  <c r="AW63" i="2"/>
  <c r="M63" i="1" s="1"/>
  <c r="G113" i="2"/>
  <c r="H101" i="2"/>
  <c r="S116" i="2"/>
  <c r="U101" i="2"/>
  <c r="S101" i="2" s="1"/>
  <c r="AW194" i="2"/>
  <c r="M194" i="1" s="1"/>
  <c r="AX189" i="2"/>
  <c r="R196" i="2"/>
  <c r="R384" i="1"/>
  <c r="Q385" i="1"/>
  <c r="R392" i="1"/>
  <c r="Q393" i="1"/>
  <c r="Q394" i="1"/>
  <c r="Q429" i="1"/>
  <c r="Q430" i="1"/>
  <c r="BB18" i="2"/>
  <c r="BA38" i="2"/>
  <c r="AZ38" i="2" s="1"/>
  <c r="J44" i="2"/>
  <c r="K28" i="2"/>
  <c r="Z54" i="2"/>
  <c r="Y55" i="2"/>
  <c r="G55" i="1" s="1"/>
  <c r="BA55" i="2"/>
  <c r="AO80" i="2"/>
  <c r="AK84" i="2"/>
  <c r="J84" i="1" s="1"/>
  <c r="AL83" i="2"/>
  <c r="K101" i="2"/>
  <c r="J101" i="2" s="1"/>
  <c r="J113" i="2"/>
  <c r="AA176" i="2"/>
  <c r="I176" i="1" s="1"/>
  <c r="R385" i="1"/>
  <c r="Q389" i="1"/>
  <c r="R393" i="1"/>
  <c r="Q416" i="1"/>
  <c r="Q417" i="1"/>
  <c r="R429" i="1"/>
  <c r="Q442" i="1"/>
  <c r="Q443" i="1"/>
  <c r="P12" i="2"/>
  <c r="Q10" i="2"/>
  <c r="N88" i="2"/>
  <c r="BA89" i="2"/>
  <c r="M89" i="2"/>
  <c r="D89" i="1" s="1"/>
  <c r="P89" i="1" s="1"/>
  <c r="AZ132" i="2"/>
  <c r="M137" i="2"/>
  <c r="D137" i="1" s="1"/>
  <c r="BB137" i="2"/>
  <c r="O134" i="2"/>
  <c r="F134" i="1" s="1"/>
  <c r="AC196" i="2"/>
  <c r="AH214" i="2"/>
  <c r="AQ215" i="2"/>
  <c r="AR214" i="2"/>
  <c r="AQ214" i="2" s="1"/>
  <c r="Z215" i="2"/>
  <c r="Y216" i="2"/>
  <c r="G216" i="1" s="1"/>
  <c r="BA216" i="2"/>
  <c r="R416" i="1"/>
  <c r="R417" i="1"/>
  <c r="P421" i="1"/>
  <c r="P434" i="1"/>
  <c r="R442" i="1"/>
  <c r="R443" i="1"/>
  <c r="G29" i="2"/>
  <c r="H28" i="2"/>
  <c r="G28" i="2" s="1"/>
  <c r="AX88" i="2"/>
  <c r="BA90" i="2"/>
  <c r="AZ90" i="2" s="1"/>
  <c r="BB112" i="2"/>
  <c r="O109" i="2"/>
  <c r="F109" i="1" s="1"/>
  <c r="P373" i="1"/>
  <c r="Q420" i="1"/>
  <c r="Q421" i="1"/>
  <c r="R432" i="1"/>
  <c r="Q433" i="1"/>
  <c r="Q434" i="1"/>
  <c r="AP80" i="2"/>
  <c r="Z94" i="2"/>
  <c r="Y95" i="2"/>
  <c r="G95" i="1" s="1"/>
  <c r="P138" i="2"/>
  <c r="R126" i="2"/>
  <c r="AK161" i="2"/>
  <c r="J161" i="1" s="1"/>
  <c r="AM160" i="2"/>
  <c r="L160" i="1" s="1"/>
  <c r="P369" i="1"/>
  <c r="Q372" i="1"/>
  <c r="Q373" i="1"/>
  <c r="R419" i="1"/>
  <c r="R421" i="1"/>
  <c r="R434" i="1"/>
  <c r="AQ24" i="2"/>
  <c r="V28" i="2"/>
  <c r="BB31" i="2"/>
  <c r="AX68" i="2"/>
  <c r="AY70" i="2"/>
  <c r="AW72" i="2"/>
  <c r="M72" i="1" s="1"/>
  <c r="G82" i="2"/>
  <c r="AW39" i="2"/>
  <c r="M39" i="1" s="1"/>
  <c r="P39" i="1" s="1"/>
  <c r="AH49" i="2"/>
  <c r="Y52" i="2"/>
  <c r="G52" i="1" s="1"/>
  <c r="S54" i="2"/>
  <c r="AA54" i="2"/>
  <c r="I54" i="1" s="1"/>
  <c r="R54" i="1" s="1"/>
  <c r="AT57" i="2"/>
  <c r="AZ59" i="2"/>
  <c r="S62" i="2"/>
  <c r="AA62" i="2"/>
  <c r="I62" i="1" s="1"/>
  <c r="AN68" i="2"/>
  <c r="BB73" i="2"/>
  <c r="W82" i="2"/>
  <c r="V83" i="2"/>
  <c r="BA84" i="2"/>
  <c r="M84" i="2"/>
  <c r="D84" i="1" s="1"/>
  <c r="P84" i="1" s="1"/>
  <c r="AT94" i="2"/>
  <c r="AV82" i="2"/>
  <c r="AV80" i="2" s="1"/>
  <c r="AV462" i="2" s="1"/>
  <c r="M104" i="2"/>
  <c r="D104" i="1" s="1"/>
  <c r="P104" i="1" s="1"/>
  <c r="BB104" i="2"/>
  <c r="BB102" i="2" s="1"/>
  <c r="AB113" i="2"/>
  <c r="AD101" i="2"/>
  <c r="AB101" i="2" s="1"/>
  <c r="BB150" i="2"/>
  <c r="D153" i="2"/>
  <c r="F152" i="2"/>
  <c r="D152" i="2" s="1"/>
  <c r="Y177" i="2"/>
  <c r="G177" i="1" s="1"/>
  <c r="AL198" i="2"/>
  <c r="AK199" i="2"/>
  <c r="J199" i="1" s="1"/>
  <c r="M219" i="2"/>
  <c r="D219" i="1" s="1"/>
  <c r="P219" i="1" s="1"/>
  <c r="BA219" i="2"/>
  <c r="AZ219" i="2" s="1"/>
  <c r="AT299" i="2"/>
  <c r="AU283" i="2"/>
  <c r="AT283" i="2" s="1"/>
  <c r="AW367" i="2"/>
  <c r="M367" i="1" s="1"/>
  <c r="AY366" i="2"/>
  <c r="AK15" i="2"/>
  <c r="J15" i="1" s="1"/>
  <c r="P15" i="1" s="1"/>
  <c r="Y25" i="2"/>
  <c r="G25" i="1" s="1"/>
  <c r="P25" i="1" s="1"/>
  <c r="AX24" i="2"/>
  <c r="Y26" i="2"/>
  <c r="G26" i="1" s="1"/>
  <c r="P26" i="1" s="1"/>
  <c r="Z29" i="2"/>
  <c r="AY29" i="2"/>
  <c r="M33" i="2"/>
  <c r="D33" i="1" s="1"/>
  <c r="P33" i="1" s="1"/>
  <c r="BB35" i="2"/>
  <c r="BA37" i="2"/>
  <c r="AZ37" i="2" s="1"/>
  <c r="BA53" i="2"/>
  <c r="N50" i="2"/>
  <c r="AM49" i="2"/>
  <c r="L49" i="1" s="1"/>
  <c r="AM57" i="2"/>
  <c r="L57" i="1" s="1"/>
  <c r="Y69" i="2"/>
  <c r="G69" i="1" s="1"/>
  <c r="P69" i="1" s="1"/>
  <c r="N70" i="2"/>
  <c r="M71" i="2"/>
  <c r="D71" i="1" s="1"/>
  <c r="P71" i="1" s="1"/>
  <c r="BB91" i="2"/>
  <c r="BA93" i="2"/>
  <c r="AZ93" i="2" s="1"/>
  <c r="AR101" i="2"/>
  <c r="AQ102" i="2"/>
  <c r="H126" i="2"/>
  <c r="G126" i="2" s="1"/>
  <c r="G131" i="2"/>
  <c r="N134" i="2"/>
  <c r="BA135" i="2"/>
  <c r="AE142" i="2"/>
  <c r="BB147" i="2"/>
  <c r="M147" i="2"/>
  <c r="D147" i="1" s="1"/>
  <c r="AW158" i="2"/>
  <c r="M158" i="1" s="1"/>
  <c r="AY157" i="2"/>
  <c r="O157" i="1" s="1"/>
  <c r="R157" i="1" s="1"/>
  <c r="BA161" i="2"/>
  <c r="N160" i="2"/>
  <c r="M161" i="2"/>
  <c r="D161" i="1" s="1"/>
  <c r="P161" i="1" s="1"/>
  <c r="P207" i="2"/>
  <c r="Q198" i="2"/>
  <c r="AA272" i="2"/>
  <c r="I272" i="1" s="1"/>
  <c r="R272" i="1" s="1"/>
  <c r="BB273" i="2"/>
  <c r="Y273" i="2"/>
  <c r="G273" i="1" s="1"/>
  <c r="AL13" i="2"/>
  <c r="AQ19" i="2"/>
  <c r="BB21" i="2"/>
  <c r="BB19" i="2" s="1"/>
  <c r="Y24" i="2"/>
  <c r="G24" i="1" s="1"/>
  <c r="AY24" i="2"/>
  <c r="O24" i="1" s="1"/>
  <c r="AH28" i="2"/>
  <c r="AE29" i="2"/>
  <c r="AA29" i="2"/>
  <c r="M40" i="2"/>
  <c r="D40" i="1" s="1"/>
  <c r="P40" i="1" s="1"/>
  <c r="AL44" i="2"/>
  <c r="AK45" i="2"/>
  <c r="J45" i="1" s="1"/>
  <c r="T49" i="2"/>
  <c r="AU49" i="2"/>
  <c r="AT49" i="2" s="1"/>
  <c r="R49" i="2"/>
  <c r="P49" i="2" s="1"/>
  <c r="BB53" i="2"/>
  <c r="O50" i="2"/>
  <c r="AH57" i="2"/>
  <c r="N57" i="2"/>
  <c r="M58" i="2"/>
  <c r="D58" i="1" s="1"/>
  <c r="P58" i="1" s="1"/>
  <c r="T68" i="2"/>
  <c r="S68" i="2" s="1"/>
  <c r="AZ77" i="2"/>
  <c r="AN82" i="2"/>
  <c r="O102" i="2"/>
  <c r="P109" i="2"/>
  <c r="R101" i="2"/>
  <c r="AI101" i="2"/>
  <c r="AH101" i="2" s="1"/>
  <c r="AZ123" i="2"/>
  <c r="AL127" i="2"/>
  <c r="AK130" i="2"/>
  <c r="J130" i="1" s="1"/>
  <c r="P130" i="1" s="1"/>
  <c r="AW143" i="2"/>
  <c r="M143" i="1" s="1"/>
  <c r="AY142" i="2"/>
  <c r="M146" i="2"/>
  <c r="D146" i="1" s="1"/>
  <c r="P146" i="1" s="1"/>
  <c r="N145" i="2"/>
  <c r="BA146" i="2"/>
  <c r="AM145" i="2"/>
  <c r="L145" i="1" s="1"/>
  <c r="R145" i="1" s="1"/>
  <c r="BA153" i="2"/>
  <c r="AZ154" i="2"/>
  <c r="BB158" i="2"/>
  <c r="Y158" i="2"/>
  <c r="G158" i="1" s="1"/>
  <c r="E214" i="2"/>
  <c r="D214" i="2" s="1"/>
  <c r="D215" i="2"/>
  <c r="BB17" i="2"/>
  <c r="AL29" i="2"/>
  <c r="AN50" i="2"/>
  <c r="BB56" i="2"/>
  <c r="O57" i="2"/>
  <c r="F57" i="1" s="1"/>
  <c r="R57" i="1" s="1"/>
  <c r="BB60" i="2"/>
  <c r="BB57" i="2" s="1"/>
  <c r="BB64" i="2"/>
  <c r="BB62" i="2" s="1"/>
  <c r="BA73" i="2"/>
  <c r="M77" i="2"/>
  <c r="D77" i="1" s="1"/>
  <c r="P77" i="1" s="1"/>
  <c r="BB77" i="2"/>
  <c r="N83" i="2"/>
  <c r="BB87" i="2"/>
  <c r="BB83" i="2" s="1"/>
  <c r="BB82" i="2" s="1"/>
  <c r="O83" i="2"/>
  <c r="Q101" i="2"/>
  <c r="P102" i="2"/>
  <c r="N109" i="2"/>
  <c r="BA110" i="2"/>
  <c r="M110" i="2"/>
  <c r="D110" i="1" s="1"/>
  <c r="P110" i="1" s="1"/>
  <c r="AL113" i="2"/>
  <c r="AK114" i="2"/>
  <c r="J114" i="1" s="1"/>
  <c r="P114" i="1" s="1"/>
  <c r="Y143" i="2"/>
  <c r="G143" i="1" s="1"/>
  <c r="AA142" i="2"/>
  <c r="I142" i="1" s="1"/>
  <c r="BB143" i="2"/>
  <c r="BB142" i="2" s="1"/>
  <c r="AZ143" i="2"/>
  <c r="AX19" i="2"/>
  <c r="AW21" i="2"/>
  <c r="M21" i="1" s="1"/>
  <c r="S24" i="2"/>
  <c r="BB25" i="2"/>
  <c r="BB24" i="2" s="1"/>
  <c r="P29" i="2"/>
  <c r="BA32" i="2"/>
  <c r="N29" i="2"/>
  <c r="AM29" i="2"/>
  <c r="AK37" i="2"/>
  <c r="J37" i="1" s="1"/>
  <c r="BB40" i="2"/>
  <c r="AZ40" i="2" s="1"/>
  <c r="Y42" i="2"/>
  <c r="G42" i="1" s="1"/>
  <c r="Y43" i="2"/>
  <c r="G43" i="1" s="1"/>
  <c r="P43" i="1" s="1"/>
  <c r="N44" i="2"/>
  <c r="M45" i="2"/>
  <c r="D45" i="1" s="1"/>
  <c r="P45" i="1" s="1"/>
  <c r="BB47" i="2"/>
  <c r="V49" i="2"/>
  <c r="AN49" i="2"/>
  <c r="AQ62" i="2"/>
  <c r="AB68" i="2"/>
  <c r="W68" i="2"/>
  <c r="V70" i="2"/>
  <c r="G91" i="2"/>
  <c r="D102" i="2"/>
  <c r="AX106" i="2"/>
  <c r="BB109" i="2"/>
  <c r="E126" i="2"/>
  <c r="D127" i="2"/>
  <c r="BA130" i="2"/>
  <c r="AZ130" i="2" s="1"/>
  <c r="N127" i="2"/>
  <c r="AB138" i="2"/>
  <c r="AD126" i="2"/>
  <c r="AD80" i="2" s="1"/>
  <c r="AK165" i="2"/>
  <c r="J165" i="1" s="1"/>
  <c r="AM164" i="2"/>
  <c r="L164" i="1" s="1"/>
  <c r="BB32" i="2"/>
  <c r="O29" i="2"/>
  <c r="E49" i="2"/>
  <c r="BB52" i="2"/>
  <c r="AE54" i="2"/>
  <c r="AW56" i="2"/>
  <c r="M56" i="1" s="1"/>
  <c r="P56" i="1" s="1"/>
  <c r="AW60" i="2"/>
  <c r="M60" i="1" s="1"/>
  <c r="AE62" i="2"/>
  <c r="AW64" i="2"/>
  <c r="M64" i="1" s="1"/>
  <c r="Y97" i="2"/>
  <c r="G97" i="1" s="1"/>
  <c r="P97" i="1" s="1"/>
  <c r="D101" i="2"/>
  <c r="AN109" i="2"/>
  <c r="AP101" i="2"/>
  <c r="AN101" i="2" s="1"/>
  <c r="N113" i="2"/>
  <c r="BA114" i="2"/>
  <c r="Y119" i="2"/>
  <c r="G119" i="1" s="1"/>
  <c r="P119" i="1" s="1"/>
  <c r="BA133" i="2"/>
  <c r="Y133" i="2"/>
  <c r="G133" i="1" s="1"/>
  <c r="AR126" i="2"/>
  <c r="AQ126" i="2" s="1"/>
  <c r="AQ134" i="2"/>
  <c r="AW139" i="2"/>
  <c r="M139" i="1" s="1"/>
  <c r="AY138" i="2"/>
  <c r="O138" i="1" s="1"/>
  <c r="BA141" i="2"/>
  <c r="Y141" i="2"/>
  <c r="G141" i="1" s="1"/>
  <c r="BB209" i="2"/>
  <c r="BB207" i="2" s="1"/>
  <c r="M209" i="2"/>
  <c r="D209" i="1" s="1"/>
  <c r="P209" i="1" s="1"/>
  <c r="O207" i="2"/>
  <c r="F207" i="1" s="1"/>
  <c r="R207" i="1" s="1"/>
  <c r="N13" i="2"/>
  <c r="Z19" i="2"/>
  <c r="Y21" i="2"/>
  <c r="G21" i="1" s="1"/>
  <c r="P21" i="1" s="1"/>
  <c r="F49" i="2"/>
  <c r="F10" i="2" s="1"/>
  <c r="AY57" i="2"/>
  <c r="O57" i="1" s="1"/>
  <c r="AZ107" i="2"/>
  <c r="BA106" i="2"/>
  <c r="D109" i="2"/>
  <c r="F101" i="2"/>
  <c r="AE116" i="2"/>
  <c r="AG101" i="2"/>
  <c r="AE101" i="2" s="1"/>
  <c r="AO126" i="2"/>
  <c r="AN126" i="2" s="1"/>
  <c r="Z131" i="2"/>
  <c r="Y132" i="2"/>
  <c r="G132" i="1" s="1"/>
  <c r="AK137" i="2"/>
  <c r="J137" i="1" s="1"/>
  <c r="AM134" i="2"/>
  <c r="L134" i="1" s="1"/>
  <c r="BA138" i="2"/>
  <c r="M159" i="2"/>
  <c r="D159" i="1" s="1"/>
  <c r="P159" i="1" s="1"/>
  <c r="BA159" i="2"/>
  <c r="AZ159" i="2" s="1"/>
  <c r="K189" i="2"/>
  <c r="J189" i="2" s="1"/>
  <c r="J190" i="2"/>
  <c r="BB200" i="2"/>
  <c r="AA199" i="2"/>
  <c r="M202" i="2"/>
  <c r="D202" i="1" s="1"/>
  <c r="BA202" i="2"/>
  <c r="AZ202" i="2" s="1"/>
  <c r="BB14" i="2"/>
  <c r="Y17" i="2"/>
  <c r="G17" i="1" s="1"/>
  <c r="S19" i="2"/>
  <c r="AA19" i="2"/>
  <c r="I19" i="1" s="1"/>
  <c r="R19" i="1" s="1"/>
  <c r="G24" i="2"/>
  <c r="S29" i="2"/>
  <c r="BA33" i="2"/>
  <c r="AZ33" i="2" s="1"/>
  <c r="BB39" i="2"/>
  <c r="V44" i="2"/>
  <c r="G50" i="2"/>
  <c r="AW52" i="2"/>
  <c r="M52" i="1" s="1"/>
  <c r="AX54" i="2"/>
  <c r="Y56" i="2"/>
  <c r="G56" i="1" s="1"/>
  <c r="V57" i="2"/>
  <c r="Y57" i="2"/>
  <c r="G57" i="1" s="1"/>
  <c r="AX57" i="2"/>
  <c r="Y60" i="2"/>
  <c r="G60" i="1" s="1"/>
  <c r="P60" i="1" s="1"/>
  <c r="AX62" i="2"/>
  <c r="Y64" i="2"/>
  <c r="G64" i="1" s="1"/>
  <c r="P64" i="1" s="1"/>
  <c r="I68" i="2"/>
  <c r="I10" i="2" s="1"/>
  <c r="AW73" i="2"/>
  <c r="M73" i="1" s="1"/>
  <c r="P73" i="1" s="1"/>
  <c r="BA75" i="2"/>
  <c r="AZ75" i="2" s="1"/>
  <c r="N74" i="2"/>
  <c r="M75" i="2"/>
  <c r="D75" i="1" s="1"/>
  <c r="BA85" i="2"/>
  <c r="AZ85" i="2" s="1"/>
  <c r="M85" i="2"/>
  <c r="D85" i="1" s="1"/>
  <c r="BA105" i="2"/>
  <c r="AZ105" i="2" s="1"/>
  <c r="N101" i="2"/>
  <c r="BA119" i="2"/>
  <c r="AZ119" i="2" s="1"/>
  <c r="BB124" i="2"/>
  <c r="D134" i="2"/>
  <c r="F126" i="2"/>
  <c r="AW154" i="2"/>
  <c r="M154" i="1" s="1"/>
  <c r="AY153" i="2"/>
  <c r="AN74" i="2"/>
  <c r="Z83" i="2"/>
  <c r="M87" i="2"/>
  <c r="D87" i="1" s="1"/>
  <c r="P87" i="1" s="1"/>
  <c r="AM82" i="2"/>
  <c r="AB88" i="2"/>
  <c r="BA104" i="2"/>
  <c r="M112" i="2"/>
  <c r="D112" i="1" s="1"/>
  <c r="P112" i="1" s="1"/>
  <c r="G116" i="2"/>
  <c r="I101" i="2"/>
  <c r="AM127" i="2"/>
  <c r="AM131" i="2"/>
  <c r="L131" i="1" s="1"/>
  <c r="BB135" i="2"/>
  <c r="BB134" i="2" s="1"/>
  <c r="Y139" i="2"/>
  <c r="G139" i="1" s="1"/>
  <c r="P139" i="1" s="1"/>
  <c r="AA138" i="2"/>
  <c r="I138" i="1" s="1"/>
  <c r="Z138" i="2"/>
  <c r="AW138" i="2"/>
  <c r="M138" i="1" s="1"/>
  <c r="Y144" i="2"/>
  <c r="G144" i="1" s="1"/>
  <c r="P144" i="1" s="1"/>
  <c r="Z142" i="2"/>
  <c r="AB152" i="2"/>
  <c r="K176" i="2"/>
  <c r="J176" i="2" s="1"/>
  <c r="J177" i="2"/>
  <c r="AK192" i="2"/>
  <c r="J192" i="1" s="1"/>
  <c r="P192" i="1" s="1"/>
  <c r="AL190" i="2"/>
  <c r="BB202" i="2"/>
  <c r="AA215" i="2"/>
  <c r="BB216" i="2"/>
  <c r="S223" i="2"/>
  <c r="T214" i="2"/>
  <c r="AQ83" i="2"/>
  <c r="AS82" i="2"/>
  <c r="Y89" i="2"/>
  <c r="G89" i="1" s="1"/>
  <c r="Y88" i="2"/>
  <c r="G88" i="1" s="1"/>
  <c r="N91" i="2"/>
  <c r="M92" i="2"/>
  <c r="D92" i="1" s="1"/>
  <c r="P92" i="1" s="1"/>
  <c r="S102" i="2"/>
  <c r="Y114" i="2"/>
  <c r="Y115" i="2"/>
  <c r="G115" i="1" s="1"/>
  <c r="P115" i="1" s="1"/>
  <c r="AW115" i="2"/>
  <c r="M115" i="1" s="1"/>
  <c r="AA126" i="2"/>
  <c r="I126" i="1" s="1"/>
  <c r="Y136" i="2"/>
  <c r="G136" i="1" s="1"/>
  <c r="Y137" i="2"/>
  <c r="G137" i="1" s="1"/>
  <c r="BB146" i="2"/>
  <c r="BB154" i="2"/>
  <c r="BB153" i="2" s="1"/>
  <c r="Y154" i="2"/>
  <c r="G154" i="1" s="1"/>
  <c r="AZ156" i="2"/>
  <c r="V164" i="2"/>
  <c r="BA165" i="2"/>
  <c r="M165" i="2"/>
  <c r="D165" i="1" s="1"/>
  <c r="P165" i="1" s="1"/>
  <c r="AY176" i="2"/>
  <c r="O176" i="1" s="1"/>
  <c r="M187" i="2"/>
  <c r="D187" i="1" s="1"/>
  <c r="BA187" i="2"/>
  <c r="AZ187" i="2" s="1"/>
  <c r="BA17" i="2"/>
  <c r="AZ17" i="2" s="1"/>
  <c r="BA21" i="2"/>
  <c r="BA26" i="2"/>
  <c r="BA31" i="2"/>
  <c r="AZ31" i="2" s="1"/>
  <c r="BA35" i="2"/>
  <c r="AZ35" i="2" s="1"/>
  <c r="BA39" i="2"/>
  <c r="AZ39" i="2" s="1"/>
  <c r="BA43" i="2"/>
  <c r="AZ43" i="2" s="1"/>
  <c r="BA47" i="2"/>
  <c r="AZ47" i="2" s="1"/>
  <c r="BA52" i="2"/>
  <c r="AZ52" i="2" s="1"/>
  <c r="BA56" i="2"/>
  <c r="AZ56" i="2" s="1"/>
  <c r="BA60" i="2"/>
  <c r="BA57" i="2" s="1"/>
  <c r="BA64" i="2"/>
  <c r="AZ64" i="2" s="1"/>
  <c r="AZ92" i="2"/>
  <c r="BB93" i="2"/>
  <c r="Y113" i="2"/>
  <c r="G113" i="1" s="1"/>
  <c r="Y122" i="2"/>
  <c r="G122" i="1" s="1"/>
  <c r="AA120" i="2"/>
  <c r="M129" i="2"/>
  <c r="D129" i="1" s="1"/>
  <c r="P129" i="1" s="1"/>
  <c r="BB129" i="2"/>
  <c r="BB127" i="2" s="1"/>
  <c r="BB131" i="2"/>
  <c r="M133" i="2"/>
  <c r="D133" i="1" s="1"/>
  <c r="P133" i="1" s="1"/>
  <c r="BB133" i="2"/>
  <c r="AW135" i="2"/>
  <c r="M135" i="1" s="1"/>
  <c r="AY134" i="2"/>
  <c r="O134" i="1" s="1"/>
  <c r="AZ137" i="2"/>
  <c r="BB165" i="2"/>
  <c r="BB164" i="2" s="1"/>
  <c r="O164" i="2"/>
  <c r="F164" i="1" s="1"/>
  <c r="R164" i="1" s="1"/>
  <c r="AG196" i="2"/>
  <c r="AZ210" i="2"/>
  <c r="Z243" i="2"/>
  <c r="Y244" i="2"/>
  <c r="G244" i="1" s="1"/>
  <c r="BA244" i="2"/>
  <c r="AW75" i="2"/>
  <c r="M75" i="1" s="1"/>
  <c r="Y76" i="2"/>
  <c r="G76" i="1" s="1"/>
  <c r="P76" i="1" s="1"/>
  <c r="AW76" i="2"/>
  <c r="M76" i="1" s="1"/>
  <c r="AB82" i="2"/>
  <c r="AE83" i="2"/>
  <c r="AG82" i="2"/>
  <c r="AG80" i="2" s="1"/>
  <c r="AT82" i="2"/>
  <c r="P88" i="2"/>
  <c r="R82" i="2"/>
  <c r="BA99" i="2"/>
  <c r="AW102" i="2"/>
  <c r="M102" i="1" s="1"/>
  <c r="AX101" i="2"/>
  <c r="BA108" i="2"/>
  <c r="BB120" i="2"/>
  <c r="O127" i="2"/>
  <c r="AB126" i="2"/>
  <c r="Y135" i="2"/>
  <c r="G135" i="1" s="1"/>
  <c r="P135" i="1" s="1"/>
  <c r="AA134" i="2"/>
  <c r="I134" i="1" s="1"/>
  <c r="AW168" i="2"/>
  <c r="M168" i="1" s="1"/>
  <c r="AX167" i="2"/>
  <c r="G198" i="2"/>
  <c r="BB204" i="2"/>
  <c r="AA203" i="2"/>
  <c r="Y74" i="2"/>
  <c r="G74" i="1" s="1"/>
  <c r="AW74" i="2"/>
  <c r="M74" i="1" s="1"/>
  <c r="AY82" i="2"/>
  <c r="BA96" i="2"/>
  <c r="AZ96" i="2" s="1"/>
  <c r="BB97" i="2"/>
  <c r="M99" i="2"/>
  <c r="D99" i="1" s="1"/>
  <c r="P99" i="1" s="1"/>
  <c r="BB99" i="2"/>
  <c r="Y102" i="2"/>
  <c r="G102" i="1" s="1"/>
  <c r="Z101" i="2"/>
  <c r="M108" i="2"/>
  <c r="D108" i="1" s="1"/>
  <c r="P108" i="1" s="1"/>
  <c r="BB108" i="2"/>
  <c r="BB106" i="2" s="1"/>
  <c r="AW110" i="2"/>
  <c r="M110" i="1" s="1"/>
  <c r="AY109" i="2"/>
  <c r="O109" i="1" s="1"/>
  <c r="Y109" i="2"/>
  <c r="G109" i="1" s="1"/>
  <c r="BA117" i="2"/>
  <c r="P127" i="2"/>
  <c r="O131" i="2"/>
  <c r="F131" i="1" s="1"/>
  <c r="R131" i="1" s="1"/>
  <c r="BA136" i="2"/>
  <c r="AZ136" i="2" s="1"/>
  <c r="AZ147" i="2"/>
  <c r="AK155" i="2"/>
  <c r="J155" i="1" s="1"/>
  <c r="AL153" i="2"/>
  <c r="AK178" i="2"/>
  <c r="J178" i="1" s="1"/>
  <c r="P178" i="1" s="1"/>
  <c r="AL177" i="2"/>
  <c r="T176" i="2"/>
  <c r="S176" i="2" s="1"/>
  <c r="S183" i="2"/>
  <c r="AK203" i="2"/>
  <c r="J203" i="1" s="1"/>
  <c r="AK205" i="2"/>
  <c r="J205" i="1" s="1"/>
  <c r="AT230" i="2"/>
  <c r="AU214" i="2"/>
  <c r="AW249" i="2"/>
  <c r="M249" i="1" s="1"/>
  <c r="AX248" i="2"/>
  <c r="Y75" i="2"/>
  <c r="G75" i="1" s="1"/>
  <c r="AA74" i="2"/>
  <c r="I74" i="1" s="1"/>
  <c r="R74" i="1" s="1"/>
  <c r="S83" i="2"/>
  <c r="U82" i="2"/>
  <c r="U80" i="2" s="1"/>
  <c r="AI82" i="2"/>
  <c r="Y85" i="2"/>
  <c r="G85" i="1" s="1"/>
  <c r="AA83" i="2"/>
  <c r="BA95" i="2"/>
  <c r="AK95" i="2"/>
  <c r="J95" i="1" s="1"/>
  <c r="AM94" i="2"/>
  <c r="L94" i="1" s="1"/>
  <c r="Y110" i="2"/>
  <c r="G110" i="1" s="1"/>
  <c r="AA109" i="2"/>
  <c r="I109" i="1" s="1"/>
  <c r="BA115" i="2"/>
  <c r="AZ115" i="2" s="1"/>
  <c r="BB118" i="2"/>
  <c r="BB116" i="2" s="1"/>
  <c r="P126" i="2"/>
  <c r="BB139" i="2"/>
  <c r="BB138" i="2" s="1"/>
  <c r="AK141" i="2"/>
  <c r="J141" i="1" s="1"/>
  <c r="AM138" i="2"/>
  <c r="L138" i="1" s="1"/>
  <c r="M155" i="2"/>
  <c r="D155" i="1" s="1"/>
  <c r="P155" i="1" s="1"/>
  <c r="BA155" i="2"/>
  <c r="BB162" i="2"/>
  <c r="O160" i="2"/>
  <c r="F160" i="1" s="1"/>
  <c r="R160" i="1" s="1"/>
  <c r="AM176" i="2"/>
  <c r="L176" i="1" s="1"/>
  <c r="AR176" i="2"/>
  <c r="AQ176" i="2" s="1"/>
  <c r="AQ183" i="2"/>
  <c r="BA221" i="2"/>
  <c r="AZ221" i="2" s="1"/>
  <c r="Y221" i="2"/>
  <c r="G221" i="1" s="1"/>
  <c r="P221" i="1" s="1"/>
  <c r="AD242" i="2"/>
  <c r="AB243" i="2"/>
  <c r="D88" i="2"/>
  <c r="F82" i="2"/>
  <c r="S91" i="2"/>
  <c r="Y93" i="2"/>
  <c r="G93" i="1" s="1"/>
  <c r="P93" i="1" s="1"/>
  <c r="N94" i="2"/>
  <c r="M95" i="2"/>
  <c r="D95" i="1" s="1"/>
  <c r="BB95" i="2"/>
  <c r="BB94" i="2" s="1"/>
  <c r="O94" i="2"/>
  <c r="F94" i="1" s="1"/>
  <c r="R94" i="1" s="1"/>
  <c r="AK102" i="2"/>
  <c r="J102" i="1" s="1"/>
  <c r="AM101" i="2"/>
  <c r="L101" i="1" s="1"/>
  <c r="BA103" i="2"/>
  <c r="BA111" i="2"/>
  <c r="AZ111" i="2" s="1"/>
  <c r="AQ116" i="2"/>
  <c r="AS101" i="2"/>
  <c r="AK124" i="2"/>
  <c r="J124" i="1" s="1"/>
  <c r="P124" i="1" s="1"/>
  <c r="AW127" i="2"/>
  <c r="M127" i="1" s="1"/>
  <c r="AX126" i="2"/>
  <c r="AW131" i="2"/>
  <c r="M131" i="1" s="1"/>
  <c r="M141" i="2"/>
  <c r="D141" i="1" s="1"/>
  <c r="BB141" i="2"/>
  <c r="O138" i="2"/>
  <c r="F138" i="1" s="1"/>
  <c r="R138" i="1" s="1"/>
  <c r="N153" i="2"/>
  <c r="AA153" i="2"/>
  <c r="AP152" i="2"/>
  <c r="AN152" i="2" s="1"/>
  <c r="BA178" i="2"/>
  <c r="N177" i="2"/>
  <c r="AT145" i="2"/>
  <c r="BA148" i="2"/>
  <c r="AZ148" i="2" s="1"/>
  <c r="AK150" i="2"/>
  <c r="J150" i="1" s="1"/>
  <c r="V160" i="2"/>
  <c r="X152" i="2"/>
  <c r="X80" i="2" s="1"/>
  <c r="AK160" i="2"/>
  <c r="J160" i="1" s="1"/>
  <c r="AN167" i="2"/>
  <c r="BB178" i="2"/>
  <c r="BB177" i="2" s="1"/>
  <c r="BB176" i="2" s="1"/>
  <c r="O177" i="2"/>
  <c r="BA179" i="2"/>
  <c r="AZ179" i="2" s="1"/>
  <c r="AY198" i="2"/>
  <c r="AW199" i="2"/>
  <c r="M199" i="1" s="1"/>
  <c r="BA200" i="2"/>
  <c r="Y200" i="2"/>
  <c r="G200" i="1" s="1"/>
  <c r="P200" i="1" s="1"/>
  <c r="Z199" i="2"/>
  <c r="AK202" i="2"/>
  <c r="J202" i="1" s="1"/>
  <c r="BA205" i="2"/>
  <c r="M205" i="2"/>
  <c r="D205" i="1" s="1"/>
  <c r="P205" i="1" s="1"/>
  <c r="AS196" i="2"/>
  <c r="BB217" i="2"/>
  <c r="BA222" i="2"/>
  <c r="AZ222" i="2" s="1"/>
  <c r="M222" i="2"/>
  <c r="D222" i="1" s="1"/>
  <c r="P222" i="1" s="1"/>
  <c r="AA227" i="2"/>
  <c r="I227" i="1" s="1"/>
  <c r="Y228" i="2"/>
  <c r="G228" i="1" s="1"/>
  <c r="AZ228" i="2"/>
  <c r="D256" i="2"/>
  <c r="N256" i="2"/>
  <c r="AY292" i="2"/>
  <c r="O292" i="1" s="1"/>
  <c r="BB293" i="2"/>
  <c r="Z145" i="2"/>
  <c r="Y147" i="2"/>
  <c r="G147" i="1" s="1"/>
  <c r="P152" i="2"/>
  <c r="BB155" i="2"/>
  <c r="AZ163" i="2"/>
  <c r="Z167" i="2"/>
  <c r="Z183" i="2"/>
  <c r="BA184" i="2"/>
  <c r="Y184" i="2"/>
  <c r="G184" i="1" s="1"/>
  <c r="BB186" i="2"/>
  <c r="M186" i="2"/>
  <c r="D186" i="1" s="1"/>
  <c r="P186" i="1" s="1"/>
  <c r="Y189" i="2"/>
  <c r="G189" i="1" s="1"/>
  <c r="AI189" i="2"/>
  <c r="AH189" i="2" s="1"/>
  <c r="AH190" i="2"/>
  <c r="AK201" i="2"/>
  <c r="J201" i="1" s="1"/>
  <c r="P201" i="1" s="1"/>
  <c r="AD198" i="2"/>
  <c r="AK243" i="2"/>
  <c r="J243" i="1" s="1"/>
  <c r="AK264" i="2"/>
  <c r="J264" i="1" s="1"/>
  <c r="AL263" i="2"/>
  <c r="AY284" i="2"/>
  <c r="AW285" i="2"/>
  <c r="M285" i="1" s="1"/>
  <c r="BB285" i="2"/>
  <c r="M132" i="2"/>
  <c r="D132" i="1" s="1"/>
  <c r="P132" i="1" s="1"/>
  <c r="BA144" i="2"/>
  <c r="AZ144" i="2" s="1"/>
  <c r="AU152" i="2"/>
  <c r="AT152" i="2" s="1"/>
  <c r="M174" i="2"/>
  <c r="D174" i="1" s="1"/>
  <c r="BA174" i="2"/>
  <c r="AZ174" i="2" s="1"/>
  <c r="AN198" i="2"/>
  <c r="L196" i="2"/>
  <c r="I214" i="2"/>
  <c r="I196" i="2" s="1"/>
  <c r="AE215" i="2"/>
  <c r="AF214" i="2"/>
  <c r="N230" i="2"/>
  <c r="M231" i="2"/>
  <c r="D231" i="1" s="1"/>
  <c r="BA231" i="2"/>
  <c r="BB239" i="2"/>
  <c r="Y239" i="2"/>
  <c r="G239" i="1" s="1"/>
  <c r="BA287" i="2"/>
  <c r="M287" i="2"/>
  <c r="D287" i="1" s="1"/>
  <c r="P287" i="1" s="1"/>
  <c r="BA87" i="2"/>
  <c r="BA112" i="2"/>
  <c r="AZ112" i="2" s="1"/>
  <c r="BA124" i="2"/>
  <c r="AZ124" i="2" s="1"/>
  <c r="AZ162" i="2"/>
  <c r="AB180" i="2"/>
  <c r="AC176" i="2"/>
  <c r="AB176" i="2" s="1"/>
  <c r="BA181" i="2"/>
  <c r="Y181" i="2"/>
  <c r="G181" i="1" s="1"/>
  <c r="Z180" i="2"/>
  <c r="Z176" i="2" s="1"/>
  <c r="AB183" i="2"/>
  <c r="AX207" i="2"/>
  <c r="AA268" i="2"/>
  <c r="I268" i="1" s="1"/>
  <c r="Y269" i="2"/>
  <c r="G269" i="1" s="1"/>
  <c r="BB269" i="2"/>
  <c r="BB268" i="2" s="1"/>
  <c r="AZ269" i="2"/>
  <c r="BA268" i="2"/>
  <c r="AZ268" i="2" s="1"/>
  <c r="W152" i="2"/>
  <c r="V152" i="2" s="1"/>
  <c r="AX152" i="2"/>
  <c r="M166" i="2"/>
  <c r="D166" i="1" s="1"/>
  <c r="BA166" i="2"/>
  <c r="AZ166" i="2" s="1"/>
  <c r="AX180" i="2"/>
  <c r="AX176" i="2" s="1"/>
  <c r="AM190" i="2"/>
  <c r="AZ193" i="2"/>
  <c r="AQ198" i="2"/>
  <c r="M210" i="2"/>
  <c r="D210" i="1" s="1"/>
  <c r="P210" i="1" s="1"/>
  <c r="N207" i="2"/>
  <c r="BA226" i="2"/>
  <c r="AZ226" i="2" s="1"/>
  <c r="BB237" i="2"/>
  <c r="M237" i="2"/>
  <c r="D237" i="1" s="1"/>
  <c r="P237" i="1" s="1"/>
  <c r="O233" i="2"/>
  <c r="F233" i="1" s="1"/>
  <c r="R233" i="1" s="1"/>
  <c r="AZ258" i="2"/>
  <c r="AX160" i="2"/>
  <c r="AH164" i="2"/>
  <c r="AJ152" i="2"/>
  <c r="AH152" i="2" s="1"/>
  <c r="BB169" i="2"/>
  <c r="BB167" i="2" s="1"/>
  <c r="M169" i="2"/>
  <c r="D169" i="1" s="1"/>
  <c r="P169" i="1" s="1"/>
  <c r="BA173" i="2"/>
  <c r="AZ173" i="2" s="1"/>
  <c r="M173" i="2"/>
  <c r="D173" i="1" s="1"/>
  <c r="P173" i="1" s="1"/>
  <c r="BA191" i="2"/>
  <c r="N190" i="2"/>
  <c r="N199" i="2"/>
  <c r="AK207" i="2"/>
  <c r="J207" i="1" s="1"/>
  <c r="Q214" i="2"/>
  <c r="P215" i="2"/>
  <c r="BB226" i="2"/>
  <c r="BB258" i="2"/>
  <c r="M258" i="2"/>
  <c r="D258" i="1" s="1"/>
  <c r="P258" i="1" s="1"/>
  <c r="P263" i="2"/>
  <c r="AW144" i="2"/>
  <c r="M144" i="1" s="1"/>
  <c r="AK146" i="2"/>
  <c r="J146" i="1" s="1"/>
  <c r="AL145" i="2"/>
  <c r="Y153" i="2"/>
  <c r="G153" i="1" s="1"/>
  <c r="Z152" i="2"/>
  <c r="Y157" i="2"/>
  <c r="G157" i="1" s="1"/>
  <c r="AK164" i="2"/>
  <c r="J164" i="1" s="1"/>
  <c r="BB171" i="2"/>
  <c r="AZ171" i="2" s="1"/>
  <c r="BB173" i="2"/>
  <c r="AK183" i="2"/>
  <c r="J183" i="1" s="1"/>
  <c r="Y190" i="2"/>
  <c r="G190" i="1" s="1"/>
  <c r="BA192" i="2"/>
  <c r="AZ192" i="2" s="1"/>
  <c r="D203" i="2"/>
  <c r="P256" i="2"/>
  <c r="Z256" i="2"/>
  <c r="R263" i="2"/>
  <c r="P264" i="2"/>
  <c r="BB161" i="2"/>
  <c r="BB160" i="2" s="1"/>
  <c r="Y164" i="2"/>
  <c r="G164" i="1" s="1"/>
  <c r="AB167" i="2"/>
  <c r="P180" i="2"/>
  <c r="E198" i="2"/>
  <c r="AN199" i="2"/>
  <c r="BA204" i="2"/>
  <c r="Y204" i="2"/>
  <c r="G204" i="1" s="1"/>
  <c r="P204" i="1" s="1"/>
  <c r="D207" i="2"/>
  <c r="BA212" i="2"/>
  <c r="AZ212" i="2" s="1"/>
  <c r="Y212" i="2"/>
  <c r="G212" i="1" s="1"/>
  <c r="P212" i="1" s="1"/>
  <c r="G215" i="2"/>
  <c r="AC214" i="2"/>
  <c r="AB214" i="2" s="1"/>
  <c r="AX215" i="2"/>
  <c r="BA217" i="2"/>
  <c r="Y217" i="2"/>
  <c r="G217" i="1" s="1"/>
  <c r="P217" i="1" s="1"/>
  <c r="AK223" i="2"/>
  <c r="J223" i="1" s="1"/>
  <c r="J230" i="2"/>
  <c r="AL230" i="2"/>
  <c r="AK231" i="2"/>
  <c r="J231" i="1" s="1"/>
  <c r="Y233" i="2"/>
  <c r="G233" i="1" s="1"/>
  <c r="M264" i="2"/>
  <c r="D264" i="1" s="1"/>
  <c r="N263" i="2"/>
  <c r="U283" i="2"/>
  <c r="U196" i="2" s="1"/>
  <c r="P167" i="2"/>
  <c r="AK170" i="2"/>
  <c r="J170" i="1" s="1"/>
  <c r="P170" i="1" s="1"/>
  <c r="AH177" i="2"/>
  <c r="D180" i="2"/>
  <c r="BB181" i="2"/>
  <c r="BB180" i="2" s="1"/>
  <c r="AK187" i="2"/>
  <c r="J187" i="1" s="1"/>
  <c r="AB189" i="2"/>
  <c r="BB191" i="2"/>
  <c r="BB190" i="2" s="1"/>
  <c r="BB189" i="2" s="1"/>
  <c r="BA194" i="2"/>
  <c r="Y194" i="2"/>
  <c r="G194" i="1" s="1"/>
  <c r="P194" i="1" s="1"/>
  <c r="BB201" i="2"/>
  <c r="AZ201" i="2" s="1"/>
  <c r="AN203" i="2"/>
  <c r="BA208" i="2"/>
  <c r="Y208" i="2"/>
  <c r="G208" i="1" s="1"/>
  <c r="M218" i="2"/>
  <c r="D218" i="1" s="1"/>
  <c r="P218" i="1" s="1"/>
  <c r="AW221" i="2"/>
  <c r="M221" i="1" s="1"/>
  <c r="AQ223" i="2"/>
  <c r="AZ271" i="2"/>
  <c r="BB287" i="2"/>
  <c r="AL319" i="2"/>
  <c r="AK320" i="2"/>
  <c r="J320" i="1" s="1"/>
  <c r="P320" i="1" s="1"/>
  <c r="Y168" i="2"/>
  <c r="G168" i="1" s="1"/>
  <c r="AH176" i="2"/>
  <c r="AW177" i="2"/>
  <c r="M177" i="1" s="1"/>
  <c r="H176" i="2"/>
  <c r="G176" i="2" s="1"/>
  <c r="G183" i="2"/>
  <c r="AX183" i="2"/>
  <c r="BA185" i="2"/>
  <c r="AZ185" i="2" s="1"/>
  <c r="Y185" i="2"/>
  <c r="G185" i="1" s="1"/>
  <c r="P185" i="1" s="1"/>
  <c r="BB194" i="2"/>
  <c r="AE198" i="2"/>
  <c r="P199" i="2"/>
  <c r="AK210" i="2"/>
  <c r="J210" i="1" s="1"/>
  <c r="J214" i="2"/>
  <c r="AZ218" i="2"/>
  <c r="AW225" i="2"/>
  <c r="M225" i="1" s="1"/>
  <c r="AQ227" i="2"/>
  <c r="M233" i="2"/>
  <c r="D233" i="1" s="1"/>
  <c r="AW236" i="2"/>
  <c r="M236" i="1" s="1"/>
  <c r="Q242" i="2"/>
  <c r="P242" i="2" s="1"/>
  <c r="P243" i="2"/>
  <c r="BB271" i="2"/>
  <c r="M271" i="2"/>
  <c r="D271" i="1" s="1"/>
  <c r="P271" i="1" s="1"/>
  <c r="BA240" i="2"/>
  <c r="AZ240" i="2" s="1"/>
  <c r="Y240" i="2"/>
  <c r="G240" i="1" s="1"/>
  <c r="P240" i="1" s="1"/>
  <c r="BA261" i="2"/>
  <c r="AZ261" i="2" s="1"/>
  <c r="Y261" i="2"/>
  <c r="G261" i="1" s="1"/>
  <c r="P261" i="1" s="1"/>
  <c r="AD283" i="2"/>
  <c r="AB284" i="2"/>
  <c r="AF176" i="2"/>
  <c r="AE176" i="2" s="1"/>
  <c r="AE183" i="2"/>
  <c r="AA183" i="2"/>
  <c r="I183" i="1" s="1"/>
  <c r="R183" i="1" s="1"/>
  <c r="BB205" i="2"/>
  <c r="R214" i="2"/>
  <c r="AL215" i="2"/>
  <c r="Y224" i="2"/>
  <c r="G224" i="1" s="1"/>
  <c r="BA225" i="2"/>
  <c r="Y225" i="2"/>
  <c r="G225" i="1" s="1"/>
  <c r="P225" i="1" s="1"/>
  <c r="M247" i="2"/>
  <c r="D247" i="1" s="1"/>
  <c r="P247" i="1" s="1"/>
  <c r="BA247" i="2"/>
  <c r="AZ247" i="2" s="1"/>
  <c r="BA257" i="2"/>
  <c r="AZ257" i="2" s="1"/>
  <c r="Y257" i="2"/>
  <c r="G257" i="1" s="1"/>
  <c r="AA264" i="2"/>
  <c r="Y265" i="2"/>
  <c r="G265" i="1" s="1"/>
  <c r="BB265" i="2"/>
  <c r="BB264" i="2" s="1"/>
  <c r="AZ265" i="2"/>
  <c r="AQ296" i="2"/>
  <c r="AR283" i="2"/>
  <c r="AQ283" i="2" s="1"/>
  <c r="V299" i="2"/>
  <c r="W283" i="2"/>
  <c r="BA302" i="2"/>
  <c r="AZ302" i="2" s="1"/>
  <c r="Y302" i="2"/>
  <c r="G302" i="1" s="1"/>
  <c r="P302" i="1" s="1"/>
  <c r="BA182" i="2"/>
  <c r="BB184" i="2"/>
  <c r="BB183" i="2" s="1"/>
  <c r="AO214" i="2"/>
  <c r="AN214" i="2" s="1"/>
  <c r="N215" i="2"/>
  <c r="AM215" i="2"/>
  <c r="AY223" i="2"/>
  <c r="O223" i="1" s="1"/>
  <c r="BB225" i="2"/>
  <c r="BB223" i="2" s="1"/>
  <c r="AX227" i="2"/>
  <c r="BA229" i="2"/>
  <c r="Y229" i="2"/>
  <c r="G229" i="1" s="1"/>
  <c r="P229" i="1" s="1"/>
  <c r="BB259" i="2"/>
  <c r="BB260" i="2"/>
  <c r="AW260" i="2"/>
  <c r="M260" i="1" s="1"/>
  <c r="P260" i="1" s="1"/>
  <c r="AZ267" i="2"/>
  <c r="M313" i="2"/>
  <c r="D313" i="1" s="1"/>
  <c r="BA313" i="2"/>
  <c r="AZ313" i="2" s="1"/>
  <c r="M162" i="2"/>
  <c r="D162" i="1" s="1"/>
  <c r="P162" i="1" s="1"/>
  <c r="AK166" i="2"/>
  <c r="J166" i="1" s="1"/>
  <c r="BA169" i="2"/>
  <c r="AK174" i="2"/>
  <c r="J174" i="1" s="1"/>
  <c r="AA180" i="2"/>
  <c r="I180" i="1" s="1"/>
  <c r="R180" i="1" s="1"/>
  <c r="BB182" i="2"/>
  <c r="BA186" i="2"/>
  <c r="AZ186" i="2" s="1"/>
  <c r="P189" i="2"/>
  <c r="AW190" i="2"/>
  <c r="M190" i="1" s="1"/>
  <c r="AX198" i="2"/>
  <c r="AW200" i="2"/>
  <c r="M200" i="1" s="1"/>
  <c r="AB207" i="2"/>
  <c r="BA209" i="2"/>
  <c r="AP214" i="2"/>
  <c r="AP196" i="2" s="1"/>
  <c r="O215" i="2"/>
  <c r="AE223" i="2"/>
  <c r="AA223" i="2"/>
  <c r="I223" i="1" s="1"/>
  <c r="BA224" i="2"/>
  <c r="Z227" i="2"/>
  <c r="AY227" i="2"/>
  <c r="O227" i="1" s="1"/>
  <c r="R227" i="1" s="1"/>
  <c r="BB229" i="2"/>
  <c r="BB227" i="2" s="1"/>
  <c r="BB231" i="2"/>
  <c r="BB230" i="2" s="1"/>
  <c r="BB232" i="2"/>
  <c r="AZ232" i="2" s="1"/>
  <c r="AL233" i="2"/>
  <c r="M234" i="2"/>
  <c r="D234" i="1" s="1"/>
  <c r="P234" i="1" s="1"/>
  <c r="BA234" i="2"/>
  <c r="AX233" i="2"/>
  <c r="BA239" i="2"/>
  <c r="AZ239" i="2" s="1"/>
  <c r="AY243" i="2"/>
  <c r="AW244" i="2"/>
  <c r="M244" i="1" s="1"/>
  <c r="AD263" i="2"/>
  <c r="AB263" i="2" s="1"/>
  <c r="AB264" i="2"/>
  <c r="AA299" i="2"/>
  <c r="I299" i="1" s="1"/>
  <c r="R299" i="1" s="1"/>
  <c r="BB301" i="2"/>
  <c r="AZ301" i="2" s="1"/>
  <c r="M235" i="2"/>
  <c r="D235" i="1" s="1"/>
  <c r="P235" i="1" s="1"/>
  <c r="AH242" i="2"/>
  <c r="AE243" i="2"/>
  <c r="AA243" i="2"/>
  <c r="AK251" i="2"/>
  <c r="J251" i="1" s="1"/>
  <c r="M259" i="2"/>
  <c r="D259" i="1" s="1"/>
  <c r="BA259" i="2"/>
  <c r="AE264" i="2"/>
  <c r="AF263" i="2"/>
  <c r="AE263" i="2" s="1"/>
  <c r="AE268" i="2"/>
  <c r="G272" i="2"/>
  <c r="BA277" i="2"/>
  <c r="M317" i="2"/>
  <c r="D317" i="1" s="1"/>
  <c r="BA317" i="2"/>
  <c r="AZ317" i="2" s="1"/>
  <c r="N315" i="2"/>
  <c r="J242" i="2"/>
  <c r="BA246" i="2"/>
  <c r="AZ246" i="2" s="1"/>
  <c r="N248" i="2"/>
  <c r="BB267" i="2"/>
  <c r="AE272" i="2"/>
  <c r="Z284" i="2"/>
  <c r="Y285" i="2"/>
  <c r="G285" i="1" s="1"/>
  <c r="BA285" i="2"/>
  <c r="BA294" i="2"/>
  <c r="Y294" i="2"/>
  <c r="G294" i="1" s="1"/>
  <c r="P294" i="1" s="1"/>
  <c r="Z299" i="2"/>
  <c r="Y301" i="2"/>
  <c r="G301" i="1" s="1"/>
  <c r="P301" i="1" s="1"/>
  <c r="AY299" i="2"/>
  <c r="O299" i="1" s="1"/>
  <c r="BB302" i="2"/>
  <c r="AH303" i="2"/>
  <c r="AI283" i="2"/>
  <c r="AH283" i="2" s="1"/>
  <c r="AL315" i="2"/>
  <c r="AL310" i="2" s="1"/>
  <c r="AK316" i="2"/>
  <c r="J316" i="1" s="1"/>
  <c r="P316" i="1" s="1"/>
  <c r="V319" i="2"/>
  <c r="M184" i="2"/>
  <c r="D184" i="1" s="1"/>
  <c r="AK184" i="2"/>
  <c r="J184" i="1" s="1"/>
  <c r="M216" i="2"/>
  <c r="D216" i="1" s="1"/>
  <c r="AK216" i="2"/>
  <c r="J216" i="1" s="1"/>
  <c r="M224" i="2"/>
  <c r="D224" i="1" s="1"/>
  <c r="AK224" i="2"/>
  <c r="J224" i="1" s="1"/>
  <c r="M228" i="2"/>
  <c r="D228" i="1" s="1"/>
  <c r="P228" i="1" s="1"/>
  <c r="AK228" i="2"/>
  <c r="J228" i="1" s="1"/>
  <c r="Y236" i="2"/>
  <c r="G236" i="1" s="1"/>
  <c r="P236" i="1" s="1"/>
  <c r="BA236" i="2"/>
  <c r="AZ236" i="2" s="1"/>
  <c r="AK238" i="2"/>
  <c r="J238" i="1" s="1"/>
  <c r="P238" i="1" s="1"/>
  <c r="AT242" i="2"/>
  <c r="S243" i="2"/>
  <c r="AO242" i="2"/>
  <c r="N242" i="2"/>
  <c r="AM242" i="2"/>
  <c r="L242" i="1" s="1"/>
  <c r="BA249" i="2"/>
  <c r="Y249" i="2"/>
  <c r="G249" i="1" s="1"/>
  <c r="P249" i="1" s="1"/>
  <c r="AN256" i="2"/>
  <c r="AX256" i="2"/>
  <c r="AZ260" i="2"/>
  <c r="J263" i="2"/>
  <c r="AT263" i="2"/>
  <c r="S264" i="2"/>
  <c r="T263" i="2"/>
  <c r="S263" i="2" s="1"/>
  <c r="AN263" i="2"/>
  <c r="S268" i="2"/>
  <c r="AK272" i="2"/>
  <c r="J272" i="1" s="1"/>
  <c r="Z292" i="2"/>
  <c r="BA293" i="2"/>
  <c r="J299" i="2"/>
  <c r="K283" i="2"/>
  <c r="BA299" i="2"/>
  <c r="BB316" i="2"/>
  <c r="BB315" i="2" s="1"/>
  <c r="O315" i="2"/>
  <c r="F315" i="1" s="1"/>
  <c r="R315" i="1" s="1"/>
  <c r="BA168" i="2"/>
  <c r="BA172" i="2"/>
  <c r="AZ172" i="2" s="1"/>
  <c r="AT233" i="2"/>
  <c r="BB236" i="2"/>
  <c r="BB233" i="2" s="1"/>
  <c r="AP242" i="2"/>
  <c r="O243" i="2"/>
  <c r="BB249" i="2"/>
  <c r="G251" i="2"/>
  <c r="Y252" i="2"/>
  <c r="G252" i="1" s="1"/>
  <c r="AX251" i="2"/>
  <c r="BA253" i="2"/>
  <c r="AZ253" i="2" s="1"/>
  <c r="Y253" i="2"/>
  <c r="G253" i="1" s="1"/>
  <c r="P253" i="1" s="1"/>
  <c r="AK255" i="2"/>
  <c r="J255" i="1" s="1"/>
  <c r="M272" i="2"/>
  <c r="D272" i="1" s="1"/>
  <c r="BA281" i="2"/>
  <c r="AZ281" i="2" s="1"/>
  <c r="Y281" i="2"/>
  <c r="G281" i="1" s="1"/>
  <c r="P281" i="1" s="1"/>
  <c r="AY310" i="2"/>
  <c r="O310" i="1" s="1"/>
  <c r="BA235" i="2"/>
  <c r="AZ235" i="2" s="1"/>
  <c r="M255" i="2"/>
  <c r="D255" i="1" s="1"/>
  <c r="P255" i="1" s="1"/>
  <c r="BA255" i="2"/>
  <c r="AZ255" i="2" s="1"/>
  <c r="AQ264" i="2"/>
  <c r="AR263" i="2"/>
  <c r="AQ263" i="2" s="1"/>
  <c r="E242" i="2"/>
  <c r="D242" i="2" s="1"/>
  <c r="AW245" i="2"/>
  <c r="M245" i="1" s="1"/>
  <c r="M250" i="2"/>
  <c r="D250" i="1" s="1"/>
  <c r="P250" i="1" s="1"/>
  <c r="AE251" i="2"/>
  <c r="AA251" i="2"/>
  <c r="I251" i="1" s="1"/>
  <c r="R251" i="1" s="1"/>
  <c r="BA252" i="2"/>
  <c r="E263" i="2"/>
  <c r="D263" i="2" s="1"/>
  <c r="BA290" i="2"/>
  <c r="Y290" i="2"/>
  <c r="G290" i="1" s="1"/>
  <c r="G292" i="2"/>
  <c r="H283" i="2"/>
  <c r="G283" i="2" s="1"/>
  <c r="V311" i="2"/>
  <c r="BB312" i="2"/>
  <c r="BB311" i="2" s="1"/>
  <c r="O311" i="2"/>
  <c r="BB252" i="2"/>
  <c r="BB251" i="2" s="1"/>
  <c r="AB256" i="2"/>
  <c r="AL256" i="2"/>
  <c r="AL242" i="2" s="1"/>
  <c r="F263" i="2"/>
  <c r="F196" i="2" s="1"/>
  <c r="AX264" i="2"/>
  <c r="BA266" i="2"/>
  <c r="Y266" i="2"/>
  <c r="G266" i="1" s="1"/>
  <c r="P266" i="1" s="1"/>
  <c r="BB278" i="2"/>
  <c r="BB276" i="2" s="1"/>
  <c r="M278" i="2"/>
  <c r="D278" i="1" s="1"/>
  <c r="P278" i="1" s="1"/>
  <c r="O276" i="2"/>
  <c r="F276" i="1" s="1"/>
  <c r="R276" i="1" s="1"/>
  <c r="BA280" i="2"/>
  <c r="AZ280" i="2" s="1"/>
  <c r="Q283" i="2"/>
  <c r="P284" i="2"/>
  <c r="Z288" i="2"/>
  <c r="BA289" i="2"/>
  <c r="Y289" i="2"/>
  <c r="G289" i="1" s="1"/>
  <c r="BA237" i="2"/>
  <c r="AZ237" i="2" s="1"/>
  <c r="AF242" i="2"/>
  <c r="AE242" i="2" s="1"/>
  <c r="G243" i="2"/>
  <c r="AC242" i="2"/>
  <c r="AX243" i="2"/>
  <c r="BA245" i="2"/>
  <c r="AZ245" i="2" s="1"/>
  <c r="Y245" i="2"/>
  <c r="G245" i="1" s="1"/>
  <c r="P245" i="1" s="1"/>
  <c r="AN248" i="2"/>
  <c r="BB250" i="2"/>
  <c r="AZ250" i="2" s="1"/>
  <c r="BA254" i="2"/>
  <c r="AZ254" i="2" s="1"/>
  <c r="AK259" i="2"/>
  <c r="J259" i="1" s="1"/>
  <c r="G264" i="2"/>
  <c r="H263" i="2"/>
  <c r="G263" i="2" s="1"/>
  <c r="Z264" i="2"/>
  <c r="AY264" i="2"/>
  <c r="BB266" i="2"/>
  <c r="G268" i="2"/>
  <c r="Y268" i="2"/>
  <c r="G268" i="1" s="1"/>
  <c r="BA270" i="2"/>
  <c r="AZ270" i="2" s="1"/>
  <c r="Y270" i="2"/>
  <c r="G270" i="1" s="1"/>
  <c r="P270" i="1" s="1"/>
  <c r="AW273" i="2"/>
  <c r="M273" i="1" s="1"/>
  <c r="AZ275" i="2"/>
  <c r="R283" i="2"/>
  <c r="BB289" i="2"/>
  <c r="BB288" i="2" s="1"/>
  <c r="AB322" i="2"/>
  <c r="AC310" i="2"/>
  <c r="AB310" i="2" s="1"/>
  <c r="AE284" i="2"/>
  <c r="AA284" i="2"/>
  <c r="G288" i="2"/>
  <c r="AW288" i="2"/>
  <c r="M288" i="1" s="1"/>
  <c r="AW290" i="2"/>
  <c r="M290" i="1" s="1"/>
  <c r="AQ292" i="2"/>
  <c r="AW311" i="2"/>
  <c r="M311" i="1" s="1"/>
  <c r="AX310" i="2"/>
  <c r="AX315" i="2"/>
  <c r="AW318" i="2"/>
  <c r="M318" i="1" s="1"/>
  <c r="P318" i="1" s="1"/>
  <c r="AW327" i="2"/>
  <c r="M327" i="1" s="1"/>
  <c r="AX326" i="2"/>
  <c r="D330" i="2"/>
  <c r="E310" i="2"/>
  <c r="D310" i="2" s="1"/>
  <c r="AE288" i="2"/>
  <c r="BB290" i="2"/>
  <c r="S296" i="2"/>
  <c r="AW299" i="2"/>
  <c r="M299" i="1" s="1"/>
  <c r="AW302" i="2"/>
  <c r="M302" i="1" s="1"/>
  <c r="AK311" i="2"/>
  <c r="J311" i="1" s="1"/>
  <c r="BA312" i="2"/>
  <c r="N311" i="2"/>
  <c r="M312" i="2"/>
  <c r="D312" i="1" s="1"/>
  <c r="P312" i="1" s="1"/>
  <c r="BA318" i="2"/>
  <c r="AZ318" i="2" s="1"/>
  <c r="M322" i="2"/>
  <c r="D322" i="1" s="1"/>
  <c r="AQ343" i="2"/>
  <c r="AS342" i="2"/>
  <c r="AS340" i="2" s="1"/>
  <c r="D378" i="2"/>
  <c r="Z386" i="2"/>
  <c r="Y387" i="2"/>
  <c r="G387" i="1" s="1"/>
  <c r="D389" i="2"/>
  <c r="F378" i="2"/>
  <c r="AZ390" i="2"/>
  <c r="M244" i="2"/>
  <c r="D244" i="1" s="1"/>
  <c r="P244" i="1" s="1"/>
  <c r="AK244" i="2"/>
  <c r="J244" i="1" s="1"/>
  <c r="M252" i="2"/>
  <c r="D252" i="1" s="1"/>
  <c r="P252" i="1" s="1"/>
  <c r="AK252" i="2"/>
  <c r="J252" i="1" s="1"/>
  <c r="M265" i="2"/>
  <c r="D265" i="1" s="1"/>
  <c r="AK265" i="2"/>
  <c r="J265" i="1" s="1"/>
  <c r="M269" i="2"/>
  <c r="D269" i="1" s="1"/>
  <c r="AK269" i="2"/>
  <c r="J269" i="1" s="1"/>
  <c r="M273" i="2"/>
  <c r="D273" i="1" s="1"/>
  <c r="P273" i="1" s="1"/>
  <c r="AK273" i="2"/>
  <c r="J273" i="1" s="1"/>
  <c r="AK275" i="2"/>
  <c r="J275" i="1" s="1"/>
  <c r="AK279" i="2"/>
  <c r="J279" i="1" s="1"/>
  <c r="P279" i="1" s="1"/>
  <c r="T283" i="2"/>
  <c r="S283" i="2" s="1"/>
  <c r="S284" i="2"/>
  <c r="AO283" i="2"/>
  <c r="N284" i="2"/>
  <c r="AM284" i="2"/>
  <c r="M291" i="2"/>
  <c r="D291" i="1" s="1"/>
  <c r="P291" i="1" s="1"/>
  <c r="AE292" i="2"/>
  <c r="BB294" i="2"/>
  <c r="BB300" i="2"/>
  <c r="AK304" i="2"/>
  <c r="J304" i="1" s="1"/>
  <c r="AL303" i="2"/>
  <c r="Y315" i="2"/>
  <c r="G315" i="1" s="1"/>
  <c r="Y319" i="2"/>
  <c r="G319" i="1" s="1"/>
  <c r="V342" i="2"/>
  <c r="X340" i="2"/>
  <c r="Y367" i="2"/>
  <c r="G367" i="1" s="1"/>
  <c r="P367" i="1" s="1"/>
  <c r="AA366" i="2"/>
  <c r="M275" i="2"/>
  <c r="D275" i="1" s="1"/>
  <c r="P275" i="1" s="1"/>
  <c r="Y277" i="2"/>
  <c r="G277" i="1" s="1"/>
  <c r="P277" i="1" s="1"/>
  <c r="AP283" i="2"/>
  <c r="O284" i="2"/>
  <c r="AK288" i="2"/>
  <c r="J288" i="1" s="1"/>
  <c r="AZ291" i="2"/>
  <c r="G296" i="2"/>
  <c r="AW297" i="2"/>
  <c r="M297" i="1" s="1"/>
  <c r="V303" i="2"/>
  <c r="Y311" i="2"/>
  <c r="G311" i="1" s="1"/>
  <c r="Z310" i="2"/>
  <c r="M325" i="2"/>
  <c r="D325" i="1" s="1"/>
  <c r="BA325" i="2"/>
  <c r="AZ325" i="2" s="1"/>
  <c r="AS310" i="2"/>
  <c r="AQ310" i="2" s="1"/>
  <c r="AQ333" i="2"/>
  <c r="F410" i="2"/>
  <c r="Z456" i="2"/>
  <c r="H456" i="1" s="1"/>
  <c r="Q456" i="1" s="1"/>
  <c r="Y457" i="2"/>
  <c r="AL299" i="2"/>
  <c r="AK300" i="2"/>
  <c r="J300" i="1" s="1"/>
  <c r="BA304" i="2"/>
  <c r="N303" i="2"/>
  <c r="M304" i="2"/>
  <c r="D304" i="1" s="1"/>
  <c r="P304" i="1" s="1"/>
  <c r="AA310" i="2"/>
  <c r="I310" i="1" s="1"/>
  <c r="Y352" i="2"/>
  <c r="G352" i="1" s="1"/>
  <c r="P352" i="1" s="1"/>
  <c r="Z350" i="2"/>
  <c r="Z342" i="2" s="1"/>
  <c r="O359" i="2"/>
  <c r="BB360" i="2"/>
  <c r="H410" i="2"/>
  <c r="G412" i="2"/>
  <c r="E283" i="2"/>
  <c r="D283" i="2" s="1"/>
  <c r="O288" i="2"/>
  <c r="F288" i="1" s="1"/>
  <c r="R288" i="1" s="1"/>
  <c r="BA298" i="2"/>
  <c r="AZ298" i="2" s="1"/>
  <c r="Y298" i="2"/>
  <c r="G298" i="1" s="1"/>
  <c r="P298" i="1" s="1"/>
  <c r="N299" i="2"/>
  <c r="M300" i="2"/>
  <c r="D300" i="1" s="1"/>
  <c r="P300" i="1" s="1"/>
  <c r="BB304" i="2"/>
  <c r="BB303" i="2" s="1"/>
  <c r="O303" i="2"/>
  <c r="F303" i="1" s="1"/>
  <c r="R303" i="1" s="1"/>
  <c r="K310" i="2"/>
  <c r="J310" i="2" s="1"/>
  <c r="J311" i="2"/>
  <c r="AQ342" i="2"/>
  <c r="AA350" i="2"/>
  <c r="I350" i="1" s="1"/>
  <c r="BB352" i="2"/>
  <c r="BB355" i="2"/>
  <c r="G359" i="2"/>
  <c r="H358" i="2"/>
  <c r="G358" i="2" s="1"/>
  <c r="BA402" i="2"/>
  <c r="AZ402" i="2" s="1"/>
  <c r="N398" i="2"/>
  <c r="M402" i="2"/>
  <c r="D402" i="1" s="1"/>
  <c r="P402" i="1" s="1"/>
  <c r="BA274" i="2"/>
  <c r="AZ274" i="2" s="1"/>
  <c r="Z276" i="2"/>
  <c r="F283" i="2"/>
  <c r="AL292" i="2"/>
  <c r="AL283" i="2" s="1"/>
  <c r="BA295" i="2"/>
  <c r="BA297" i="2"/>
  <c r="BB298" i="2"/>
  <c r="BA307" i="2"/>
  <c r="AZ307" i="2" s="1"/>
  <c r="M307" i="2"/>
  <c r="D307" i="1" s="1"/>
  <c r="P307" i="1" s="1"/>
  <c r="L310" i="2"/>
  <c r="O319" i="2"/>
  <c r="F319" i="1" s="1"/>
  <c r="R319" i="1" s="1"/>
  <c r="J350" i="2"/>
  <c r="L342" i="2"/>
  <c r="AE350" i="2"/>
  <c r="AF342" i="2"/>
  <c r="AZ351" i="2"/>
  <c r="BB274" i="2"/>
  <c r="AA276" i="2"/>
  <c r="I276" i="1" s="1"/>
  <c r="BA278" i="2"/>
  <c r="AZ278" i="2" s="1"/>
  <c r="AF283" i="2"/>
  <c r="AE283" i="2" s="1"/>
  <c r="G284" i="2"/>
  <c r="AC283" i="2"/>
  <c r="AB283" i="2" s="1"/>
  <c r="AX284" i="2"/>
  <c r="BA286" i="2"/>
  <c r="AZ286" i="2" s="1"/>
  <c r="Y286" i="2"/>
  <c r="G286" i="1" s="1"/>
  <c r="P286" i="1" s="1"/>
  <c r="S292" i="2"/>
  <c r="N292" i="2"/>
  <c r="AM292" i="2"/>
  <c r="L292" i="1" s="1"/>
  <c r="BB295" i="2"/>
  <c r="BB297" i="2"/>
  <c r="BB296" i="2" s="1"/>
  <c r="J303" i="2"/>
  <c r="BB307" i="2"/>
  <c r="AT342" i="2"/>
  <c r="AV340" i="2"/>
  <c r="BA343" i="2"/>
  <c r="AF397" i="2"/>
  <c r="AE397" i="2" s="1"/>
  <c r="AE398" i="2"/>
  <c r="AR410" i="2"/>
  <c r="AQ412" i="2"/>
  <c r="X310" i="2"/>
  <c r="X196" i="2" s="1"/>
  <c r="BA316" i="2"/>
  <c r="BA320" i="2"/>
  <c r="BA324" i="2"/>
  <c r="AZ324" i="2" s="1"/>
  <c r="Y327" i="2"/>
  <c r="G327" i="1" s="1"/>
  <c r="P330" i="2"/>
  <c r="M354" i="2"/>
  <c r="D354" i="1" s="1"/>
  <c r="P354" i="1" s="1"/>
  <c r="BA354" i="2"/>
  <c r="AZ354" i="2" s="1"/>
  <c r="AI410" i="2"/>
  <c r="AH410" i="2" s="1"/>
  <c r="AH446" i="2"/>
  <c r="M285" i="2"/>
  <c r="D285" i="1" s="1"/>
  <c r="AK285" i="2"/>
  <c r="J285" i="1" s="1"/>
  <c r="M289" i="2"/>
  <c r="D289" i="1" s="1"/>
  <c r="AK289" i="2"/>
  <c r="J289" i="1" s="1"/>
  <c r="M293" i="2"/>
  <c r="D293" i="1" s="1"/>
  <c r="AK293" i="2"/>
  <c r="J293" i="1" s="1"/>
  <c r="M297" i="2"/>
  <c r="D297" i="1" s="1"/>
  <c r="AK297" i="2"/>
  <c r="J297" i="1" s="1"/>
  <c r="AW306" i="2"/>
  <c r="M306" i="1" s="1"/>
  <c r="P306" i="1" s="1"/>
  <c r="P322" i="2"/>
  <c r="M328" i="2"/>
  <c r="D328" i="1" s="1"/>
  <c r="P328" i="1" s="1"/>
  <c r="AB342" i="2"/>
  <c r="AC340" i="2"/>
  <c r="AH358" i="2"/>
  <c r="AI340" i="2"/>
  <c r="AH340" i="2" s="1"/>
  <c r="AQ359" i="2"/>
  <c r="AR358" i="2"/>
  <c r="AQ358" i="2" s="1"/>
  <c r="AW361" i="2"/>
  <c r="M361" i="1" s="1"/>
  <c r="AX359" i="2"/>
  <c r="Y366" i="2"/>
  <c r="G366" i="1" s="1"/>
  <c r="Z365" i="2"/>
  <c r="AW374" i="2"/>
  <c r="M374" i="1" s="1"/>
  <c r="AX371" i="2"/>
  <c r="BA406" i="2"/>
  <c r="AZ406" i="2" s="1"/>
  <c r="G437" i="2"/>
  <c r="I436" i="2"/>
  <c r="I410" i="2" s="1"/>
  <c r="BB323" i="2"/>
  <c r="BB322" i="2" s="1"/>
  <c r="AJ340" i="2"/>
  <c r="AU310" i="2"/>
  <c r="AT310" i="2" s="1"/>
  <c r="BA336" i="2"/>
  <c r="AZ336" i="2" s="1"/>
  <c r="N333" i="2"/>
  <c r="BB337" i="2"/>
  <c r="AZ337" i="2" s="1"/>
  <c r="M366" i="2"/>
  <c r="D366" i="1" s="1"/>
  <c r="M368" i="2"/>
  <c r="D368" i="1" s="1"/>
  <c r="BA368" i="2"/>
  <c r="M372" i="2"/>
  <c r="D372" i="1" s="1"/>
  <c r="P372" i="1" s="1"/>
  <c r="BA372" i="2"/>
  <c r="N371" i="2"/>
  <c r="Y374" i="2"/>
  <c r="G374" i="1" s="1"/>
  <c r="Z371" i="2"/>
  <c r="BB375" i="2"/>
  <c r="Y375" i="2"/>
  <c r="G375" i="1" s="1"/>
  <c r="P375" i="1" s="1"/>
  <c r="AR340" i="2"/>
  <c r="AQ340" i="2" s="1"/>
  <c r="Q342" i="2"/>
  <c r="P343" i="2"/>
  <c r="AG342" i="2"/>
  <c r="AG340" i="2" s="1"/>
  <c r="AE343" i="2"/>
  <c r="AM342" i="2"/>
  <c r="AY347" i="2"/>
  <c r="O347" i="1" s="1"/>
  <c r="BB372" i="2"/>
  <c r="O371" i="2"/>
  <c r="F371" i="1" s="1"/>
  <c r="R371" i="1" s="1"/>
  <c r="BB374" i="2"/>
  <c r="Y430" i="2"/>
  <c r="G430" i="1" s="1"/>
  <c r="P430" i="1" s="1"/>
  <c r="BB430" i="2"/>
  <c r="AZ430" i="2" s="1"/>
  <c r="AH311" i="2"/>
  <c r="AK317" i="2"/>
  <c r="J317" i="1" s="1"/>
  <c r="AK321" i="2"/>
  <c r="J321" i="1" s="1"/>
  <c r="AK325" i="2"/>
  <c r="J325" i="1" s="1"/>
  <c r="Y331" i="2"/>
  <c r="G331" i="1" s="1"/>
  <c r="P331" i="1" s="1"/>
  <c r="BA346" i="2"/>
  <c r="N343" i="2"/>
  <c r="M346" i="2"/>
  <c r="D346" i="1" s="1"/>
  <c r="P346" i="1" s="1"/>
  <c r="Y348" i="2"/>
  <c r="G348" i="1" s="1"/>
  <c r="P348" i="1" s="1"/>
  <c r="Z347" i="2"/>
  <c r="BA385" i="2"/>
  <c r="AZ385" i="2" s="1"/>
  <c r="N383" i="2"/>
  <c r="M385" i="2"/>
  <c r="D385" i="1" s="1"/>
  <c r="P385" i="1" s="1"/>
  <c r="AH310" i="2"/>
  <c r="AK313" i="2"/>
  <c r="J313" i="1" s="1"/>
  <c r="AX322" i="2"/>
  <c r="Y323" i="2"/>
  <c r="G323" i="1" s="1"/>
  <c r="BB327" i="2"/>
  <c r="BB326" i="2" s="1"/>
  <c r="BB346" i="2"/>
  <c r="O343" i="2"/>
  <c r="M363" i="2"/>
  <c r="D363" i="1" s="1"/>
  <c r="BA363" i="2"/>
  <c r="AZ363" i="2" s="1"/>
  <c r="N358" i="2"/>
  <c r="V371" i="2"/>
  <c r="W365" i="2"/>
  <c r="AO378" i="2"/>
  <c r="AN378" i="2" s="1"/>
  <c r="AN386" i="2"/>
  <c r="BB336" i="2"/>
  <c r="O333" i="2"/>
  <c r="F333" i="1" s="1"/>
  <c r="R333" i="1" s="1"/>
  <c r="AW348" i="2"/>
  <c r="M348" i="1" s="1"/>
  <c r="AX347" i="2"/>
  <c r="AK354" i="2"/>
  <c r="J354" i="1" s="1"/>
  <c r="AK368" i="2"/>
  <c r="J368" i="1" s="1"/>
  <c r="J371" i="2"/>
  <c r="K365" i="2"/>
  <c r="AK386" i="2"/>
  <c r="J386" i="1" s="1"/>
  <c r="Y343" i="2"/>
  <c r="G343" i="1" s="1"/>
  <c r="AW343" i="2"/>
  <c r="M343" i="1" s="1"/>
  <c r="AX342" i="2"/>
  <c r="AA347" i="2"/>
  <c r="I347" i="1" s="1"/>
  <c r="BB348" i="2"/>
  <c r="BB354" i="2"/>
  <c r="D365" i="2"/>
  <c r="AZ367" i="2"/>
  <c r="BA366" i="2"/>
  <c r="BB368" i="2"/>
  <c r="AT371" i="2"/>
  <c r="AU365" i="2"/>
  <c r="AZ373" i="2"/>
  <c r="BA371" i="2"/>
  <c r="BB384" i="2"/>
  <c r="BB383" i="2" s="1"/>
  <c r="O383" i="2"/>
  <c r="F383" i="1" s="1"/>
  <c r="R383" i="1" s="1"/>
  <c r="BA306" i="2"/>
  <c r="AZ306" i="2" s="1"/>
  <c r="BA323" i="2"/>
  <c r="BA327" i="2"/>
  <c r="H340" i="2"/>
  <c r="D342" i="2"/>
  <c r="E340" i="2"/>
  <c r="D340" i="2" s="1"/>
  <c r="AA342" i="2"/>
  <c r="AY342" i="2"/>
  <c r="BB353" i="2"/>
  <c r="BB350" i="2" s="1"/>
  <c r="AE359" i="2"/>
  <c r="AF358" i="2"/>
  <c r="AE358" i="2" s="1"/>
  <c r="Y361" i="2"/>
  <c r="G361" i="1" s="1"/>
  <c r="P361" i="1" s="1"/>
  <c r="Z359" i="2"/>
  <c r="BB367" i="2"/>
  <c r="BB366" i="2" s="1"/>
  <c r="BB373" i="2"/>
  <c r="E397" i="2"/>
  <c r="D397" i="2" s="1"/>
  <c r="D403" i="2"/>
  <c r="BB405" i="2"/>
  <c r="BB403" i="2" s="1"/>
  <c r="O403" i="2"/>
  <c r="F403" i="1" s="1"/>
  <c r="R403" i="1" s="1"/>
  <c r="I340" i="2"/>
  <c r="F340" i="2"/>
  <c r="AZ355" i="2"/>
  <c r="BB361" i="2"/>
  <c r="M332" i="2"/>
  <c r="D332" i="1" s="1"/>
  <c r="P332" i="1" s="1"/>
  <c r="BB334" i="2"/>
  <c r="AH342" i="2"/>
  <c r="AO342" i="2"/>
  <c r="BB344" i="2"/>
  <c r="BB343" i="2" s="1"/>
  <c r="G350" i="2"/>
  <c r="AZ360" i="2"/>
  <c r="AN365" i="2"/>
  <c r="AH371" i="2"/>
  <c r="AI365" i="2"/>
  <c r="AH365" i="2" s="1"/>
  <c r="M376" i="2"/>
  <c r="D376" i="1" s="1"/>
  <c r="P376" i="1" s="1"/>
  <c r="BA376" i="2"/>
  <c r="AZ376" i="2" s="1"/>
  <c r="AW382" i="2"/>
  <c r="M382" i="1" s="1"/>
  <c r="AY379" i="2"/>
  <c r="AK455" i="2"/>
  <c r="J455" i="1" s="1"/>
  <c r="P455" i="1" s="1"/>
  <c r="AL453" i="2"/>
  <c r="K453" i="1" s="1"/>
  <c r="Q453" i="1" s="1"/>
  <c r="BA331" i="2"/>
  <c r="AZ332" i="2"/>
  <c r="AP342" i="2"/>
  <c r="AP340" i="2" s="1"/>
  <c r="AK346" i="2"/>
  <c r="J346" i="1" s="1"/>
  <c r="AW352" i="2"/>
  <c r="M352" i="1" s="1"/>
  <c r="AX350" i="2"/>
  <c r="AK363" i="2"/>
  <c r="J363" i="1" s="1"/>
  <c r="AL358" i="2"/>
  <c r="AW366" i="2"/>
  <c r="M366" i="1" s="1"/>
  <c r="AX365" i="2"/>
  <c r="AZ369" i="2"/>
  <c r="AZ375" i="2"/>
  <c r="AW379" i="2"/>
  <c r="M379" i="1" s="1"/>
  <c r="T378" i="2"/>
  <c r="S378" i="2" s="1"/>
  <c r="S389" i="2"/>
  <c r="M392" i="2"/>
  <c r="D392" i="1" s="1"/>
  <c r="BB392" i="2"/>
  <c r="BB389" i="2" s="1"/>
  <c r="O389" i="2"/>
  <c r="F389" i="1" s="1"/>
  <c r="Z398" i="2"/>
  <c r="Y400" i="2"/>
  <c r="G400" i="1" s="1"/>
  <c r="P400" i="1" s="1"/>
  <c r="AZ407" i="2"/>
  <c r="AC412" i="2"/>
  <c r="AB413" i="2"/>
  <c r="BA416" i="2"/>
  <c r="AZ416" i="2" s="1"/>
  <c r="M416" i="2"/>
  <c r="D416" i="1" s="1"/>
  <c r="N413" i="2"/>
  <c r="BB331" i="2"/>
  <c r="BB330" i="2" s="1"/>
  <c r="AK343" i="2"/>
  <c r="J343" i="1" s="1"/>
  <c r="AL342" i="2"/>
  <c r="BB349" i="2"/>
  <c r="AQ350" i="2"/>
  <c r="AY350" i="2"/>
  <c r="O350" i="1" s="1"/>
  <c r="J358" i="2"/>
  <c r="S359" i="2"/>
  <c r="T358" i="2"/>
  <c r="S358" i="2" s="1"/>
  <c r="P365" i="2"/>
  <c r="AK366" i="2"/>
  <c r="J366" i="1" s="1"/>
  <c r="AK372" i="2"/>
  <c r="J372" i="1" s="1"/>
  <c r="AL371" i="2"/>
  <c r="BA374" i="2"/>
  <c r="Y399" i="2"/>
  <c r="G399" i="1" s="1"/>
  <c r="BA334" i="2"/>
  <c r="BA338" i="2"/>
  <c r="AZ338" i="2" s="1"/>
  <c r="BA348" i="2"/>
  <c r="BA352" i="2"/>
  <c r="AZ352" i="2" s="1"/>
  <c r="BA356" i="2"/>
  <c r="AZ356" i="2" s="1"/>
  <c r="BA361" i="2"/>
  <c r="AZ361" i="2" s="1"/>
  <c r="BA370" i="2"/>
  <c r="AZ370" i="2" s="1"/>
  <c r="Y382" i="2"/>
  <c r="G382" i="1" s="1"/>
  <c r="P382" i="1" s="1"/>
  <c r="AA379" i="2"/>
  <c r="M384" i="2"/>
  <c r="D384" i="1" s="1"/>
  <c r="P384" i="1" s="1"/>
  <c r="BA391" i="2"/>
  <c r="AZ391" i="2" s="1"/>
  <c r="AZ392" i="2"/>
  <c r="AK392" i="2"/>
  <c r="J392" i="1" s="1"/>
  <c r="AM389" i="2"/>
  <c r="AK398" i="2"/>
  <c r="J398" i="1" s="1"/>
  <c r="AL397" i="2"/>
  <c r="AN397" i="2"/>
  <c r="AK403" i="2"/>
  <c r="J403" i="1" s="1"/>
  <c r="M405" i="2"/>
  <c r="D405" i="1" s="1"/>
  <c r="P405" i="1" s="1"/>
  <c r="M423" i="2"/>
  <c r="D423" i="1" s="1"/>
  <c r="P423" i="1" s="1"/>
  <c r="AL437" i="2"/>
  <c r="AK438" i="2"/>
  <c r="J438" i="1" s="1"/>
  <c r="P438" i="1" s="1"/>
  <c r="AH378" i="2"/>
  <c r="AZ388" i="2"/>
  <c r="M401" i="2"/>
  <c r="D401" i="1" s="1"/>
  <c r="P401" i="1" s="1"/>
  <c r="AM397" i="2"/>
  <c r="L397" i="1" s="1"/>
  <c r="AB403" i="2"/>
  <c r="AW407" i="2"/>
  <c r="M407" i="1" s="1"/>
  <c r="AF412" i="2"/>
  <c r="O413" i="2"/>
  <c r="AK415" i="2"/>
  <c r="J415" i="1" s="1"/>
  <c r="AX426" i="2"/>
  <c r="AW427" i="2"/>
  <c r="M427" i="1" s="1"/>
  <c r="P427" i="1" s="1"/>
  <c r="BA438" i="2"/>
  <c r="N437" i="2"/>
  <c r="BA345" i="2"/>
  <c r="AZ345" i="2" s="1"/>
  <c r="BA349" i="2"/>
  <c r="AZ349" i="2" s="1"/>
  <c r="AL379" i="2"/>
  <c r="M386" i="2"/>
  <c r="D386" i="1" s="1"/>
  <c r="M388" i="2"/>
  <c r="D388" i="1" s="1"/>
  <c r="P388" i="1" s="1"/>
  <c r="BB388" i="2"/>
  <c r="BB386" i="2" s="1"/>
  <c r="AB389" i="2"/>
  <c r="AD378" i="2"/>
  <c r="AB378" i="2" s="1"/>
  <c r="D398" i="2"/>
  <c r="AN398" i="2"/>
  <c r="BB401" i="2"/>
  <c r="O398" i="2"/>
  <c r="AB397" i="2"/>
  <c r="Y407" i="2"/>
  <c r="G407" i="1" s="1"/>
  <c r="P407" i="1" s="1"/>
  <c r="P413" i="2"/>
  <c r="M415" i="2"/>
  <c r="D415" i="1" s="1"/>
  <c r="AK420" i="2"/>
  <c r="J420" i="1" s="1"/>
  <c r="S437" i="2"/>
  <c r="U436" i="2"/>
  <c r="U410" i="2" s="1"/>
  <c r="S410" i="2" s="1"/>
  <c r="O437" i="2"/>
  <c r="BB438" i="2"/>
  <c r="BB437" i="2" s="1"/>
  <c r="Z447" i="2"/>
  <c r="Y449" i="2"/>
  <c r="G449" i="1" s="1"/>
  <c r="P449" i="1" s="1"/>
  <c r="BA455" i="2"/>
  <c r="AZ455" i="2" s="1"/>
  <c r="M381" i="2"/>
  <c r="D381" i="1" s="1"/>
  <c r="P381" i="1" s="1"/>
  <c r="AE389" i="2"/>
  <c r="AW394" i="2"/>
  <c r="M394" i="1" s="1"/>
  <c r="AW412" i="2"/>
  <c r="M412" i="1" s="1"/>
  <c r="P412" i="2"/>
  <c r="Q410" i="2"/>
  <c r="Q425" i="2"/>
  <c r="P425" i="2" s="1"/>
  <c r="P426" i="2"/>
  <c r="AZ431" i="2"/>
  <c r="V437" i="2"/>
  <c r="AA446" i="2"/>
  <c r="I446" i="1" s="1"/>
  <c r="AK454" i="2"/>
  <c r="AM446" i="2"/>
  <c r="L446" i="1" s="1"/>
  <c r="AM453" i="2"/>
  <c r="L453" i="1" s="1"/>
  <c r="AZ381" i="2"/>
  <c r="M389" i="2"/>
  <c r="D389" i="1" s="1"/>
  <c r="AW390" i="2"/>
  <c r="M390" i="1" s="1"/>
  <c r="AY389" i="2"/>
  <c r="O389" i="1" s="1"/>
  <c r="BB399" i="2"/>
  <c r="Y434" i="2"/>
  <c r="G434" i="1" s="1"/>
  <c r="BB434" i="2"/>
  <c r="AZ434" i="2" s="1"/>
  <c r="AZ444" i="2"/>
  <c r="D447" i="2"/>
  <c r="F446" i="2"/>
  <c r="BA379" i="2"/>
  <c r="AK380" i="2"/>
  <c r="AM379" i="2"/>
  <c r="Y390" i="2"/>
  <c r="G390" i="1" s="1"/>
  <c r="P390" i="1" s="1"/>
  <c r="AA389" i="2"/>
  <c r="I389" i="1" s="1"/>
  <c r="Y389" i="2"/>
  <c r="G389" i="1" s="1"/>
  <c r="AW389" i="2"/>
  <c r="M389" i="1" s="1"/>
  <c r="Y394" i="2"/>
  <c r="G394" i="1" s="1"/>
  <c r="P394" i="1" s="1"/>
  <c r="BB394" i="2"/>
  <c r="AZ394" i="2" s="1"/>
  <c r="AQ397" i="2"/>
  <c r="AY425" i="2"/>
  <c r="O425" i="1" s="1"/>
  <c r="AQ437" i="2"/>
  <c r="AS436" i="2"/>
  <c r="AS410" i="2" s="1"/>
  <c r="BA442" i="2"/>
  <c r="M442" i="2"/>
  <c r="D442" i="1" s="1"/>
  <c r="P442" i="1" s="1"/>
  <c r="BB448" i="2"/>
  <c r="BB447" i="2" s="1"/>
  <c r="M380" i="2"/>
  <c r="BB380" i="2"/>
  <c r="BB379" i="2" s="1"/>
  <c r="O379" i="2"/>
  <c r="BB382" i="2"/>
  <c r="AZ382" i="2" s="1"/>
  <c r="AW387" i="2"/>
  <c r="M387" i="1" s="1"/>
  <c r="P389" i="2"/>
  <c r="R378" i="2"/>
  <c r="P378" i="2" s="1"/>
  <c r="AB398" i="2"/>
  <c r="AW400" i="2"/>
  <c r="M400" i="1" s="1"/>
  <c r="Y403" i="2"/>
  <c r="G403" i="1" s="1"/>
  <c r="AK412" i="2"/>
  <c r="J412" i="1" s="1"/>
  <c r="D412" i="2"/>
  <c r="E410" i="2"/>
  <c r="D410" i="2" s="1"/>
  <c r="BB419" i="2"/>
  <c r="AE425" i="2"/>
  <c r="D426" i="2"/>
  <c r="AW430" i="2"/>
  <c r="M430" i="1" s="1"/>
  <c r="AK441" i="2"/>
  <c r="J441" i="1" s="1"/>
  <c r="BB442" i="2"/>
  <c r="AW452" i="2"/>
  <c r="M452" i="1" s="1"/>
  <c r="AT378" i="2"/>
  <c r="N378" i="2"/>
  <c r="AW386" i="2"/>
  <c r="M386" i="1" s="1"/>
  <c r="AW399" i="2"/>
  <c r="M399" i="1" s="1"/>
  <c r="P399" i="1" s="1"/>
  <c r="AW398" i="2"/>
  <c r="M398" i="1" s="1"/>
  <c r="AX397" i="2"/>
  <c r="AN412" i="2"/>
  <c r="AN413" i="2"/>
  <c r="M441" i="2"/>
  <c r="D441" i="1" s="1"/>
  <c r="P441" i="1" s="1"/>
  <c r="Y452" i="2"/>
  <c r="G452" i="1" s="1"/>
  <c r="P452" i="1" s="1"/>
  <c r="AX456" i="2"/>
  <c r="N456" i="1" s="1"/>
  <c r="AW457" i="2"/>
  <c r="Y460" i="2"/>
  <c r="G460" i="1" s="1"/>
  <c r="P460" i="1" s="1"/>
  <c r="BB460" i="2"/>
  <c r="AZ460" i="2" s="1"/>
  <c r="BB414" i="2"/>
  <c r="BB413" i="2" s="1"/>
  <c r="BB412" i="2" s="1"/>
  <c r="AW417" i="2"/>
  <c r="M417" i="1" s="1"/>
  <c r="P417" i="1" s="1"/>
  <c r="S436" i="2"/>
  <c r="BB444" i="2"/>
  <c r="BB454" i="2"/>
  <c r="BB453" i="2" s="1"/>
  <c r="O446" i="2"/>
  <c r="F446" i="1" s="1"/>
  <c r="O453" i="2"/>
  <c r="F453" i="1" s="1"/>
  <c r="R453" i="1" s="1"/>
  <c r="BA387" i="2"/>
  <c r="BA395" i="2"/>
  <c r="AZ395" i="2" s="1"/>
  <c r="BA400" i="2"/>
  <c r="AZ400" i="2" s="1"/>
  <c r="BA404" i="2"/>
  <c r="BA408" i="2"/>
  <c r="AZ408" i="2" s="1"/>
  <c r="K412" i="2"/>
  <c r="W412" i="2"/>
  <c r="Y426" i="2"/>
  <c r="G426" i="1" s="1"/>
  <c r="Z425" i="2"/>
  <c r="J437" i="2"/>
  <c r="AY437" i="2"/>
  <c r="AW443" i="2"/>
  <c r="M443" i="1" s="1"/>
  <c r="P443" i="1" s="1"/>
  <c r="AZ459" i="2"/>
  <c r="AW414" i="2"/>
  <c r="M414" i="1" s="1"/>
  <c r="Y422" i="2"/>
  <c r="G422" i="1" s="1"/>
  <c r="P422" i="1" s="1"/>
  <c r="AM425" i="2"/>
  <c r="L425" i="1" s="1"/>
  <c r="Z436" i="2"/>
  <c r="J436" i="2"/>
  <c r="AT436" i="2"/>
  <c r="AA437" i="2"/>
  <c r="Y440" i="2"/>
  <c r="G440" i="1" s="1"/>
  <c r="P440" i="1" s="1"/>
  <c r="AS446" i="2"/>
  <c r="AN447" i="2"/>
  <c r="AP446" i="2"/>
  <c r="AP410" i="2" s="1"/>
  <c r="AN410" i="2" s="1"/>
  <c r="BA457" i="2"/>
  <c r="AZ458" i="2"/>
  <c r="M404" i="2"/>
  <c r="D404" i="1" s="1"/>
  <c r="P404" i="1" s="1"/>
  <c r="AK404" i="2"/>
  <c r="J404" i="1" s="1"/>
  <c r="Y414" i="2"/>
  <c r="G414" i="1" s="1"/>
  <c r="AW413" i="2"/>
  <c r="M413" i="1" s="1"/>
  <c r="AN426" i="2"/>
  <c r="AK429" i="2"/>
  <c r="J429" i="1" s="1"/>
  <c r="P429" i="1" s="1"/>
  <c r="M433" i="2"/>
  <c r="D433" i="1" s="1"/>
  <c r="P433" i="1" s="1"/>
  <c r="G436" i="2"/>
  <c r="AW444" i="2"/>
  <c r="M444" i="1" s="1"/>
  <c r="AB447" i="2"/>
  <c r="AD446" i="2"/>
  <c r="AB446" i="2" s="1"/>
  <c r="AQ447" i="2"/>
  <c r="BB449" i="2"/>
  <c r="AK451" i="2"/>
  <c r="J451" i="1" s="1"/>
  <c r="P451" i="1" s="1"/>
  <c r="M458" i="2"/>
  <c r="BB458" i="2"/>
  <c r="BB456" i="2" s="1"/>
  <c r="BA384" i="2"/>
  <c r="BA401" i="2"/>
  <c r="BA405" i="2"/>
  <c r="AA425" i="2"/>
  <c r="I425" i="1" s="1"/>
  <c r="AK426" i="2"/>
  <c r="J426" i="1" s="1"/>
  <c r="AL425" i="2"/>
  <c r="AZ433" i="2"/>
  <c r="AE437" i="2"/>
  <c r="AG436" i="2"/>
  <c r="AG410" i="2" s="1"/>
  <c r="AQ446" i="2"/>
  <c r="AL446" i="2"/>
  <c r="AB426" i="2"/>
  <c r="BA429" i="2"/>
  <c r="AZ429" i="2" s="1"/>
  <c r="N426" i="2"/>
  <c r="AE446" i="2"/>
  <c r="BA451" i="2"/>
  <c r="N450" i="2"/>
  <c r="BB452" i="2"/>
  <c r="AZ452" i="2" s="1"/>
  <c r="AK416" i="2"/>
  <c r="J416" i="1" s="1"/>
  <c r="M420" i="2"/>
  <c r="D420" i="1" s="1"/>
  <c r="P420" i="1" s="1"/>
  <c r="O426" i="2"/>
  <c r="AB425" i="2"/>
  <c r="M428" i="2"/>
  <c r="D428" i="1" s="1"/>
  <c r="P428" i="1" s="1"/>
  <c r="BB431" i="2"/>
  <c r="BB432" i="2"/>
  <c r="BB425" i="2" s="1"/>
  <c r="AH436" i="2"/>
  <c r="AW449" i="2"/>
  <c r="M449" i="1" s="1"/>
  <c r="AK413" i="2"/>
  <c r="J413" i="1" s="1"/>
  <c r="AK419" i="2"/>
  <c r="J419" i="1" s="1"/>
  <c r="AZ420" i="2"/>
  <c r="AE436" i="2"/>
  <c r="D446" i="2"/>
  <c r="P447" i="2"/>
  <c r="R446" i="2"/>
  <c r="P446" i="2" s="1"/>
  <c r="Y448" i="2"/>
  <c r="G448" i="1" s="1"/>
  <c r="P448" i="1" s="1"/>
  <c r="AW448" i="2"/>
  <c r="M448" i="1" s="1"/>
  <c r="AY447" i="2"/>
  <c r="AW447" i="2"/>
  <c r="M447" i="1" s="1"/>
  <c r="AX446" i="2"/>
  <c r="BA414" i="2"/>
  <c r="BA427" i="2"/>
  <c r="BA449" i="2"/>
  <c r="AZ449" i="2" s="1"/>
  <c r="BA415" i="2"/>
  <c r="AZ415" i="2" s="1"/>
  <c r="BA419" i="2"/>
  <c r="AZ419" i="2" s="1"/>
  <c r="BA423" i="2"/>
  <c r="AZ423" i="2" s="1"/>
  <c r="BA428" i="2"/>
  <c r="AZ428" i="2" s="1"/>
  <c r="BA432" i="2"/>
  <c r="BA441" i="2"/>
  <c r="AZ441" i="2" s="1"/>
  <c r="BA454" i="2"/>
  <c r="AW176" i="2" l="1"/>
  <c r="M176" i="1" s="1"/>
  <c r="N176" i="1"/>
  <c r="Y176" i="2"/>
  <c r="G176" i="1" s="1"/>
  <c r="H176" i="1"/>
  <c r="X462" i="2"/>
  <c r="AG462" i="2"/>
  <c r="F462" i="2"/>
  <c r="BB101" i="2"/>
  <c r="AZ57" i="2"/>
  <c r="K283" i="1"/>
  <c r="AK242" i="2"/>
  <c r="J242" i="1" s="1"/>
  <c r="K242" i="1"/>
  <c r="AK310" i="2"/>
  <c r="J310" i="1" s="1"/>
  <c r="K310" i="1"/>
  <c r="AK101" i="2"/>
  <c r="J101" i="1" s="1"/>
  <c r="K101" i="1"/>
  <c r="Y342" i="2"/>
  <c r="G342" i="1" s="1"/>
  <c r="H342" i="1"/>
  <c r="M333" i="2"/>
  <c r="D333" i="1" s="1"/>
  <c r="P333" i="1" s="1"/>
  <c r="E333" i="1"/>
  <c r="Q333" i="1" s="1"/>
  <c r="AM214" i="2"/>
  <c r="L215" i="1"/>
  <c r="BA230" i="2"/>
  <c r="AZ230" i="2" s="1"/>
  <c r="AZ231" i="2"/>
  <c r="H10" i="2"/>
  <c r="J342" i="2"/>
  <c r="L340" i="2"/>
  <c r="L462" i="2" s="1"/>
  <c r="AZ289" i="2"/>
  <c r="BA288" i="2"/>
  <c r="AZ288" i="2" s="1"/>
  <c r="M215" i="2"/>
  <c r="D215" i="1" s="1"/>
  <c r="N214" i="2"/>
  <c r="E215" i="1"/>
  <c r="AH82" i="2"/>
  <c r="AI80" i="2"/>
  <c r="AH80" i="2" s="1"/>
  <c r="BB410" i="2"/>
  <c r="M379" i="2"/>
  <c r="D379" i="1" s="1"/>
  <c r="D380" i="1"/>
  <c r="P380" i="1" s="1"/>
  <c r="AN342" i="2"/>
  <c r="AO340" i="2"/>
  <c r="AN340" i="2" s="1"/>
  <c r="M343" i="2"/>
  <c r="D343" i="1" s="1"/>
  <c r="P343" i="1" s="1"/>
  <c r="N342" i="2"/>
  <c r="E343" i="1"/>
  <c r="Q343" i="1" s="1"/>
  <c r="Y371" i="2"/>
  <c r="G371" i="1" s="1"/>
  <c r="H371" i="1"/>
  <c r="AW359" i="2"/>
  <c r="M359" i="1" s="1"/>
  <c r="AX358" i="2"/>
  <c r="N359" i="1"/>
  <c r="P269" i="1"/>
  <c r="Y386" i="2"/>
  <c r="G386" i="1" s="1"/>
  <c r="H386" i="1"/>
  <c r="Q386" i="1" s="1"/>
  <c r="Y145" i="2"/>
  <c r="G145" i="1" s="1"/>
  <c r="H145" i="1"/>
  <c r="AZ139" i="2"/>
  <c r="AZ153" i="2"/>
  <c r="P147" i="1"/>
  <c r="Y29" i="2"/>
  <c r="G29" i="1" s="1"/>
  <c r="Z28" i="2"/>
  <c r="H29" i="1"/>
  <c r="AY68" i="2"/>
  <c r="O68" i="1" s="1"/>
  <c r="O70" i="1"/>
  <c r="R70" i="1" s="1"/>
  <c r="AA49" i="2"/>
  <c r="I49" i="1" s="1"/>
  <c r="I50" i="1"/>
  <c r="N446" i="1"/>
  <c r="AZ451" i="2"/>
  <c r="BA450" i="2"/>
  <c r="AN446" i="2"/>
  <c r="AZ404" i="2"/>
  <c r="BA403" i="2"/>
  <c r="AZ403" i="2" s="1"/>
  <c r="M378" i="2"/>
  <c r="D378" i="1" s="1"/>
  <c r="E378" i="1"/>
  <c r="BB446" i="2"/>
  <c r="Y447" i="2"/>
  <c r="G447" i="1" s="1"/>
  <c r="P447" i="1" s="1"/>
  <c r="Z446" i="2"/>
  <c r="H447" i="1"/>
  <c r="Q447" i="1" s="1"/>
  <c r="AZ438" i="2"/>
  <c r="BA437" i="2"/>
  <c r="AD410" i="2"/>
  <c r="AY378" i="2"/>
  <c r="O379" i="1"/>
  <c r="AZ346" i="2"/>
  <c r="AZ448" i="2"/>
  <c r="M398" i="2"/>
  <c r="D398" i="1" s="1"/>
  <c r="N397" i="2"/>
  <c r="E398" i="1"/>
  <c r="Q398" i="1" s="1"/>
  <c r="AW256" i="2"/>
  <c r="M256" i="1" s="1"/>
  <c r="N256" i="1"/>
  <c r="Y227" i="2"/>
  <c r="G227" i="1" s="1"/>
  <c r="H227" i="1"/>
  <c r="AA263" i="2"/>
  <c r="I263" i="1" s="1"/>
  <c r="I264" i="1"/>
  <c r="E196" i="2"/>
  <c r="D196" i="2" s="1"/>
  <c r="D198" i="2"/>
  <c r="AF196" i="2"/>
  <c r="AE196" i="2" s="1"/>
  <c r="AE214" i="2"/>
  <c r="BB284" i="2"/>
  <c r="BB292" i="2"/>
  <c r="AZ205" i="2"/>
  <c r="P141" i="1"/>
  <c r="Y203" i="2"/>
  <c r="G203" i="1" s="1"/>
  <c r="P203" i="1" s="1"/>
  <c r="I203" i="1"/>
  <c r="R203" i="1" s="1"/>
  <c r="AW109" i="2"/>
  <c r="M109" i="1" s="1"/>
  <c r="AA214" i="2"/>
  <c r="I214" i="1" s="1"/>
  <c r="I215" i="1"/>
  <c r="Z82" i="2"/>
  <c r="Y83" i="2"/>
  <c r="G83" i="1" s="1"/>
  <c r="H83" i="1"/>
  <c r="AZ138" i="2"/>
  <c r="D126" i="2"/>
  <c r="E80" i="2"/>
  <c r="D80" i="2" s="1"/>
  <c r="M102" i="2"/>
  <c r="D102" i="1" s="1"/>
  <c r="P102" i="1" s="1"/>
  <c r="O101" i="2"/>
  <c r="F101" i="1" s="1"/>
  <c r="F102" i="1"/>
  <c r="R102" i="1" s="1"/>
  <c r="AK13" i="2"/>
  <c r="J13" i="1" s="1"/>
  <c r="AL12" i="2"/>
  <c r="K13" i="1"/>
  <c r="BA70" i="2"/>
  <c r="M70" i="2"/>
  <c r="D70" i="1" s="1"/>
  <c r="P70" i="1" s="1"/>
  <c r="N68" i="2"/>
  <c r="E70" i="1"/>
  <c r="AK198" i="2"/>
  <c r="J198" i="1" s="1"/>
  <c r="AL196" i="2"/>
  <c r="K198" i="1"/>
  <c r="AW68" i="2"/>
  <c r="M68" i="1" s="1"/>
  <c r="N68" i="1"/>
  <c r="R10" i="2"/>
  <c r="P10" i="2"/>
  <c r="AK49" i="2"/>
  <c r="J49" i="1" s="1"/>
  <c r="K49" i="1"/>
  <c r="AY12" i="2"/>
  <c r="O13" i="1"/>
  <c r="AZ22" i="2"/>
  <c r="AZ18" i="2"/>
  <c r="AW44" i="2"/>
  <c r="M44" i="1" s="1"/>
  <c r="N44" i="1"/>
  <c r="AK453" i="2"/>
  <c r="J453" i="1" s="1"/>
  <c r="P453" i="1" s="1"/>
  <c r="J454" i="1"/>
  <c r="P454" i="1" s="1"/>
  <c r="AK389" i="2"/>
  <c r="J389" i="1" s="1"/>
  <c r="L389" i="1"/>
  <c r="AW342" i="2"/>
  <c r="M342" i="1" s="1"/>
  <c r="AX340" i="2"/>
  <c r="N342" i="1"/>
  <c r="Y276" i="2"/>
  <c r="G276" i="1" s="1"/>
  <c r="H276" i="1"/>
  <c r="Q276" i="1" s="1"/>
  <c r="AW310" i="2"/>
  <c r="M310" i="1" s="1"/>
  <c r="N310" i="1"/>
  <c r="M101" i="2"/>
  <c r="D101" i="1" s="1"/>
  <c r="E101" i="1"/>
  <c r="AZ30" i="2"/>
  <c r="BA29" i="2"/>
  <c r="AZ334" i="2"/>
  <c r="BA333" i="2"/>
  <c r="AZ333" i="2" s="1"/>
  <c r="I342" i="1"/>
  <c r="Y350" i="2"/>
  <c r="G350" i="1" s="1"/>
  <c r="P350" i="1" s="1"/>
  <c r="H350" i="1"/>
  <c r="Q350" i="1" s="1"/>
  <c r="AZ204" i="2"/>
  <c r="BA203" i="2"/>
  <c r="AW57" i="2"/>
  <c r="M57" i="1" s="1"/>
  <c r="N57" i="1"/>
  <c r="M113" i="2"/>
  <c r="D113" i="1" s="1"/>
  <c r="E113" i="1"/>
  <c r="Q113" i="1" s="1"/>
  <c r="BA88" i="2"/>
  <c r="AZ88" i="2" s="1"/>
  <c r="AZ89" i="2"/>
  <c r="Y70" i="2"/>
  <c r="G70" i="1" s="1"/>
  <c r="Z68" i="2"/>
  <c r="H70" i="1"/>
  <c r="AZ44" i="2"/>
  <c r="AZ414" i="2"/>
  <c r="BA413" i="2"/>
  <c r="N446" i="2"/>
  <c r="M450" i="2"/>
  <c r="D450" i="1" s="1"/>
  <c r="P450" i="1" s="1"/>
  <c r="E450" i="1"/>
  <c r="Q450" i="1" s="1"/>
  <c r="N436" i="2"/>
  <c r="M437" i="2"/>
  <c r="D437" i="1" s="1"/>
  <c r="E437" i="1"/>
  <c r="AT365" i="2"/>
  <c r="AU340" i="2"/>
  <c r="AT340" i="2" s="1"/>
  <c r="AW284" i="2"/>
  <c r="M284" i="1" s="1"/>
  <c r="AX283" i="2"/>
  <c r="N284" i="1"/>
  <c r="J283" i="2"/>
  <c r="K196" i="2"/>
  <c r="J196" i="2" s="1"/>
  <c r="AR196" i="2"/>
  <c r="AQ196" i="2" s="1"/>
  <c r="AZ165" i="2"/>
  <c r="BA164" i="2"/>
  <c r="AZ164" i="2" s="1"/>
  <c r="M109" i="2"/>
  <c r="D109" i="1" s="1"/>
  <c r="P109" i="1" s="1"/>
  <c r="E109" i="1"/>
  <c r="Q109" i="1" s="1"/>
  <c r="M88" i="2"/>
  <c r="D88" i="1" s="1"/>
  <c r="E88" i="1"/>
  <c r="Q88" i="1" s="1"/>
  <c r="AZ405" i="2"/>
  <c r="AQ436" i="2"/>
  <c r="R410" i="2"/>
  <c r="BB436" i="2"/>
  <c r="Y398" i="2"/>
  <c r="G398" i="1" s="1"/>
  <c r="Z397" i="2"/>
  <c r="H398" i="1"/>
  <c r="AK358" i="2"/>
  <c r="J358" i="1" s="1"/>
  <c r="K358" i="1"/>
  <c r="BB333" i="2"/>
  <c r="BB371" i="2"/>
  <c r="AZ371" i="2" s="1"/>
  <c r="G340" i="2"/>
  <c r="AW322" i="2"/>
  <c r="M322" i="1" s="1"/>
  <c r="P322" i="1" s="1"/>
  <c r="N322" i="1"/>
  <c r="Q322" i="1" s="1"/>
  <c r="R340" i="2"/>
  <c r="O365" i="2"/>
  <c r="F365" i="1" s="1"/>
  <c r="M371" i="2"/>
  <c r="D371" i="1" s="1"/>
  <c r="E371" i="1"/>
  <c r="AD340" i="2"/>
  <c r="P293" i="1"/>
  <c r="M299" i="2"/>
  <c r="D299" i="1" s="1"/>
  <c r="E299" i="1"/>
  <c r="P325" i="1"/>
  <c r="AA365" i="2"/>
  <c r="I365" i="1" s="1"/>
  <c r="I366" i="1"/>
  <c r="AM283" i="2"/>
  <c r="L283" i="1" s="1"/>
  <c r="L284" i="1"/>
  <c r="P265" i="1"/>
  <c r="P283" i="2"/>
  <c r="BB248" i="2"/>
  <c r="BB242" i="2" s="1"/>
  <c r="AZ293" i="2"/>
  <c r="BA292" i="2"/>
  <c r="M248" i="2"/>
  <c r="D248" i="1" s="1"/>
  <c r="P248" i="1" s="1"/>
  <c r="E248" i="1"/>
  <c r="AZ259" i="2"/>
  <c r="AZ224" i="2"/>
  <c r="BA223" i="2"/>
  <c r="AZ223" i="2" s="1"/>
  <c r="AZ182" i="2"/>
  <c r="AW183" i="2"/>
  <c r="M183" i="1" s="1"/>
  <c r="N183" i="1"/>
  <c r="P95" i="1"/>
  <c r="AK153" i="2"/>
  <c r="J153" i="1" s="1"/>
  <c r="AL152" i="2"/>
  <c r="K153" i="1"/>
  <c r="BB203" i="2"/>
  <c r="AZ108" i="2"/>
  <c r="BA157" i="2"/>
  <c r="AZ157" i="2" s="1"/>
  <c r="Y120" i="2"/>
  <c r="G120" i="1" s="1"/>
  <c r="I120" i="1"/>
  <c r="R120" i="1" s="1"/>
  <c r="P75" i="1"/>
  <c r="G68" i="2"/>
  <c r="AZ141" i="2"/>
  <c r="T80" i="2"/>
  <c r="S80" i="2" s="1"/>
  <c r="D49" i="2"/>
  <c r="M44" i="2"/>
  <c r="D44" i="1" s="1"/>
  <c r="E44" i="1"/>
  <c r="Q44" i="1" s="1"/>
  <c r="AW19" i="2"/>
  <c r="M19" i="1" s="1"/>
  <c r="N19" i="1"/>
  <c r="P101" i="2"/>
  <c r="BA145" i="2"/>
  <c r="AZ145" i="2" s="1"/>
  <c r="AZ146" i="2"/>
  <c r="S49" i="2"/>
  <c r="T10" i="2"/>
  <c r="AW24" i="2"/>
  <c r="M24" i="1" s="1"/>
  <c r="N24" i="1"/>
  <c r="Q24" i="1" s="1"/>
  <c r="BB29" i="2"/>
  <c r="BB28" i="2" s="1"/>
  <c r="AI196" i="2"/>
  <c r="AH196" i="2" s="1"/>
  <c r="AL82" i="2"/>
  <c r="AK83" i="2"/>
  <c r="J83" i="1" s="1"/>
  <c r="K83" i="1"/>
  <c r="AA12" i="2"/>
  <c r="I13" i="1"/>
  <c r="R13" i="1" s="1"/>
  <c r="AK131" i="2"/>
  <c r="J131" i="1" s="1"/>
  <c r="AZ16" i="2"/>
  <c r="O378" i="2"/>
  <c r="F378" i="1" s="1"/>
  <c r="F379" i="1"/>
  <c r="O342" i="2"/>
  <c r="F343" i="1"/>
  <c r="R343" i="1" s="1"/>
  <c r="O283" i="2"/>
  <c r="F283" i="1" s="1"/>
  <c r="F284" i="1"/>
  <c r="AW88" i="2"/>
  <c r="M88" i="1" s="1"/>
  <c r="N88" i="1"/>
  <c r="M120" i="2"/>
  <c r="D120" i="1" s="1"/>
  <c r="E120" i="1"/>
  <c r="Q120" i="1" s="1"/>
  <c r="AK425" i="2"/>
  <c r="J425" i="1" s="1"/>
  <c r="K425" i="1"/>
  <c r="BB378" i="2"/>
  <c r="AK230" i="2"/>
  <c r="J230" i="1" s="1"/>
  <c r="K230" i="1"/>
  <c r="L82" i="1"/>
  <c r="BA456" i="2"/>
  <c r="AZ457" i="2"/>
  <c r="AZ456" i="2" s="1"/>
  <c r="O397" i="2"/>
  <c r="F397" i="1" s="1"/>
  <c r="R397" i="1" s="1"/>
  <c r="F398" i="1"/>
  <c r="R398" i="1" s="1"/>
  <c r="N365" i="1"/>
  <c r="P297" i="1"/>
  <c r="Y288" i="2"/>
  <c r="G288" i="1" s="1"/>
  <c r="H288" i="1"/>
  <c r="Q288" i="1" s="1"/>
  <c r="Y251" i="2"/>
  <c r="G251" i="1" s="1"/>
  <c r="AK315" i="2"/>
  <c r="J315" i="1" s="1"/>
  <c r="K315" i="1"/>
  <c r="M230" i="2"/>
  <c r="D230" i="1" s="1"/>
  <c r="P230" i="1" s="1"/>
  <c r="E230" i="1"/>
  <c r="Q230" i="1" s="1"/>
  <c r="AK177" i="2"/>
  <c r="J177" i="1" s="1"/>
  <c r="AL176" i="2"/>
  <c r="K177" i="1"/>
  <c r="BB215" i="2"/>
  <c r="BB214" i="2" s="1"/>
  <c r="P85" i="1"/>
  <c r="BB54" i="2"/>
  <c r="AZ454" i="2"/>
  <c r="AZ453" i="2" s="1"/>
  <c r="BA453" i="2"/>
  <c r="AY446" i="2"/>
  <c r="O446" i="1" s="1"/>
  <c r="O447" i="1"/>
  <c r="R447" i="1" s="1"/>
  <c r="M426" i="2"/>
  <c r="D426" i="1" s="1"/>
  <c r="N425" i="2"/>
  <c r="E426" i="1"/>
  <c r="Q426" i="1" s="1"/>
  <c r="AZ401" i="2"/>
  <c r="AY436" i="2"/>
  <c r="AW437" i="2"/>
  <c r="M437" i="1" s="1"/>
  <c r="O437" i="1"/>
  <c r="AW456" i="2"/>
  <c r="M456" i="1" s="1"/>
  <c r="M457" i="1"/>
  <c r="AZ442" i="2"/>
  <c r="AM378" i="2"/>
  <c r="L378" i="1" s="1"/>
  <c r="L379" i="1"/>
  <c r="BB398" i="2"/>
  <c r="BB397" i="2" s="1"/>
  <c r="AZ399" i="2"/>
  <c r="O436" i="2"/>
  <c r="F436" i="1" s="1"/>
  <c r="F437" i="1"/>
  <c r="AW426" i="2"/>
  <c r="M426" i="1" s="1"/>
  <c r="AX425" i="2"/>
  <c r="N426" i="1"/>
  <c r="AK437" i="2"/>
  <c r="J437" i="1" s="1"/>
  <c r="AL436" i="2"/>
  <c r="K437" i="1"/>
  <c r="AA378" i="2"/>
  <c r="I378" i="1" s="1"/>
  <c r="I379" i="1"/>
  <c r="Y379" i="2"/>
  <c r="G379" i="1" s="1"/>
  <c r="R389" i="1"/>
  <c r="AZ327" i="2"/>
  <c r="BA326" i="2"/>
  <c r="AZ326" i="2" s="1"/>
  <c r="BA365" i="2"/>
  <c r="AZ366" i="2"/>
  <c r="AZ372" i="2"/>
  <c r="AZ320" i="2"/>
  <c r="BA319" i="2"/>
  <c r="AZ319" i="2" s="1"/>
  <c r="M303" i="2"/>
  <c r="D303" i="1" s="1"/>
  <c r="E303" i="1"/>
  <c r="Y310" i="2"/>
  <c r="G310" i="1" s="1"/>
  <c r="H310" i="1"/>
  <c r="M284" i="2"/>
  <c r="D284" i="1" s="1"/>
  <c r="N283" i="2"/>
  <c r="E284" i="1"/>
  <c r="Q284" i="1" s="1"/>
  <c r="O310" i="2"/>
  <c r="F310" i="1" s="1"/>
  <c r="R310" i="1" s="1"/>
  <c r="F311" i="1"/>
  <c r="R311" i="1" s="1"/>
  <c r="O242" i="2"/>
  <c r="F242" i="1" s="1"/>
  <c r="F243" i="1"/>
  <c r="Y292" i="2"/>
  <c r="G292" i="1" s="1"/>
  <c r="H292" i="1"/>
  <c r="P259" i="1"/>
  <c r="AY242" i="2"/>
  <c r="O242" i="1" s="1"/>
  <c r="O243" i="1"/>
  <c r="AZ217" i="2"/>
  <c r="AW160" i="2"/>
  <c r="M160" i="1" s="1"/>
  <c r="N160" i="1"/>
  <c r="AM189" i="2"/>
  <c r="L189" i="1" s="1"/>
  <c r="R189" i="1" s="1"/>
  <c r="L190" i="1"/>
  <c r="R190" i="1" s="1"/>
  <c r="AY283" i="2"/>
  <c r="O283" i="1" s="1"/>
  <c r="O284" i="1"/>
  <c r="M256" i="2"/>
  <c r="D256" i="1" s="1"/>
  <c r="BA256" i="2"/>
  <c r="AZ256" i="2" s="1"/>
  <c r="E256" i="1"/>
  <c r="Z198" i="2"/>
  <c r="Y199" i="2"/>
  <c r="G199" i="1" s="1"/>
  <c r="H199" i="1"/>
  <c r="AW126" i="2"/>
  <c r="M126" i="1" s="1"/>
  <c r="N126" i="1"/>
  <c r="M94" i="2"/>
  <c r="D94" i="1" s="1"/>
  <c r="E94" i="1"/>
  <c r="H101" i="1"/>
  <c r="H196" i="2"/>
  <c r="G196" i="2" s="1"/>
  <c r="AK190" i="2"/>
  <c r="J190" i="1" s="1"/>
  <c r="AL189" i="2"/>
  <c r="K190" i="1"/>
  <c r="G214" i="2"/>
  <c r="BA74" i="2"/>
  <c r="AZ74" i="2" s="1"/>
  <c r="M74" i="2"/>
  <c r="D74" i="1" s="1"/>
  <c r="P74" i="1" s="1"/>
  <c r="E74" i="1"/>
  <c r="Q74" i="1" s="1"/>
  <c r="AW54" i="2"/>
  <c r="M54" i="1" s="1"/>
  <c r="N54" i="1"/>
  <c r="BB13" i="2"/>
  <c r="BB12" i="2" s="1"/>
  <c r="O28" i="2"/>
  <c r="F29" i="1"/>
  <c r="AW106" i="2"/>
  <c r="M106" i="1" s="1"/>
  <c r="P106" i="1" s="1"/>
  <c r="N106" i="1"/>
  <c r="Q106" i="1" s="1"/>
  <c r="BA142" i="2"/>
  <c r="AZ142" i="2" s="1"/>
  <c r="O82" i="2"/>
  <c r="F83" i="1"/>
  <c r="AK29" i="2"/>
  <c r="J29" i="1" s="1"/>
  <c r="AL28" i="2"/>
  <c r="K29" i="1"/>
  <c r="M145" i="2"/>
  <c r="D145" i="1" s="1"/>
  <c r="E145" i="1"/>
  <c r="BB272" i="2"/>
  <c r="BA134" i="2"/>
  <c r="AZ134" i="2" s="1"/>
  <c r="AZ135" i="2"/>
  <c r="AZ84" i="2"/>
  <c r="BA83" i="2"/>
  <c r="M164" i="2"/>
  <c r="D164" i="1" s="1"/>
  <c r="P164" i="1" s="1"/>
  <c r="G101" i="2"/>
  <c r="BB50" i="2"/>
  <c r="BB49" i="2" s="1"/>
  <c r="AC10" i="2"/>
  <c r="Y13" i="2"/>
  <c r="G13" i="1" s="1"/>
  <c r="Z12" i="2"/>
  <c r="H13" i="1"/>
  <c r="AW276" i="2"/>
  <c r="M276" i="1" s="1"/>
  <c r="N276" i="1"/>
  <c r="AK134" i="2"/>
  <c r="J134" i="1" s="1"/>
  <c r="K134" i="1"/>
  <c r="BA127" i="2"/>
  <c r="AZ128" i="2"/>
  <c r="BB299" i="2"/>
  <c r="AZ299" i="2" s="1"/>
  <c r="AZ300" i="2"/>
  <c r="AW198" i="2"/>
  <c r="M198" i="1" s="1"/>
  <c r="N198" i="1"/>
  <c r="AZ181" i="2"/>
  <c r="BA180" i="2"/>
  <c r="AZ180" i="2" s="1"/>
  <c r="M153" i="2"/>
  <c r="D153" i="1" s="1"/>
  <c r="N152" i="2"/>
  <c r="E153" i="1"/>
  <c r="Q153" i="1" s="1"/>
  <c r="AZ427" i="2"/>
  <c r="BA426" i="2"/>
  <c r="AB412" i="2"/>
  <c r="AC410" i="2"/>
  <c r="AB410" i="2" s="1"/>
  <c r="AW251" i="2"/>
  <c r="M251" i="1" s="1"/>
  <c r="N251" i="1"/>
  <c r="Q251" i="1" s="1"/>
  <c r="Y284" i="2"/>
  <c r="G284" i="1" s="1"/>
  <c r="Z283" i="2"/>
  <c r="H284" i="1"/>
  <c r="O126" i="2"/>
  <c r="F126" i="1" s="1"/>
  <c r="F127" i="1"/>
  <c r="AZ106" i="2"/>
  <c r="Y215" i="2"/>
  <c r="G215" i="1" s="1"/>
  <c r="Z214" i="2"/>
  <c r="H215" i="1"/>
  <c r="AZ121" i="2"/>
  <c r="BA120" i="2"/>
  <c r="AZ120" i="2" s="1"/>
  <c r="AK379" i="2"/>
  <c r="J379" i="1" s="1"/>
  <c r="J380" i="1"/>
  <c r="AM340" i="2"/>
  <c r="L340" i="1" s="1"/>
  <c r="L342" i="1"/>
  <c r="AN283" i="2"/>
  <c r="AA283" i="2"/>
  <c r="I283" i="1" s="1"/>
  <c r="I284" i="1"/>
  <c r="AZ249" i="2"/>
  <c r="BA248" i="2"/>
  <c r="AZ248" i="2" s="1"/>
  <c r="AZ208" i="2"/>
  <c r="BA207" i="2"/>
  <c r="AZ207" i="2" s="1"/>
  <c r="AW180" i="2"/>
  <c r="M180" i="1" s="1"/>
  <c r="N180" i="1"/>
  <c r="AZ25" i="2"/>
  <c r="M134" i="2"/>
  <c r="D134" i="1" s="1"/>
  <c r="E134" i="1"/>
  <c r="AN80" i="2"/>
  <c r="AY49" i="2"/>
  <c r="O49" i="1" s="1"/>
  <c r="O50" i="1"/>
  <c r="AZ432" i="2"/>
  <c r="AA436" i="2"/>
  <c r="Y437" i="2"/>
  <c r="G437" i="1" s="1"/>
  <c r="I437" i="1"/>
  <c r="Y425" i="2"/>
  <c r="G425" i="1" s="1"/>
  <c r="H425" i="1"/>
  <c r="BA389" i="2"/>
  <c r="AZ389" i="2" s="1"/>
  <c r="O412" i="2"/>
  <c r="F413" i="1"/>
  <c r="R413" i="1" s="1"/>
  <c r="AK371" i="2"/>
  <c r="J371" i="1" s="1"/>
  <c r="K371" i="1"/>
  <c r="P392" i="1"/>
  <c r="M403" i="2"/>
  <c r="D403" i="1" s="1"/>
  <c r="P403" i="1" s="1"/>
  <c r="V365" i="2"/>
  <c r="W340" i="2"/>
  <c r="V340" i="2" s="1"/>
  <c r="AZ368" i="2"/>
  <c r="AY263" i="2"/>
  <c r="O263" i="1" s="1"/>
  <c r="O264" i="1"/>
  <c r="AB242" i="2"/>
  <c r="P224" i="1"/>
  <c r="M315" i="2"/>
  <c r="D315" i="1" s="1"/>
  <c r="E315" i="1"/>
  <c r="AA242" i="2"/>
  <c r="I242" i="1" s="1"/>
  <c r="I243" i="1"/>
  <c r="AW233" i="2"/>
  <c r="M233" i="1" s="1"/>
  <c r="N233" i="1"/>
  <c r="O214" i="2"/>
  <c r="F214" i="1" s="1"/>
  <c r="F215" i="1"/>
  <c r="AZ169" i="2"/>
  <c r="AZ229" i="2"/>
  <c r="BA227" i="2"/>
  <c r="AZ227" i="2" s="1"/>
  <c r="V283" i="2"/>
  <c r="W196" i="2"/>
  <c r="V196" i="2" s="1"/>
  <c r="AZ87" i="2"/>
  <c r="Y183" i="2"/>
  <c r="G183" i="1" s="1"/>
  <c r="P183" i="1" s="1"/>
  <c r="H183" i="1"/>
  <c r="Q183" i="1" s="1"/>
  <c r="AZ200" i="2"/>
  <c r="BA199" i="2"/>
  <c r="M138" i="2"/>
  <c r="D138" i="1" s="1"/>
  <c r="AY101" i="2"/>
  <c r="O101" i="1" s="1"/>
  <c r="AW167" i="2"/>
  <c r="M167" i="1" s="1"/>
  <c r="N167" i="1"/>
  <c r="Y134" i="2"/>
  <c r="G134" i="1" s="1"/>
  <c r="AZ26" i="2"/>
  <c r="BA24" i="2"/>
  <c r="AZ24" i="2" s="1"/>
  <c r="BB145" i="2"/>
  <c r="BB126" i="2" s="1"/>
  <c r="P202" i="1"/>
  <c r="Y131" i="2"/>
  <c r="G131" i="1" s="1"/>
  <c r="H131" i="1"/>
  <c r="Q131" i="1" s="1"/>
  <c r="M83" i="2"/>
  <c r="D83" i="1" s="1"/>
  <c r="P83" i="1" s="1"/>
  <c r="N82" i="2"/>
  <c r="E83" i="1"/>
  <c r="Q83" i="1" s="1"/>
  <c r="AW142" i="2"/>
  <c r="M142" i="1" s="1"/>
  <c r="O142" i="1"/>
  <c r="R142" i="1" s="1"/>
  <c r="BB70" i="2"/>
  <c r="Q196" i="2"/>
  <c r="P196" i="2" s="1"/>
  <c r="P198" i="2"/>
  <c r="M50" i="2"/>
  <c r="D50" i="1" s="1"/>
  <c r="P50" i="1" s="1"/>
  <c r="N49" i="2"/>
  <c r="E50" i="1"/>
  <c r="AY365" i="2"/>
  <c r="O365" i="1" s="1"/>
  <c r="O366" i="1"/>
  <c r="V82" i="2"/>
  <c r="W80" i="2"/>
  <c r="V80" i="2" s="1"/>
  <c r="AW50" i="2"/>
  <c r="M50" i="1" s="1"/>
  <c r="AX12" i="2"/>
  <c r="R134" i="1"/>
  <c r="AZ55" i="2"/>
  <c r="BA54" i="2"/>
  <c r="AZ54" i="2" s="1"/>
  <c r="AF80" i="2"/>
  <c r="AE80" i="2" s="1"/>
  <c r="AZ150" i="2"/>
  <c r="AK94" i="2"/>
  <c r="J94" i="1" s="1"/>
  <c r="AA68" i="2"/>
  <c r="I68" i="1" s="1"/>
  <c r="R68" i="1" s="1"/>
  <c r="P122" i="1"/>
  <c r="AQ49" i="2"/>
  <c r="AK88" i="2"/>
  <c r="J88" i="1" s="1"/>
  <c r="K88" i="1"/>
  <c r="BA272" i="2"/>
  <c r="AZ272" i="2" s="1"/>
  <c r="P24" i="1"/>
  <c r="Y127" i="2"/>
  <c r="G127" i="1" s="1"/>
  <c r="Z126" i="2"/>
  <c r="H127" i="1"/>
  <c r="AZ384" i="2"/>
  <c r="BA383" i="2"/>
  <c r="AZ383" i="2" s="1"/>
  <c r="Y359" i="2"/>
  <c r="G359" i="1" s="1"/>
  <c r="Z358" i="2"/>
  <c r="Z340" i="2" s="1"/>
  <c r="H359" i="1"/>
  <c r="AK263" i="2"/>
  <c r="J263" i="1" s="1"/>
  <c r="K263" i="1"/>
  <c r="AW248" i="2"/>
  <c r="M248" i="1" s="1"/>
  <c r="N248" i="1"/>
  <c r="AW292" i="2"/>
  <c r="M292" i="1" s="1"/>
  <c r="N292" i="1"/>
  <c r="D10" i="2"/>
  <c r="AK446" i="2"/>
  <c r="J446" i="1" s="1"/>
  <c r="K446" i="1"/>
  <c r="M456" i="2"/>
  <c r="D456" i="1" s="1"/>
  <c r="D458" i="1"/>
  <c r="P458" i="1" s="1"/>
  <c r="R446" i="1"/>
  <c r="AZ380" i="2"/>
  <c r="AZ379" i="2" s="1"/>
  <c r="P389" i="1"/>
  <c r="AF410" i="2"/>
  <c r="AE410" i="2" s="1"/>
  <c r="AE412" i="2"/>
  <c r="P368" i="1"/>
  <c r="AB340" i="2"/>
  <c r="P285" i="1"/>
  <c r="AZ297" i="2"/>
  <c r="BA296" i="2"/>
  <c r="AZ296" i="2" s="1"/>
  <c r="AK299" i="2"/>
  <c r="J299" i="1" s="1"/>
  <c r="K299" i="1"/>
  <c r="AW326" i="2"/>
  <c r="M326" i="1" s="1"/>
  <c r="P326" i="1" s="1"/>
  <c r="N326" i="1"/>
  <c r="Q326" i="1" s="1"/>
  <c r="Y264" i="2"/>
  <c r="G264" i="1" s="1"/>
  <c r="Z263" i="2"/>
  <c r="H264" i="1"/>
  <c r="Q264" i="1" s="1"/>
  <c r="M276" i="2"/>
  <c r="D276" i="1" s="1"/>
  <c r="P276" i="1" s="1"/>
  <c r="O263" i="2"/>
  <c r="F263" i="1" s="1"/>
  <c r="R263" i="1" s="1"/>
  <c r="M242" i="2"/>
  <c r="D242" i="1" s="1"/>
  <c r="E242" i="1"/>
  <c r="Y299" i="2"/>
  <c r="G299" i="1" s="1"/>
  <c r="H299" i="1"/>
  <c r="BA233" i="2"/>
  <c r="AZ233" i="2" s="1"/>
  <c r="AZ234" i="2"/>
  <c r="AW227" i="2"/>
  <c r="M227" i="1" s="1"/>
  <c r="N227" i="1"/>
  <c r="H152" i="1"/>
  <c r="N198" i="2"/>
  <c r="M199" i="2"/>
  <c r="D199" i="1" s="1"/>
  <c r="P199" i="1" s="1"/>
  <c r="E199" i="1"/>
  <c r="Q199" i="1" s="1"/>
  <c r="P166" i="1"/>
  <c r="AO196" i="2"/>
  <c r="AN196" i="2" s="1"/>
  <c r="Y167" i="2"/>
  <c r="G167" i="1" s="1"/>
  <c r="P167" i="1" s="1"/>
  <c r="H167" i="1"/>
  <c r="Q167" i="1" s="1"/>
  <c r="M177" i="2"/>
  <c r="D177" i="1" s="1"/>
  <c r="P177" i="1" s="1"/>
  <c r="N176" i="2"/>
  <c r="E177" i="1"/>
  <c r="F80" i="2"/>
  <c r="D82" i="2"/>
  <c r="AM152" i="2"/>
  <c r="L152" i="1" s="1"/>
  <c r="AT214" i="2"/>
  <c r="AU196" i="2"/>
  <c r="AT196" i="2" s="1"/>
  <c r="AZ99" i="2"/>
  <c r="AZ244" i="2"/>
  <c r="BA243" i="2"/>
  <c r="BA91" i="2"/>
  <c r="AZ91" i="2" s="1"/>
  <c r="AZ21" i="2"/>
  <c r="BA19" i="2"/>
  <c r="AZ19" i="2" s="1"/>
  <c r="AW70" i="2"/>
  <c r="M70" i="1" s="1"/>
  <c r="AA198" i="2"/>
  <c r="I199" i="1"/>
  <c r="R199" i="1" s="1"/>
  <c r="Y19" i="2"/>
  <c r="G19" i="1" s="1"/>
  <c r="P19" i="1" s="1"/>
  <c r="H19" i="1"/>
  <c r="Q19" i="1" s="1"/>
  <c r="AX82" i="2"/>
  <c r="AA28" i="2"/>
  <c r="I28" i="1" s="1"/>
  <c r="I29" i="1"/>
  <c r="AZ53" i="2"/>
  <c r="AW13" i="2"/>
  <c r="M13" i="1" s="1"/>
  <c r="P150" i="1"/>
  <c r="K80" i="2"/>
  <c r="J80" i="2" s="1"/>
  <c r="AZ51" i="2"/>
  <c r="BA50" i="2"/>
  <c r="AZ63" i="2"/>
  <c r="BA62" i="2"/>
  <c r="AZ62" i="2" s="1"/>
  <c r="AZ273" i="2"/>
  <c r="AA101" i="2"/>
  <c r="I101" i="1" s="1"/>
  <c r="AZ118" i="2"/>
  <c r="AY340" i="2"/>
  <c r="O340" i="1" s="1"/>
  <c r="O342" i="1"/>
  <c r="AZ343" i="2"/>
  <c r="O358" i="2"/>
  <c r="F358" i="1" s="1"/>
  <c r="R358" i="1" s="1"/>
  <c r="F359" i="1"/>
  <c r="R359" i="1" s="1"/>
  <c r="AZ252" i="2"/>
  <c r="BA251" i="2"/>
  <c r="AZ251" i="2" s="1"/>
  <c r="BB263" i="2"/>
  <c r="P231" i="1"/>
  <c r="Y138" i="2"/>
  <c r="G138" i="1" s="1"/>
  <c r="H138" i="1"/>
  <c r="Q138" i="1" s="1"/>
  <c r="AW29" i="2"/>
  <c r="M29" i="1" s="1"/>
  <c r="AX28" i="2"/>
  <c r="N29" i="1"/>
  <c r="P410" i="2"/>
  <c r="AK342" i="2"/>
  <c r="J342" i="1" s="1"/>
  <c r="K342" i="1"/>
  <c r="AW350" i="2"/>
  <c r="M350" i="1" s="1"/>
  <c r="N350" i="1"/>
  <c r="AZ323" i="2"/>
  <c r="BA322" i="2"/>
  <c r="AZ322" i="2" s="1"/>
  <c r="AZ316" i="2"/>
  <c r="BA315" i="2"/>
  <c r="AZ315" i="2" s="1"/>
  <c r="BA303" i="2"/>
  <c r="AZ303" i="2" s="1"/>
  <c r="AZ304" i="2"/>
  <c r="T340" i="2"/>
  <c r="S340" i="2" s="1"/>
  <c r="BB310" i="2"/>
  <c r="P214" i="2"/>
  <c r="AW207" i="2"/>
  <c r="M207" i="1" s="1"/>
  <c r="N207" i="1"/>
  <c r="AW101" i="2"/>
  <c r="M101" i="1" s="1"/>
  <c r="N101" i="1"/>
  <c r="M91" i="2"/>
  <c r="D91" i="1" s="1"/>
  <c r="P91" i="1" s="1"/>
  <c r="E91" i="1"/>
  <c r="Q91" i="1" s="1"/>
  <c r="AX49" i="2"/>
  <c r="AC80" i="2"/>
  <c r="AB80" i="2" s="1"/>
  <c r="W410" i="2"/>
  <c r="V410" i="2" s="1"/>
  <c r="V412" i="2"/>
  <c r="Z378" i="2"/>
  <c r="AM410" i="2"/>
  <c r="L410" i="1" s="1"/>
  <c r="AL365" i="2"/>
  <c r="AL340" i="2" s="1"/>
  <c r="M413" i="2"/>
  <c r="D413" i="1" s="1"/>
  <c r="P413" i="1" s="1"/>
  <c r="N412" i="2"/>
  <c r="E413" i="1"/>
  <c r="Q413" i="1" s="1"/>
  <c r="AZ353" i="2"/>
  <c r="M358" i="2"/>
  <c r="D358" i="1" s="1"/>
  <c r="E358" i="1"/>
  <c r="M383" i="2"/>
  <c r="D383" i="1" s="1"/>
  <c r="P383" i="1" s="1"/>
  <c r="E383" i="1"/>
  <c r="Q383" i="1" s="1"/>
  <c r="N365" i="2"/>
  <c r="AQ410" i="2"/>
  <c r="BA350" i="2"/>
  <c r="AZ350" i="2" s="1"/>
  <c r="AZ295" i="2"/>
  <c r="R350" i="1"/>
  <c r="M288" i="2"/>
  <c r="D288" i="1" s="1"/>
  <c r="P288" i="1" s="1"/>
  <c r="AK284" i="2"/>
  <c r="J284" i="1" s="1"/>
  <c r="P272" i="1"/>
  <c r="M243" i="2"/>
  <c r="D243" i="1" s="1"/>
  <c r="P243" i="1" s="1"/>
  <c r="P216" i="1"/>
  <c r="P317" i="1"/>
  <c r="AZ209" i="2"/>
  <c r="AZ225" i="2"/>
  <c r="O198" i="2"/>
  <c r="M263" i="2"/>
  <c r="D263" i="1" s="1"/>
  <c r="E263" i="1"/>
  <c r="M190" i="2"/>
  <c r="D190" i="1" s="1"/>
  <c r="P190" i="1" s="1"/>
  <c r="N189" i="2"/>
  <c r="E190" i="1"/>
  <c r="Q190" i="1" s="1"/>
  <c r="AW157" i="2"/>
  <c r="M157" i="1" s="1"/>
  <c r="P157" i="1" s="1"/>
  <c r="AZ287" i="2"/>
  <c r="O198" i="1"/>
  <c r="AZ178" i="2"/>
  <c r="BA177" i="2"/>
  <c r="AZ155" i="2"/>
  <c r="AZ95" i="2"/>
  <c r="BA94" i="2"/>
  <c r="AZ94" i="2" s="1"/>
  <c r="AK138" i="2"/>
  <c r="J138" i="1" s="1"/>
  <c r="R80" i="2"/>
  <c r="AW134" i="2"/>
  <c r="M134" i="1" s="1"/>
  <c r="AE82" i="2"/>
  <c r="I462" i="2"/>
  <c r="BB199" i="2"/>
  <c r="BA13" i="2"/>
  <c r="BB74" i="2"/>
  <c r="O152" i="2"/>
  <c r="F152" i="1" s="1"/>
  <c r="V68" i="2"/>
  <c r="W10" i="2"/>
  <c r="AM28" i="2"/>
  <c r="L29" i="1"/>
  <c r="AY126" i="2"/>
  <c r="O126" i="1" s="1"/>
  <c r="Y44" i="2"/>
  <c r="G44" i="1" s="1"/>
  <c r="AU10" i="2"/>
  <c r="R109" i="1"/>
  <c r="P137" i="1"/>
  <c r="Y54" i="2"/>
  <c r="G54" i="1" s="1"/>
  <c r="P54" i="1" s="1"/>
  <c r="H54" i="1"/>
  <c r="Q54" i="1" s="1"/>
  <c r="P82" i="2"/>
  <c r="AK57" i="2"/>
  <c r="J57" i="1" s="1"/>
  <c r="K57" i="1"/>
  <c r="AN12" i="2"/>
  <c r="AO10" i="2"/>
  <c r="AK215" i="2"/>
  <c r="J215" i="1" s="1"/>
  <c r="AL214" i="2"/>
  <c r="K215" i="1"/>
  <c r="AY80" i="2"/>
  <c r="O80" i="1" s="1"/>
  <c r="O82" i="1"/>
  <c r="S214" i="2"/>
  <c r="T196" i="2"/>
  <c r="S196" i="2" s="1"/>
  <c r="M127" i="2"/>
  <c r="D127" i="1" s="1"/>
  <c r="N126" i="2"/>
  <c r="E127" i="1"/>
  <c r="AK70" i="2"/>
  <c r="J70" i="1" s="1"/>
  <c r="AL68" i="2"/>
  <c r="K70" i="1"/>
  <c r="AZ344" i="2"/>
  <c r="AK256" i="2"/>
  <c r="J256" i="1" s="1"/>
  <c r="K256" i="1"/>
  <c r="AY28" i="2"/>
  <c r="O28" i="1" s="1"/>
  <c r="O29" i="1"/>
  <c r="AP10" i="2"/>
  <c r="AP462" i="2" s="1"/>
  <c r="AW189" i="2"/>
  <c r="M189" i="1" s="1"/>
  <c r="N189" i="1"/>
  <c r="BA386" i="2"/>
  <c r="AZ386" i="2" s="1"/>
  <c r="AZ387" i="2"/>
  <c r="AZ374" i="2"/>
  <c r="P289" i="1"/>
  <c r="AW243" i="2"/>
  <c r="M243" i="1" s="1"/>
  <c r="AX242" i="2"/>
  <c r="N243" i="1"/>
  <c r="AW215" i="2"/>
  <c r="M215" i="1" s="1"/>
  <c r="AX214" i="2"/>
  <c r="N215" i="1"/>
  <c r="AY152" i="2"/>
  <c r="O152" i="1" s="1"/>
  <c r="O153" i="1"/>
  <c r="AK120" i="2"/>
  <c r="J120" i="1" s="1"/>
  <c r="K120" i="1"/>
  <c r="O425" i="2"/>
  <c r="F425" i="1" s="1"/>
  <c r="R425" i="1" s="1"/>
  <c r="F426" i="1"/>
  <c r="R426" i="1" s="1"/>
  <c r="P414" i="1"/>
  <c r="Y436" i="2"/>
  <c r="G436" i="1" s="1"/>
  <c r="H436" i="1"/>
  <c r="K410" i="2"/>
  <c r="J410" i="2" s="1"/>
  <c r="J412" i="2"/>
  <c r="BB450" i="2"/>
  <c r="BA447" i="2"/>
  <c r="P415" i="1"/>
  <c r="P386" i="1"/>
  <c r="AK397" i="2"/>
  <c r="J397" i="1" s="1"/>
  <c r="K397" i="1"/>
  <c r="P416" i="1"/>
  <c r="BA359" i="2"/>
  <c r="M359" i="2"/>
  <c r="D359" i="1" s="1"/>
  <c r="P359" i="1" s="1"/>
  <c r="BB347" i="2"/>
  <c r="BB342" i="2" s="1"/>
  <c r="P342" i="2"/>
  <c r="Q340" i="2"/>
  <c r="P340" i="2" s="1"/>
  <c r="P366" i="1"/>
  <c r="AW371" i="2"/>
  <c r="M371" i="1" s="1"/>
  <c r="N371" i="1"/>
  <c r="M292" i="2"/>
  <c r="D292" i="1" s="1"/>
  <c r="P292" i="1" s="1"/>
  <c r="E292" i="1"/>
  <c r="AK292" i="2"/>
  <c r="J292" i="1" s="1"/>
  <c r="K292" i="1"/>
  <c r="G410" i="2"/>
  <c r="Y456" i="2"/>
  <c r="G456" i="1" s="1"/>
  <c r="G457" i="1"/>
  <c r="P457" i="1" s="1"/>
  <c r="AK303" i="2"/>
  <c r="J303" i="1" s="1"/>
  <c r="K303" i="1"/>
  <c r="M311" i="2"/>
  <c r="D311" i="1" s="1"/>
  <c r="P311" i="1" s="1"/>
  <c r="N310" i="2"/>
  <c r="E311" i="1"/>
  <c r="Q311" i="1" s="1"/>
  <c r="AZ266" i="2"/>
  <c r="AZ168" i="2"/>
  <c r="BA167" i="2"/>
  <c r="AZ167" i="2" s="1"/>
  <c r="AN242" i="2"/>
  <c r="AZ294" i="2"/>
  <c r="AZ277" i="2"/>
  <c r="BA276" i="2"/>
  <c r="AZ276" i="2" s="1"/>
  <c r="AK233" i="2"/>
  <c r="J233" i="1" s="1"/>
  <c r="P233" i="1" s="1"/>
  <c r="K233" i="1"/>
  <c r="AW223" i="2"/>
  <c r="M223" i="1" s="1"/>
  <c r="Y256" i="2"/>
  <c r="G256" i="1" s="1"/>
  <c r="H256" i="1"/>
  <c r="AK145" i="2"/>
  <c r="J145" i="1" s="1"/>
  <c r="K145" i="1"/>
  <c r="AZ191" i="2"/>
  <c r="BA190" i="2"/>
  <c r="AW152" i="2"/>
  <c r="M152" i="1" s="1"/>
  <c r="N152" i="1"/>
  <c r="Y180" i="2"/>
  <c r="G180" i="1" s="1"/>
  <c r="H180" i="1"/>
  <c r="Q180" i="1" s="1"/>
  <c r="P174" i="1"/>
  <c r="AD196" i="2"/>
  <c r="AD462" i="2" s="1"/>
  <c r="AB198" i="2"/>
  <c r="S82" i="2"/>
  <c r="Y243" i="2"/>
  <c r="G243" i="1" s="1"/>
  <c r="Z242" i="2"/>
  <c r="H243" i="1"/>
  <c r="AS80" i="2"/>
  <c r="AS462" i="2" s="1"/>
  <c r="Y142" i="2"/>
  <c r="G142" i="1" s="1"/>
  <c r="P142" i="1" s="1"/>
  <c r="H142" i="1"/>
  <c r="Q142" i="1" s="1"/>
  <c r="AZ104" i="2"/>
  <c r="AZ14" i="2"/>
  <c r="AZ133" i="2"/>
  <c r="M29" i="2"/>
  <c r="D29" i="1" s="1"/>
  <c r="N28" i="2"/>
  <c r="E29" i="1"/>
  <c r="AZ73" i="2"/>
  <c r="AK127" i="2"/>
  <c r="J127" i="1" s="1"/>
  <c r="AL126" i="2"/>
  <c r="K127" i="1"/>
  <c r="M57" i="2"/>
  <c r="D57" i="1" s="1"/>
  <c r="P57" i="1" s="1"/>
  <c r="E57" i="1"/>
  <c r="Q57" i="1" s="1"/>
  <c r="M160" i="2"/>
  <c r="D160" i="1" s="1"/>
  <c r="E160" i="1"/>
  <c r="AY214" i="2"/>
  <c r="O214" i="1" s="1"/>
  <c r="BA131" i="2"/>
  <c r="AZ131" i="2" s="1"/>
  <c r="J28" i="2"/>
  <c r="K10" i="2"/>
  <c r="AZ129" i="2"/>
  <c r="Y50" i="2"/>
  <c r="G50" i="1" s="1"/>
  <c r="Z49" i="2"/>
  <c r="H50" i="1"/>
  <c r="Q80" i="2"/>
  <c r="P80" i="2" s="1"/>
  <c r="Y62" i="2"/>
  <c r="G62" i="1" s="1"/>
  <c r="H62" i="1"/>
  <c r="AR10" i="2"/>
  <c r="M319" i="2"/>
  <c r="D319" i="1" s="1"/>
  <c r="E319" i="1"/>
  <c r="AF10" i="2"/>
  <c r="H365" i="1"/>
  <c r="M207" i="2"/>
  <c r="D207" i="1" s="1"/>
  <c r="E207" i="1"/>
  <c r="Q207" i="1" s="1"/>
  <c r="BA113" i="2"/>
  <c r="AZ113" i="2" s="1"/>
  <c r="AZ114" i="2"/>
  <c r="BB157" i="2"/>
  <c r="BB152" i="2" s="1"/>
  <c r="AZ158" i="2"/>
  <c r="O49" i="2"/>
  <c r="F49" i="1" s="1"/>
  <c r="F50" i="1"/>
  <c r="BA109" i="2"/>
  <c r="AZ109" i="2" s="1"/>
  <c r="AZ110" i="2"/>
  <c r="J365" i="2"/>
  <c r="K340" i="2"/>
  <c r="AZ184" i="2"/>
  <c r="BA183" i="2"/>
  <c r="AZ183" i="2" s="1"/>
  <c r="AM126" i="2"/>
  <c r="L126" i="1" s="1"/>
  <c r="L127" i="1"/>
  <c r="AK44" i="2"/>
  <c r="J44" i="1" s="1"/>
  <c r="K44" i="1"/>
  <c r="AW397" i="2"/>
  <c r="M397" i="1" s="1"/>
  <c r="N397" i="1"/>
  <c r="AL378" i="2"/>
  <c r="K379" i="1"/>
  <c r="Q379" i="1" s="1"/>
  <c r="BA347" i="2"/>
  <c r="AZ347" i="2" s="1"/>
  <c r="AZ348" i="2"/>
  <c r="AZ331" i="2"/>
  <c r="BA330" i="2"/>
  <c r="AZ330" i="2" s="1"/>
  <c r="AW347" i="2"/>
  <c r="M347" i="1" s="1"/>
  <c r="N347" i="1"/>
  <c r="P363" i="1"/>
  <c r="Y347" i="2"/>
  <c r="G347" i="1" s="1"/>
  <c r="H347" i="1"/>
  <c r="Q347" i="1" s="1"/>
  <c r="BA398" i="2"/>
  <c r="AF340" i="2"/>
  <c r="AE340" i="2" s="1"/>
  <c r="AE342" i="2"/>
  <c r="BB359" i="2"/>
  <c r="BB358" i="2" s="1"/>
  <c r="AZ312" i="2"/>
  <c r="BA311" i="2"/>
  <c r="AW315" i="2"/>
  <c r="M315" i="1" s="1"/>
  <c r="N315" i="1"/>
  <c r="V310" i="2"/>
  <c r="AW264" i="2"/>
  <c r="M264" i="1" s="1"/>
  <c r="P264" i="1" s="1"/>
  <c r="AX263" i="2"/>
  <c r="N264" i="1"/>
  <c r="AZ290" i="2"/>
  <c r="P184" i="1"/>
  <c r="AZ285" i="2"/>
  <c r="BA284" i="2"/>
  <c r="Y272" i="2"/>
  <c r="G272" i="1" s="1"/>
  <c r="P313" i="1"/>
  <c r="Y223" i="2"/>
  <c r="G223" i="1" s="1"/>
  <c r="P223" i="1" s="1"/>
  <c r="BA264" i="2"/>
  <c r="AK319" i="2"/>
  <c r="J319" i="1" s="1"/>
  <c r="K319" i="1"/>
  <c r="AZ194" i="2"/>
  <c r="AW153" i="2"/>
  <c r="M153" i="1" s="1"/>
  <c r="O176" i="2"/>
  <c r="F176" i="1" s="1"/>
  <c r="R176" i="1" s="1"/>
  <c r="F177" i="1"/>
  <c r="R177" i="1" s="1"/>
  <c r="AA152" i="2"/>
  <c r="I152" i="1" s="1"/>
  <c r="I153" i="1"/>
  <c r="R153" i="1" s="1"/>
  <c r="BA102" i="2"/>
  <c r="AZ103" i="2"/>
  <c r="AA82" i="2"/>
  <c r="I83" i="1"/>
  <c r="AZ117" i="2"/>
  <c r="BA116" i="2"/>
  <c r="AZ116" i="2" s="1"/>
  <c r="AU80" i="2"/>
  <c r="AT80" i="2" s="1"/>
  <c r="AZ60" i="2"/>
  <c r="P187" i="1"/>
  <c r="M131" i="2"/>
  <c r="D131" i="1" s="1"/>
  <c r="AQ82" i="2"/>
  <c r="AW62" i="2"/>
  <c r="M62" i="1" s="1"/>
  <c r="N62" i="1"/>
  <c r="M13" i="2"/>
  <c r="D13" i="1" s="1"/>
  <c r="P13" i="1" s="1"/>
  <c r="N12" i="2"/>
  <c r="E13" i="1"/>
  <c r="Q13" i="1" s="1"/>
  <c r="AZ32" i="2"/>
  <c r="AK113" i="2"/>
  <c r="J113" i="1" s="1"/>
  <c r="K113" i="1"/>
  <c r="AZ161" i="2"/>
  <c r="BA160" i="2"/>
  <c r="AZ160" i="2" s="1"/>
  <c r="AQ101" i="2"/>
  <c r="AR80" i="2"/>
  <c r="H80" i="2"/>
  <c r="G80" i="2" s="1"/>
  <c r="Y94" i="2"/>
  <c r="G94" i="1" s="1"/>
  <c r="H94" i="1"/>
  <c r="AZ216" i="2"/>
  <c r="BA215" i="2"/>
  <c r="AI10" i="2"/>
  <c r="P121" i="1"/>
  <c r="BB80" i="2" l="1"/>
  <c r="H340" i="1"/>
  <c r="AK340" i="2"/>
  <c r="J340" i="1" s="1"/>
  <c r="K340" i="1"/>
  <c r="P456" i="1"/>
  <c r="AZ199" i="2"/>
  <c r="BA198" i="2"/>
  <c r="R366" i="1"/>
  <c r="Y68" i="2"/>
  <c r="G68" i="1" s="1"/>
  <c r="H68" i="1"/>
  <c r="AK214" i="2"/>
  <c r="J214" i="1" s="1"/>
  <c r="K214" i="1"/>
  <c r="Q50" i="1"/>
  <c r="I436" i="1"/>
  <c r="AA410" i="2"/>
  <c r="I410" i="1" s="1"/>
  <c r="R83" i="1"/>
  <c r="M283" i="2"/>
  <c r="D283" i="1" s="1"/>
  <c r="E283" i="1"/>
  <c r="R437" i="1"/>
  <c r="AK176" i="2"/>
  <c r="J176" i="1" s="1"/>
  <c r="K176" i="1"/>
  <c r="P120" i="1"/>
  <c r="AA10" i="2"/>
  <c r="I12" i="1"/>
  <c r="P88" i="1"/>
  <c r="Q70" i="1"/>
  <c r="BB283" i="2"/>
  <c r="M397" i="2"/>
  <c r="D397" i="1" s="1"/>
  <c r="E397" i="1"/>
  <c r="H462" i="2"/>
  <c r="G462" i="2" s="1"/>
  <c r="G10" i="2"/>
  <c r="BA101" i="2"/>
  <c r="AZ101" i="2" s="1"/>
  <c r="AZ102" i="2"/>
  <c r="P207" i="1"/>
  <c r="Y242" i="2"/>
  <c r="G242" i="1" s="1"/>
  <c r="P242" i="1" s="1"/>
  <c r="H242" i="1"/>
  <c r="M189" i="2"/>
  <c r="D189" i="1" s="1"/>
  <c r="E189" i="1"/>
  <c r="M412" i="2"/>
  <c r="D412" i="1" s="1"/>
  <c r="P412" i="1" s="1"/>
  <c r="N410" i="2"/>
  <c r="E412" i="1"/>
  <c r="Q412" i="1" s="1"/>
  <c r="M49" i="2"/>
  <c r="D49" i="1" s="1"/>
  <c r="E49" i="1"/>
  <c r="Y214" i="2"/>
  <c r="G214" i="1" s="1"/>
  <c r="H214" i="1"/>
  <c r="BA425" i="2"/>
  <c r="AZ425" i="2" s="1"/>
  <c r="AZ426" i="2"/>
  <c r="O80" i="2"/>
  <c r="F80" i="1" s="1"/>
  <c r="F82" i="1"/>
  <c r="P284" i="1"/>
  <c r="BB365" i="2"/>
  <c r="BB340" i="2" s="1"/>
  <c r="Q248" i="1"/>
  <c r="Q299" i="1"/>
  <c r="Q437" i="1"/>
  <c r="AA340" i="2"/>
  <c r="I340" i="1" s="1"/>
  <c r="AY10" i="2"/>
  <c r="O12" i="1"/>
  <c r="E68" i="1"/>
  <c r="M68" i="2"/>
  <c r="D68" i="1" s="1"/>
  <c r="P398" i="1"/>
  <c r="P379" i="1"/>
  <c r="AC462" i="2"/>
  <c r="AB462" i="2" s="1"/>
  <c r="AB10" i="2"/>
  <c r="AZ311" i="2"/>
  <c r="BA310" i="2"/>
  <c r="AZ310" i="2" s="1"/>
  <c r="AX80" i="2"/>
  <c r="AW82" i="2"/>
  <c r="M82" i="1" s="1"/>
  <c r="N82" i="1"/>
  <c r="AK68" i="2"/>
  <c r="J68" i="1" s="1"/>
  <c r="K68" i="1"/>
  <c r="E462" i="2"/>
  <c r="D462" i="2" s="1"/>
  <c r="BA126" i="2"/>
  <c r="AZ126" i="2" s="1"/>
  <c r="AZ127" i="2"/>
  <c r="M425" i="2"/>
  <c r="D425" i="1" s="1"/>
  <c r="P425" i="1" s="1"/>
  <c r="E425" i="1"/>
  <c r="Q425" i="1" s="1"/>
  <c r="K462" i="2"/>
  <c r="J462" i="2" s="1"/>
  <c r="J10" i="2"/>
  <c r="AZ70" i="2"/>
  <c r="BA68" i="2"/>
  <c r="P131" i="1"/>
  <c r="AK378" i="2"/>
  <c r="J378" i="1" s="1"/>
  <c r="K378" i="1"/>
  <c r="K462" i="1" s="1"/>
  <c r="AF462" i="2"/>
  <c r="AE462" i="2" s="1"/>
  <c r="AE10" i="2"/>
  <c r="M28" i="2"/>
  <c r="D28" i="1" s="1"/>
  <c r="E28" i="1"/>
  <c r="AB196" i="2"/>
  <c r="Q127" i="1"/>
  <c r="W462" i="2"/>
  <c r="V462" i="2" s="1"/>
  <c r="V10" i="2"/>
  <c r="BA49" i="2"/>
  <c r="AZ49" i="2" s="1"/>
  <c r="AZ50" i="2"/>
  <c r="AA196" i="2"/>
  <c r="I196" i="1" s="1"/>
  <c r="I198" i="1"/>
  <c r="Y152" i="2"/>
  <c r="G152" i="1" s="1"/>
  <c r="Y263" i="2"/>
  <c r="G263" i="1" s="1"/>
  <c r="H263" i="1"/>
  <c r="Q263" i="1" s="1"/>
  <c r="R127" i="1"/>
  <c r="M152" i="2"/>
  <c r="D152" i="1" s="1"/>
  <c r="P152" i="1" s="1"/>
  <c r="E152" i="1"/>
  <c r="Q152" i="1" s="1"/>
  <c r="Q303" i="1"/>
  <c r="R283" i="1"/>
  <c r="P44" i="1"/>
  <c r="AK152" i="2"/>
  <c r="J152" i="1" s="1"/>
  <c r="K152" i="1"/>
  <c r="P113" i="1"/>
  <c r="L214" i="1"/>
  <c r="AM196" i="2"/>
  <c r="L196" i="1" s="1"/>
  <c r="AK28" i="2"/>
  <c r="J28" i="1" s="1"/>
  <c r="K28" i="1"/>
  <c r="M12" i="2"/>
  <c r="D12" i="1" s="1"/>
  <c r="P12" i="1" s="1"/>
  <c r="N10" i="2"/>
  <c r="E12" i="1"/>
  <c r="Q12" i="1" s="1"/>
  <c r="Q315" i="1"/>
  <c r="P299" i="1"/>
  <c r="AW340" i="2"/>
  <c r="M340" i="1" s="1"/>
  <c r="N340" i="1"/>
  <c r="Q29" i="1"/>
  <c r="Q256" i="1"/>
  <c r="AZ398" i="2"/>
  <c r="BA397" i="2"/>
  <c r="AZ397" i="2" s="1"/>
  <c r="Q319" i="1"/>
  <c r="P29" i="1"/>
  <c r="M310" i="2"/>
  <c r="D310" i="1" s="1"/>
  <c r="P310" i="1" s="1"/>
  <c r="E310" i="1"/>
  <c r="Q310" i="1" s="1"/>
  <c r="AZ447" i="2"/>
  <c r="BA446" i="2"/>
  <c r="AZ446" i="2" s="1"/>
  <c r="M126" i="2"/>
  <c r="D126" i="1" s="1"/>
  <c r="E126" i="1"/>
  <c r="O196" i="2"/>
  <c r="F196" i="1" s="1"/>
  <c r="F198" i="1"/>
  <c r="R198" i="1" s="1"/>
  <c r="Y378" i="2"/>
  <c r="G378" i="1" s="1"/>
  <c r="P378" i="1" s="1"/>
  <c r="H378" i="1"/>
  <c r="Q378" i="1" s="1"/>
  <c r="Q177" i="1"/>
  <c r="BB68" i="2"/>
  <c r="O410" i="2"/>
  <c r="F410" i="1" s="1"/>
  <c r="F412" i="1"/>
  <c r="R412" i="1" s="1"/>
  <c r="Q134" i="1"/>
  <c r="R126" i="1"/>
  <c r="P153" i="1"/>
  <c r="R29" i="1"/>
  <c r="P256" i="1"/>
  <c r="P303" i="1"/>
  <c r="AM80" i="2"/>
  <c r="L80" i="1" s="1"/>
  <c r="Q371" i="1"/>
  <c r="Y397" i="2"/>
  <c r="G397" i="1" s="1"/>
  <c r="H397" i="1"/>
  <c r="BA28" i="2"/>
  <c r="AZ28" i="2" s="1"/>
  <c r="AZ29" i="2"/>
  <c r="Q462" i="2"/>
  <c r="AK12" i="2"/>
  <c r="J12" i="1" s="1"/>
  <c r="AL10" i="2"/>
  <c r="K12" i="1"/>
  <c r="R264" i="1"/>
  <c r="O378" i="1"/>
  <c r="AW378" i="2"/>
  <c r="M378" i="1" s="1"/>
  <c r="Q215" i="1"/>
  <c r="BA263" i="2"/>
  <c r="AZ263" i="2" s="1"/>
  <c r="AZ264" i="2"/>
  <c r="Y446" i="2"/>
  <c r="G446" i="1" s="1"/>
  <c r="H446" i="1"/>
  <c r="Z410" i="2"/>
  <c r="AO462" i="2"/>
  <c r="AN462" i="2" s="1"/>
  <c r="AN10" i="2"/>
  <c r="R284" i="1"/>
  <c r="M436" i="2"/>
  <c r="D436" i="1" s="1"/>
  <c r="E436" i="1"/>
  <c r="Q436" i="1" s="1"/>
  <c r="R50" i="1"/>
  <c r="P319" i="1"/>
  <c r="P127" i="1"/>
  <c r="R152" i="1"/>
  <c r="AZ177" i="2"/>
  <c r="BA176" i="2"/>
  <c r="AZ176" i="2" s="1"/>
  <c r="M365" i="2"/>
  <c r="D365" i="1" s="1"/>
  <c r="E365" i="1"/>
  <c r="M176" i="2"/>
  <c r="D176" i="1" s="1"/>
  <c r="E176" i="1"/>
  <c r="AW12" i="2"/>
  <c r="M12" i="1" s="1"/>
  <c r="AX10" i="2"/>
  <c r="N12" i="1"/>
  <c r="BA378" i="2"/>
  <c r="AZ378" i="2" s="1"/>
  <c r="P134" i="1"/>
  <c r="F28" i="1"/>
  <c r="R28" i="1" s="1"/>
  <c r="O10" i="2"/>
  <c r="P251" i="1"/>
  <c r="O340" i="2"/>
  <c r="F340" i="1" s="1"/>
  <c r="F342" i="1"/>
  <c r="R342" i="1" s="1"/>
  <c r="P371" i="1"/>
  <c r="M446" i="2"/>
  <c r="D446" i="1" s="1"/>
  <c r="E446" i="1"/>
  <c r="R462" i="2"/>
  <c r="AZ450" i="2"/>
  <c r="BA152" i="2"/>
  <c r="AZ152" i="2" s="1"/>
  <c r="M214" i="2"/>
  <c r="D214" i="1" s="1"/>
  <c r="P214" i="1" s="1"/>
  <c r="E214" i="1"/>
  <c r="Q214" i="1" s="1"/>
  <c r="P358" i="1"/>
  <c r="AZ365" i="2"/>
  <c r="AZ190" i="2"/>
  <c r="BA189" i="2"/>
  <c r="AZ189" i="2" s="1"/>
  <c r="AU462" i="2"/>
  <c r="AT462" i="2" s="1"/>
  <c r="AT10" i="2"/>
  <c r="AW365" i="2"/>
  <c r="M365" i="1" s="1"/>
  <c r="AK126" i="2"/>
  <c r="J126" i="1" s="1"/>
  <c r="K126" i="1"/>
  <c r="J340" i="2"/>
  <c r="Q292" i="1"/>
  <c r="M198" i="2"/>
  <c r="D198" i="1" s="1"/>
  <c r="P198" i="1" s="1"/>
  <c r="N196" i="2"/>
  <c r="E198" i="1"/>
  <c r="Q198" i="1" s="1"/>
  <c r="Y198" i="2"/>
  <c r="G198" i="1" s="1"/>
  <c r="Z196" i="2"/>
  <c r="H198" i="1"/>
  <c r="AQ80" i="2"/>
  <c r="L28" i="1"/>
  <c r="AM10" i="2"/>
  <c r="AW263" i="2"/>
  <c r="M263" i="1" s="1"/>
  <c r="P263" i="1" s="1"/>
  <c r="N263" i="1"/>
  <c r="P347" i="1"/>
  <c r="R49" i="1"/>
  <c r="AR462" i="2"/>
  <c r="AQ462" i="2" s="1"/>
  <c r="AQ10" i="2"/>
  <c r="Q160" i="1"/>
  <c r="Q233" i="1"/>
  <c r="Y283" i="2"/>
  <c r="G283" i="1" s="1"/>
  <c r="H283" i="1"/>
  <c r="Q145" i="1"/>
  <c r="BB10" i="2"/>
  <c r="Y101" i="2"/>
  <c r="G101" i="1" s="1"/>
  <c r="R243" i="1"/>
  <c r="AK436" i="2"/>
  <c r="J436" i="1" s="1"/>
  <c r="J462" i="1" s="1"/>
  <c r="K436" i="1"/>
  <c r="AL410" i="2"/>
  <c r="R379" i="1"/>
  <c r="R365" i="1"/>
  <c r="BA412" i="2"/>
  <c r="AZ413" i="2"/>
  <c r="AZ203" i="2"/>
  <c r="Q101" i="1"/>
  <c r="Q227" i="1"/>
  <c r="AZ437" i="2"/>
  <c r="BA436" i="2"/>
  <c r="AZ436" i="2" s="1"/>
  <c r="P215" i="1"/>
  <c r="BA214" i="2"/>
  <c r="AZ214" i="2" s="1"/>
  <c r="AZ215" i="2"/>
  <c r="Y358" i="2"/>
  <c r="G358" i="1" s="1"/>
  <c r="H358" i="1"/>
  <c r="AK196" i="2"/>
  <c r="J196" i="1" s="1"/>
  <c r="K196" i="1"/>
  <c r="AA80" i="2"/>
  <c r="I80" i="1" s="1"/>
  <c r="I82" i="1"/>
  <c r="AZ359" i="2"/>
  <c r="BA358" i="2"/>
  <c r="AZ358" i="2" s="1"/>
  <c r="Y49" i="2"/>
  <c r="G49" i="1" s="1"/>
  <c r="H49" i="1"/>
  <c r="AZ83" i="2"/>
  <c r="BA82" i="2"/>
  <c r="Y126" i="2"/>
  <c r="G126" i="1" s="1"/>
  <c r="H126" i="1"/>
  <c r="AL80" i="2"/>
  <c r="AK82" i="2"/>
  <c r="J82" i="1" s="1"/>
  <c r="K82" i="1"/>
  <c r="Z80" i="2"/>
  <c r="Y82" i="2"/>
  <c r="G82" i="1" s="1"/>
  <c r="H82" i="1"/>
  <c r="Y28" i="2"/>
  <c r="G28" i="1" s="1"/>
  <c r="H28" i="1"/>
  <c r="Q62" i="1"/>
  <c r="P160" i="1"/>
  <c r="P180" i="1"/>
  <c r="AW214" i="2"/>
  <c r="M214" i="1" s="1"/>
  <c r="N214" i="1"/>
  <c r="AZ13" i="2"/>
  <c r="BA12" i="2"/>
  <c r="AW28" i="2"/>
  <c r="M28" i="1" s="1"/>
  <c r="N28" i="1"/>
  <c r="BA342" i="2"/>
  <c r="R215" i="1"/>
  <c r="Y12" i="2"/>
  <c r="G12" i="1" s="1"/>
  <c r="Z10" i="2"/>
  <c r="H12" i="1"/>
  <c r="P145" i="1"/>
  <c r="Q94" i="1"/>
  <c r="R242" i="1"/>
  <c r="R378" i="1"/>
  <c r="T462" i="2"/>
  <c r="S462" i="2" s="1"/>
  <c r="S10" i="2"/>
  <c r="P101" i="1"/>
  <c r="R101" i="1"/>
  <c r="P227" i="1"/>
  <c r="M342" i="2"/>
  <c r="D342" i="1" s="1"/>
  <c r="P342" i="1" s="1"/>
  <c r="N340" i="2"/>
  <c r="E342" i="1"/>
  <c r="Q342" i="1" s="1"/>
  <c r="AW425" i="2"/>
  <c r="M425" i="1" s="1"/>
  <c r="N425" i="1"/>
  <c r="N462" i="1" s="1"/>
  <c r="AX410" i="2"/>
  <c r="AW242" i="2"/>
  <c r="M242" i="1" s="1"/>
  <c r="N242" i="1"/>
  <c r="Q242" i="1" s="1"/>
  <c r="O436" i="1"/>
  <c r="O462" i="1" s="1"/>
  <c r="AY410" i="2"/>
  <c r="O410" i="1" s="1"/>
  <c r="AW436" i="2"/>
  <c r="M436" i="1" s="1"/>
  <c r="Q243" i="1"/>
  <c r="BA283" i="2"/>
  <c r="AZ283" i="2" s="1"/>
  <c r="AZ284" i="2"/>
  <c r="P437" i="1"/>
  <c r="Y365" i="2"/>
  <c r="G365" i="1" s="1"/>
  <c r="AK365" i="2"/>
  <c r="J365" i="1" s="1"/>
  <c r="K365" i="1"/>
  <c r="P315" i="1"/>
  <c r="AK189" i="2"/>
  <c r="J189" i="1" s="1"/>
  <c r="K189" i="1"/>
  <c r="P426" i="1"/>
  <c r="AZ292" i="2"/>
  <c r="AW358" i="2"/>
  <c r="M358" i="1" s="1"/>
  <c r="N358" i="1"/>
  <c r="AI462" i="2"/>
  <c r="AH462" i="2" s="1"/>
  <c r="AH10" i="2"/>
  <c r="P62" i="1"/>
  <c r="BB198" i="2"/>
  <c r="BB196" i="2" s="1"/>
  <c r="AY196" i="2"/>
  <c r="O196" i="1" s="1"/>
  <c r="Q358" i="1"/>
  <c r="AW49" i="2"/>
  <c r="M49" i="1" s="1"/>
  <c r="N49" i="1"/>
  <c r="BA242" i="2"/>
  <c r="AZ242" i="2" s="1"/>
  <c r="AZ243" i="2"/>
  <c r="Q359" i="1"/>
  <c r="N80" i="2"/>
  <c r="M82" i="2"/>
  <c r="D82" i="1" s="1"/>
  <c r="E82" i="1"/>
  <c r="P138" i="1"/>
  <c r="R214" i="1"/>
  <c r="AX196" i="2"/>
  <c r="P94" i="1"/>
  <c r="AW283" i="2"/>
  <c r="M283" i="1" s="1"/>
  <c r="N283" i="1"/>
  <c r="AW446" i="2"/>
  <c r="M446" i="1" s="1"/>
  <c r="M462" i="1" s="1"/>
  <c r="AK283" i="2"/>
  <c r="J283" i="1" s="1"/>
  <c r="BB462" i="2" l="1"/>
  <c r="N462" i="2"/>
  <c r="M10" i="2"/>
  <c r="D10" i="1" s="1"/>
  <c r="E10" i="1"/>
  <c r="AM462" i="2"/>
  <c r="L10" i="1"/>
  <c r="AW196" i="2"/>
  <c r="M196" i="1" s="1"/>
  <c r="N196" i="1"/>
  <c r="BA196" i="2"/>
  <c r="AZ196" i="2" s="1"/>
  <c r="AZ198" i="2"/>
  <c r="AK80" i="2"/>
  <c r="J80" i="1" s="1"/>
  <c r="K80" i="1"/>
  <c r="AZ412" i="2"/>
  <c r="BA410" i="2"/>
  <c r="AZ410" i="2" s="1"/>
  <c r="F462" i="1"/>
  <c r="D462" i="1"/>
  <c r="P446" i="1"/>
  <c r="Q176" i="1"/>
  <c r="R196" i="1"/>
  <c r="P28" i="1"/>
  <c r="R436" i="1"/>
  <c r="M410" i="2"/>
  <c r="D410" i="1" s="1"/>
  <c r="E410" i="1"/>
  <c r="Q410" i="1" s="1"/>
  <c r="P397" i="1"/>
  <c r="AZ342" i="2"/>
  <c r="BA340" i="2"/>
  <c r="AZ340" i="2" s="1"/>
  <c r="Y80" i="2"/>
  <c r="G80" i="1" s="1"/>
  <c r="H80" i="1"/>
  <c r="Q49" i="1"/>
  <c r="AX462" i="2"/>
  <c r="AW10" i="2"/>
  <c r="M10" i="1" s="1"/>
  <c r="N10" i="1"/>
  <c r="P436" i="1"/>
  <c r="P283" i="1"/>
  <c r="Q82" i="1"/>
  <c r="Y196" i="2"/>
  <c r="G196" i="1" s="1"/>
  <c r="H196" i="1"/>
  <c r="P176" i="1"/>
  <c r="AL462" i="2"/>
  <c r="AK462" i="2" s="1"/>
  <c r="AK10" i="2"/>
  <c r="J10" i="1" s="1"/>
  <c r="K10" i="1"/>
  <c r="Q126" i="1"/>
  <c r="L462" i="1"/>
  <c r="AW410" i="2"/>
  <c r="M410" i="1" s="1"/>
  <c r="N410" i="1"/>
  <c r="AZ12" i="2"/>
  <c r="BA10" i="2"/>
  <c r="P49" i="1"/>
  <c r="Q283" i="1"/>
  <c r="E462" i="1"/>
  <c r="Q446" i="1"/>
  <c r="Q28" i="1"/>
  <c r="Q397" i="1"/>
  <c r="P82" i="1"/>
  <c r="M340" i="2"/>
  <c r="D340" i="1" s="1"/>
  <c r="E340" i="1"/>
  <c r="Q340" i="1" s="1"/>
  <c r="Q365" i="1"/>
  <c r="P126" i="1"/>
  <c r="Q189" i="1"/>
  <c r="I462" i="1"/>
  <c r="AK410" i="2"/>
  <c r="J410" i="1" s="1"/>
  <c r="K410" i="1"/>
  <c r="M80" i="2"/>
  <c r="D80" i="1" s="1"/>
  <c r="E80" i="1"/>
  <c r="Z462" i="2"/>
  <c r="Y10" i="2"/>
  <c r="G10" i="1" s="1"/>
  <c r="H10" i="1"/>
  <c r="BA80" i="2"/>
  <c r="AZ80" i="2" s="1"/>
  <c r="AZ82" i="2"/>
  <c r="R340" i="1"/>
  <c r="P365" i="1"/>
  <c r="Y410" i="2"/>
  <c r="G410" i="1" s="1"/>
  <c r="H410" i="1"/>
  <c r="P462" i="2"/>
  <c r="R82" i="1"/>
  <c r="P189" i="1"/>
  <c r="M196" i="2"/>
  <c r="D196" i="1" s="1"/>
  <c r="E196" i="1"/>
  <c r="H462" i="1"/>
  <c r="P68" i="1"/>
  <c r="R80" i="1"/>
  <c r="R12" i="1"/>
  <c r="O462" i="2"/>
  <c r="F10" i="1"/>
  <c r="R10" i="1" s="1"/>
  <c r="G462" i="1"/>
  <c r="Q68" i="1"/>
  <c r="AA462" i="2"/>
  <c r="I10" i="1"/>
  <c r="R410" i="1"/>
  <c r="AZ68" i="2"/>
  <c r="Y340" i="2"/>
  <c r="G340" i="1" s="1"/>
  <c r="AW80" i="2"/>
  <c r="M80" i="1" s="1"/>
  <c r="N80" i="1"/>
  <c r="AY462" i="2"/>
  <c r="O10" i="1"/>
  <c r="R462" i="1" l="1"/>
  <c r="P340" i="1"/>
  <c r="Q196" i="1"/>
  <c r="AW462" i="2"/>
  <c r="P196" i="1"/>
  <c r="Y462" i="2"/>
  <c r="P462" i="1"/>
  <c r="Q80" i="1"/>
  <c r="Q10" i="1"/>
  <c r="P410" i="1"/>
  <c r="P80" i="1"/>
  <c r="Q462" i="1"/>
  <c r="P10" i="1"/>
  <c r="M462" i="2"/>
  <c r="BA462" i="2"/>
  <c r="AZ462" i="2" s="1"/>
  <c r="AZ10" i="2"/>
</calcChain>
</file>

<file path=xl/sharedStrings.xml><?xml version="1.0" encoding="utf-8"?>
<sst xmlns="http://schemas.openxmlformats.org/spreadsheetml/2006/main" count="942" uniqueCount="400">
  <si>
    <t>SHIPPING STATISTICS SUMMARY  BY PMO/PORT</t>
  </si>
  <si>
    <t>Philippine Ports Authority</t>
  </si>
  <si>
    <t>2020</t>
  </si>
  <si>
    <t>SHIPCALLS</t>
  </si>
  <si>
    <t>Port Management Offices</t>
  </si>
  <si>
    <t>1st Quarter</t>
  </si>
  <si>
    <t>2nd Quarter</t>
  </si>
  <si>
    <t>3rd Quarter</t>
  </si>
  <si>
    <t>4th Quarter</t>
  </si>
  <si>
    <t>GRAND TOTAL</t>
  </si>
  <si>
    <t>Total</t>
  </si>
  <si>
    <t>Domestic</t>
  </si>
  <si>
    <t>Foreign</t>
  </si>
  <si>
    <t>Manila/Northern Luzon</t>
  </si>
  <si>
    <t>PMO NCR South</t>
  </si>
  <si>
    <t>BP South Harbor</t>
  </si>
  <si>
    <t>Pier 3</t>
  </si>
  <si>
    <t>Pier 5</t>
  </si>
  <si>
    <t>Pier 9</t>
  </si>
  <si>
    <t>Pier 15</t>
  </si>
  <si>
    <t>South Harbor (Anchorage)</t>
  </si>
  <si>
    <t>TMO Pasig</t>
  </si>
  <si>
    <t>Terminal Pasig Bank - Government Bay &amp; River</t>
  </si>
  <si>
    <t>Terminal Pasig Bank - Government Coastwise</t>
  </si>
  <si>
    <t>Private Ports</t>
  </si>
  <si>
    <t>Manila International Container Terminal (MICT)</t>
  </si>
  <si>
    <t xml:space="preserve">MICT </t>
  </si>
  <si>
    <t>MICT (Anchorage)</t>
  </si>
  <si>
    <t>PMO NCR North</t>
  </si>
  <si>
    <t>BP North Harbor</t>
  </si>
  <si>
    <t xml:space="preserve">Pier 2 </t>
  </si>
  <si>
    <t>Pier 2 RORO</t>
  </si>
  <si>
    <t xml:space="preserve">Pier 4 </t>
  </si>
  <si>
    <t>Pier 4 RORO</t>
  </si>
  <si>
    <t xml:space="preserve">Pier 6 </t>
  </si>
  <si>
    <t>Pier 6 RORO</t>
  </si>
  <si>
    <t xml:space="preserve">Pier 8 </t>
  </si>
  <si>
    <t>Pier 8 RORO</t>
  </si>
  <si>
    <t xml:space="preserve">Pier 10 </t>
  </si>
  <si>
    <t>Pier 10 RORO</t>
  </si>
  <si>
    <t xml:space="preserve">Pier 12 </t>
  </si>
  <si>
    <t xml:space="preserve">Pier 14 </t>
  </si>
  <si>
    <t xml:space="preserve">Marine Slipway </t>
  </si>
  <si>
    <t xml:space="preserve">Marine Slipway RORO </t>
  </si>
  <si>
    <t>TMO Vitas (OTP Vitas - Pier 18)</t>
  </si>
  <si>
    <t>OTP Vitas</t>
  </si>
  <si>
    <t>OTP Vitas (Anchorage)</t>
  </si>
  <si>
    <t>PMO Northern Luzon</t>
  </si>
  <si>
    <t>BP Currimao</t>
  </si>
  <si>
    <t>BP Currimao (Anchorage)</t>
  </si>
  <si>
    <t>TMO Batanes</t>
  </si>
  <si>
    <t>OTP Basco, Batanes</t>
  </si>
  <si>
    <t>OTP Basco, Batanes (Anchorage)</t>
  </si>
  <si>
    <t>TMO Cagayan/Isabela/Ilocos</t>
  </si>
  <si>
    <t>OTP Aparri (Anchorage)</t>
  </si>
  <si>
    <t>OTP Claveria</t>
  </si>
  <si>
    <t>OTP Salomague</t>
  </si>
  <si>
    <t>OTP Salomague (Anchorage)</t>
  </si>
  <si>
    <t>TMO Pangasinan</t>
  </si>
  <si>
    <t>OTP Sual</t>
  </si>
  <si>
    <t>OTP Sual (Anchorage)</t>
  </si>
  <si>
    <t>Other Government Ports</t>
  </si>
  <si>
    <t>PMO Bataan/Aurora</t>
  </si>
  <si>
    <t>BP Limay (Anchorage)</t>
  </si>
  <si>
    <t>TMO Capinpin</t>
  </si>
  <si>
    <t>OTP Orion</t>
  </si>
  <si>
    <t>OTP Orion (Anchorage)</t>
  </si>
  <si>
    <t>TMO Casiguran (OTP Casiguran)</t>
  </si>
  <si>
    <t>TMO Dingalan</t>
  </si>
  <si>
    <t>OTP Dingalan</t>
  </si>
  <si>
    <t>OTP Dingalan (Anchorage)</t>
  </si>
  <si>
    <t>Southern Luzon</t>
  </si>
  <si>
    <t>PMO Batangas</t>
  </si>
  <si>
    <t>BP Batangas</t>
  </si>
  <si>
    <t>Batangas Phase 1</t>
  </si>
  <si>
    <t>Batangas Phase 2</t>
  </si>
  <si>
    <t>Batangas RORO</t>
  </si>
  <si>
    <t>Batangas (Anchorage)</t>
  </si>
  <si>
    <t>TMO Bauan</t>
  </si>
  <si>
    <t>OTP Bauan</t>
  </si>
  <si>
    <t>OTP Bauan (Anchorage)</t>
  </si>
  <si>
    <t>TMO Tablas (ex-Poctoy)</t>
  </si>
  <si>
    <t xml:space="preserve">OTP Tablas </t>
  </si>
  <si>
    <t>OTP Tablas RORO</t>
  </si>
  <si>
    <t>TMO Romblon</t>
  </si>
  <si>
    <t>OTP Romblon</t>
  </si>
  <si>
    <t>OTP Romblon RORO</t>
  </si>
  <si>
    <t>OTP Romblon (Anchorage)</t>
  </si>
  <si>
    <t>PMO Bicol</t>
  </si>
  <si>
    <t>BP Legazpi</t>
  </si>
  <si>
    <t>BP Legazpi (Anchorage)</t>
  </si>
  <si>
    <t>TMO Bulan (OTP Bulan)</t>
  </si>
  <si>
    <t>TMO Matnog</t>
  </si>
  <si>
    <t>OTP Matnog RORO</t>
  </si>
  <si>
    <t>OTP Matnog (Anchorage)</t>
  </si>
  <si>
    <t>TMO Camarines (Pasacao)</t>
  </si>
  <si>
    <t xml:space="preserve">OTP Camarines </t>
  </si>
  <si>
    <t>OTP Camarines RORO</t>
  </si>
  <si>
    <t>OTP Camarines (Anchorage)</t>
  </si>
  <si>
    <t>TMO Pio Duran</t>
  </si>
  <si>
    <t>OTP Pio Duran</t>
  </si>
  <si>
    <t>OTP Pio Duran RORO</t>
  </si>
  <si>
    <t>TMO Tabaco</t>
  </si>
  <si>
    <t xml:space="preserve">OTP Tabaco </t>
  </si>
  <si>
    <t>OTP Tabaco RORO</t>
  </si>
  <si>
    <t>OTP Tabaco (Anchorage)</t>
  </si>
  <si>
    <t>TMO Catanduanes (Virac)</t>
  </si>
  <si>
    <t>OTP Catanduanes</t>
  </si>
  <si>
    <t>OTP Catanduanes RORO</t>
  </si>
  <si>
    <t>PMO Palawan</t>
  </si>
  <si>
    <t>BP Puerto Princesa</t>
  </si>
  <si>
    <t xml:space="preserve">BP Puerto Princesa </t>
  </si>
  <si>
    <t>BP Puerto Princesa RORO</t>
  </si>
  <si>
    <t>BP Puerto Princesa (Anchorage)</t>
  </si>
  <si>
    <t>TMO Brooke's Point</t>
  </si>
  <si>
    <t>OTP Brooke's Point</t>
  </si>
  <si>
    <t>OTP Brooke's Point (Anchorage)</t>
  </si>
  <si>
    <t>TMO Coron</t>
  </si>
  <si>
    <t xml:space="preserve">OTP Coron </t>
  </si>
  <si>
    <t>OTP Coron RORO</t>
  </si>
  <si>
    <t>OTP Coron (Anchorage)</t>
  </si>
  <si>
    <t>TMO Culion (OTP Culion)</t>
  </si>
  <si>
    <t xml:space="preserve">OTP Culion </t>
  </si>
  <si>
    <t>OTP Culion RORO</t>
  </si>
  <si>
    <t>OTP Culion (Anchorage)</t>
  </si>
  <si>
    <t>TMO Cuyo</t>
  </si>
  <si>
    <t xml:space="preserve">OTP Cuyo </t>
  </si>
  <si>
    <t>OTP Cuyo RORO</t>
  </si>
  <si>
    <t>TMO El Nido</t>
  </si>
  <si>
    <t xml:space="preserve">OTP El Nido </t>
  </si>
  <si>
    <t>OTP El Nido RORO</t>
  </si>
  <si>
    <t>OTP El Nido (Anchorage)</t>
  </si>
  <si>
    <t>PMO Mindoro</t>
  </si>
  <si>
    <t>BP Calapan</t>
  </si>
  <si>
    <t xml:space="preserve">BP Calapan </t>
  </si>
  <si>
    <t>BP Calapan RORO</t>
  </si>
  <si>
    <t>BP Calapan (Anchorage)</t>
  </si>
  <si>
    <t>TMO Lubang/Tilik/Looc</t>
  </si>
  <si>
    <t>OTP Lubang</t>
  </si>
  <si>
    <t>OTP Lubang RORO</t>
  </si>
  <si>
    <t>TMO Puerto Galera</t>
  </si>
  <si>
    <t xml:space="preserve">OTP Puerto Galera </t>
  </si>
  <si>
    <t>OTP Puerto Galera RORO</t>
  </si>
  <si>
    <t>OTP Puerto Galera (Anchorage)</t>
  </si>
  <si>
    <t>TMO Roxas (OTP Dangay, Roxas)</t>
  </si>
  <si>
    <t xml:space="preserve">OTP Roxas </t>
  </si>
  <si>
    <t>OTP Roxas RORO</t>
  </si>
  <si>
    <t>TMO San Jose/Abra de Ilog</t>
  </si>
  <si>
    <t xml:space="preserve">OTP Abra de Ilog </t>
  </si>
  <si>
    <t>OTP Abra de Ilog RORO</t>
  </si>
  <si>
    <t xml:space="preserve">OTP San Jose </t>
  </si>
  <si>
    <t>OTP San Jose RORO</t>
  </si>
  <si>
    <t>OTP San Jose (Anchorage)</t>
  </si>
  <si>
    <t>PMO Marinduque/Quezon</t>
  </si>
  <si>
    <t>BP Lucena</t>
  </si>
  <si>
    <t xml:space="preserve">BP Lucena </t>
  </si>
  <si>
    <t>BP Lucena RORO</t>
  </si>
  <si>
    <t>TMO Balanacan</t>
  </si>
  <si>
    <t xml:space="preserve">OTP Balanacan </t>
  </si>
  <si>
    <t>OTP Balanacan RORO</t>
  </si>
  <si>
    <t xml:space="preserve">TMO Sta. Cruz </t>
  </si>
  <si>
    <t xml:space="preserve">OTP Sta. Cruz </t>
  </si>
  <si>
    <t>OTP Sta. Cruz RORO</t>
  </si>
  <si>
    <t>PMO Masbate</t>
  </si>
  <si>
    <t>BP Masbate</t>
  </si>
  <si>
    <t xml:space="preserve">BP Masbate </t>
  </si>
  <si>
    <t>BP Masbate RORO</t>
  </si>
  <si>
    <t>Visayas</t>
  </si>
  <si>
    <t>PMO Negros Oriental/Siquijor</t>
  </si>
  <si>
    <t>BP Dumaguete</t>
  </si>
  <si>
    <t xml:space="preserve">BP Dumaguete </t>
  </si>
  <si>
    <t>BP Dumaguete RORO</t>
  </si>
  <si>
    <t>BP Dumaguete Anchorage</t>
  </si>
  <si>
    <t>TMO Larena</t>
  </si>
  <si>
    <t xml:space="preserve">OTP Larena </t>
  </si>
  <si>
    <t>OTP Larena RORO</t>
  </si>
  <si>
    <t>OTP Larena (Anchorage)</t>
  </si>
  <si>
    <t>TMO Tandayag</t>
  </si>
  <si>
    <t xml:space="preserve">OTP Tandayag </t>
  </si>
  <si>
    <t>OTP Tandayag RORO</t>
  </si>
  <si>
    <t>OTP Tandayag (Anchorage)</t>
  </si>
  <si>
    <t>PMO Panay/Guimaras</t>
  </si>
  <si>
    <t>BP Iloilo</t>
  </si>
  <si>
    <t>BP Fort San Pedro</t>
  </si>
  <si>
    <t>BP ICPC</t>
  </si>
  <si>
    <t>BP ICPC (Anchorage)</t>
  </si>
  <si>
    <t>BP IRW - FF Cruz Bay &amp; River RORO</t>
  </si>
  <si>
    <t>BP IRW - APFC RORO</t>
  </si>
  <si>
    <t>BP IRW - Montenegro RORO</t>
  </si>
  <si>
    <t>BP IRW</t>
  </si>
  <si>
    <t xml:space="preserve">TMO Aklan </t>
  </si>
  <si>
    <t>OTP Dumaguit</t>
  </si>
  <si>
    <t>OTP Dumaguit (Anchorage)</t>
  </si>
  <si>
    <t>TMO Antique (OTP San Jose)</t>
  </si>
  <si>
    <t>TMO Capiz</t>
  </si>
  <si>
    <t xml:space="preserve">OTP Culasi </t>
  </si>
  <si>
    <t>OTP Culasi RORO</t>
  </si>
  <si>
    <t>TMO Guimaras</t>
  </si>
  <si>
    <t xml:space="preserve">OTP Jordan </t>
  </si>
  <si>
    <t>OTP Jordan RORO</t>
  </si>
  <si>
    <t>TMO Iloilo</t>
  </si>
  <si>
    <t xml:space="preserve">OTP Dumangas </t>
  </si>
  <si>
    <t>OTP Dumangas RORO</t>
  </si>
  <si>
    <t>OTP Dumangas (Anchorage)</t>
  </si>
  <si>
    <t xml:space="preserve">OTP Estancia </t>
  </si>
  <si>
    <t>OTP Estancia RORO</t>
  </si>
  <si>
    <t>PMO Eastern Leyte/Samar</t>
  </si>
  <si>
    <t>BP Tacloban</t>
  </si>
  <si>
    <t xml:space="preserve">BP Tacloban </t>
  </si>
  <si>
    <t>BP Tacloban RORO</t>
  </si>
  <si>
    <t>BP Tacloban (Anchorage)</t>
  </si>
  <si>
    <t>TMO Borongan (OTP Borongan)</t>
  </si>
  <si>
    <t xml:space="preserve">TMO Calbayog </t>
  </si>
  <si>
    <t xml:space="preserve">OTP Calbayog </t>
  </si>
  <si>
    <t>OTP Calbayog RORO</t>
  </si>
  <si>
    <t xml:space="preserve">TMO Catbalogan </t>
  </si>
  <si>
    <t xml:space="preserve">OTP Catbalogan </t>
  </si>
  <si>
    <t>OTP Catbalogan RORO</t>
  </si>
  <si>
    <t>TMO Guiuan (OTP Guiuan)</t>
  </si>
  <si>
    <t>TMO Liloan (OTP Liloan FT RORO )</t>
  </si>
  <si>
    <t xml:space="preserve">TMO San Isidro </t>
  </si>
  <si>
    <t xml:space="preserve">OTP San Isidro </t>
  </si>
  <si>
    <t>OTP San Isidro RORO</t>
  </si>
  <si>
    <t>OTP San Isidro (Anchorage)</t>
  </si>
  <si>
    <t>PMO Negros Occidental/Bacolod/Banago/Bredco</t>
  </si>
  <si>
    <t>BP Banago</t>
  </si>
  <si>
    <t xml:space="preserve">BP Banago </t>
  </si>
  <si>
    <t>BP Banago RORO</t>
  </si>
  <si>
    <t>BP Banago (Anchorage)</t>
  </si>
  <si>
    <t>TMO Danao</t>
  </si>
  <si>
    <t xml:space="preserve">OTP Danao </t>
  </si>
  <si>
    <t>OTP Danao RORO</t>
  </si>
  <si>
    <t>TMO Hinoba-an (OTP Hinoba-an)</t>
  </si>
  <si>
    <t>TMO Pulupandan</t>
  </si>
  <si>
    <t xml:space="preserve">OTP Pulupandan </t>
  </si>
  <si>
    <t>OTP Pulupandan RORO</t>
  </si>
  <si>
    <t>OTP Pulupandan (Anchorage)</t>
  </si>
  <si>
    <t>TMO San Carlos</t>
  </si>
  <si>
    <t xml:space="preserve">OTP San Carlos </t>
  </si>
  <si>
    <t>OTP San Carlos RORO</t>
  </si>
  <si>
    <t>OTP San Carlos (Anchorage)</t>
  </si>
  <si>
    <t>PMO Western Leyte/Biliran</t>
  </si>
  <si>
    <t>BP Ormoc</t>
  </si>
  <si>
    <t xml:space="preserve">BP Ormoc </t>
  </si>
  <si>
    <t>BP Ormoc RORO</t>
  </si>
  <si>
    <t>BP Ormoc (Anchorage)</t>
  </si>
  <si>
    <t>TMO Baybay</t>
  </si>
  <si>
    <t xml:space="preserve">OTP Baybay </t>
  </si>
  <si>
    <t>OTP Baybay RORO</t>
  </si>
  <si>
    <t>OTP Baybay (Anchorage)</t>
  </si>
  <si>
    <t>TMO Hilongos</t>
  </si>
  <si>
    <t xml:space="preserve">OTP Hilongos </t>
  </si>
  <si>
    <t>OTP Hilongos RORO</t>
  </si>
  <si>
    <t>OTP Hilongos (Anchorage)</t>
  </si>
  <si>
    <t>TMO Naval/Maripipi</t>
  </si>
  <si>
    <t xml:space="preserve">OTP Naval </t>
  </si>
  <si>
    <t>OTP Naval RORO</t>
  </si>
  <si>
    <t>TMO Maasin/Guadalupe/Limasawa</t>
  </si>
  <si>
    <t xml:space="preserve">OTP Maasin </t>
  </si>
  <si>
    <t>OTP Maasin RORO</t>
  </si>
  <si>
    <t>OTP Maasin (Anchorage)</t>
  </si>
  <si>
    <t>TMO Palompon/ San Isidro</t>
  </si>
  <si>
    <t xml:space="preserve">OTP Palompon </t>
  </si>
  <si>
    <t>OTP Palompon RORO</t>
  </si>
  <si>
    <t>OTP Palompon (Anchorage)</t>
  </si>
  <si>
    <t>PMO Bohol</t>
  </si>
  <si>
    <t>BP Tagbilaran</t>
  </si>
  <si>
    <t xml:space="preserve">BP Tagbilaran </t>
  </si>
  <si>
    <t>BP Tagbilaran RORO</t>
  </si>
  <si>
    <t>BP Tagbilaran (Anchorage)</t>
  </si>
  <si>
    <t>TMO Jagna</t>
  </si>
  <si>
    <t xml:space="preserve">OTP Jagna </t>
  </si>
  <si>
    <t>OTP Jagna RORO</t>
  </si>
  <si>
    <t>OTP Jagna (Anchorage)</t>
  </si>
  <si>
    <t>TMO Getafe</t>
  </si>
  <si>
    <t>OTP Getafe</t>
  </si>
  <si>
    <t>OTP Getafe (Anchorage)</t>
  </si>
  <si>
    <t>TMO Loon (OTP Loon)</t>
  </si>
  <si>
    <t xml:space="preserve">OTP Loon </t>
  </si>
  <si>
    <t>OTP Loon RORO</t>
  </si>
  <si>
    <t>OTP Loon (Anchorage)</t>
  </si>
  <si>
    <t>TMO Talibon</t>
  </si>
  <si>
    <t xml:space="preserve">OTP Talibon </t>
  </si>
  <si>
    <t>OTP Talibon RORO</t>
  </si>
  <si>
    <t>OTP Talibon (Anchorage)</t>
  </si>
  <si>
    <t>TMO Tubigon</t>
  </si>
  <si>
    <t xml:space="preserve">OTP Tubigon </t>
  </si>
  <si>
    <t>OTP Tubigon RORO</t>
  </si>
  <si>
    <t>TMO Ubay</t>
  </si>
  <si>
    <t xml:space="preserve">OTP Ubay </t>
  </si>
  <si>
    <t>OTP Ubay RORO</t>
  </si>
  <si>
    <t>OTP Ubay (Anchorage)</t>
  </si>
  <si>
    <t>Northern Mindanao</t>
  </si>
  <si>
    <t>PMO Misamis Oriental/Cagayan de Oro</t>
  </si>
  <si>
    <t>BP Cagayan de Oro</t>
  </si>
  <si>
    <t xml:space="preserve">BP Cagayan de Oro </t>
  </si>
  <si>
    <t>BP Cagayan de Oro RORO</t>
  </si>
  <si>
    <t>BP Cagayan de Oro (Anchorage)</t>
  </si>
  <si>
    <t>TMO Balingoan</t>
  </si>
  <si>
    <t xml:space="preserve">OTP Balingoan </t>
  </si>
  <si>
    <t>OTP Balingoan RORO</t>
  </si>
  <si>
    <t>TMO Camiguin</t>
  </si>
  <si>
    <t xml:space="preserve">OTP Benoni </t>
  </si>
  <si>
    <t>OTP Benoni RORO</t>
  </si>
  <si>
    <t>OTP Benoni (Anchorage)</t>
  </si>
  <si>
    <t>TMO Opol (OTP Opol)</t>
  </si>
  <si>
    <t>PMO Lanao del Norte/Iligan</t>
  </si>
  <si>
    <t>BP Iligan</t>
  </si>
  <si>
    <t xml:space="preserve">BP Iligan </t>
  </si>
  <si>
    <t>BP Iligan RORO</t>
  </si>
  <si>
    <t>TMO Tubod (OTP Tubod)</t>
  </si>
  <si>
    <t>PMO Agusan</t>
  </si>
  <si>
    <t>BP Nasipit</t>
  </si>
  <si>
    <t xml:space="preserve">BP Nasipit </t>
  </si>
  <si>
    <t>BP Nasipit RORO</t>
  </si>
  <si>
    <t>BP Nasipit (Anchorage)</t>
  </si>
  <si>
    <t>TMO Butuan (OTP Butuan)</t>
  </si>
  <si>
    <t>TMO Masao (OTP Masao)</t>
  </si>
  <si>
    <t xml:space="preserve">OTP Masao </t>
  </si>
  <si>
    <t>OTP Masao RORO</t>
  </si>
  <si>
    <t>OTP Masao (Anchorage)</t>
  </si>
  <si>
    <t>PMO Surigao</t>
  </si>
  <si>
    <t>BP Surigao</t>
  </si>
  <si>
    <t xml:space="preserve">BP Surigao </t>
  </si>
  <si>
    <t>BP Surigao RORO</t>
  </si>
  <si>
    <t>BP Surigao (Anchorage)</t>
  </si>
  <si>
    <t>TMO Dinagat</t>
  </si>
  <si>
    <t>TMO Lipat</t>
  </si>
  <si>
    <t>OTP Lipata RORO</t>
  </si>
  <si>
    <t>OTP Lipata (Anchorage)</t>
  </si>
  <si>
    <t>TMO Siargao</t>
  </si>
  <si>
    <t xml:space="preserve">OTP Dapa </t>
  </si>
  <si>
    <t>OTP Dapa RORO</t>
  </si>
  <si>
    <t>OTP Dapa (Anchorage)</t>
  </si>
  <si>
    <t>TMO Tandag (OTP Tandag)</t>
  </si>
  <si>
    <t>PMO Misamis Occidental/Ozamiz</t>
  </si>
  <si>
    <t>BP Ozamiz</t>
  </si>
  <si>
    <t xml:space="preserve">BP Ozamiz </t>
  </si>
  <si>
    <t>BP Ozamiz RORO</t>
  </si>
  <si>
    <t>BP Ozamiz (Anchorage)</t>
  </si>
  <si>
    <t>BP Daima RORO</t>
  </si>
  <si>
    <t xml:space="preserve">TMO Jimenez </t>
  </si>
  <si>
    <t>OTP Jimenez</t>
  </si>
  <si>
    <t>OTP Jimenez (Anchorage)</t>
  </si>
  <si>
    <t>TMO Plaridel (OTP Plaridel RORO)</t>
  </si>
  <si>
    <t>Southern Mindanao</t>
  </si>
  <si>
    <t>PMO Davao</t>
  </si>
  <si>
    <t>BP Davao</t>
  </si>
  <si>
    <t>BP Davao (Sasa)</t>
  </si>
  <si>
    <t>BP Ilang (Anchorage)</t>
  </si>
  <si>
    <t>BP Lanang (Anchorage)</t>
  </si>
  <si>
    <t>BP Maco (Anchorage)</t>
  </si>
  <si>
    <t>BP Panabo (Anchorage)</t>
  </si>
  <si>
    <t>BP Sta. Ana (Anchorage)</t>
  </si>
  <si>
    <t>TMO Babak/Samal (OTP Babak - KM 11)</t>
  </si>
  <si>
    <t>TMO Mati (OTP Mati Anchorage)</t>
  </si>
  <si>
    <t>PMO SOCSARGEN</t>
  </si>
  <si>
    <t>BP General Santos</t>
  </si>
  <si>
    <t xml:space="preserve">BP General Santos </t>
  </si>
  <si>
    <t>BP General Santos RORO</t>
  </si>
  <si>
    <t>BP General Santos (Anchorage)</t>
  </si>
  <si>
    <t>TMO Cotabato (OTP Cotabato)</t>
  </si>
  <si>
    <t>TMO Saranggani (OTP Glan)</t>
  </si>
  <si>
    <t>TMO Sultan Kudarat (OTP Kalamansig)</t>
  </si>
  <si>
    <t>PMO Zamboanga del Norte</t>
  </si>
  <si>
    <t>BP Dapitan</t>
  </si>
  <si>
    <t xml:space="preserve">BP Dapitan </t>
  </si>
  <si>
    <t>BP Dapitan RORO</t>
  </si>
  <si>
    <t>BP Dapitan (Anchorage)</t>
  </si>
  <si>
    <t>TMO Liloy (OTP Liloy-Lamao)</t>
  </si>
  <si>
    <t>TMO Sindangan (OTP Sindangan)</t>
  </si>
  <si>
    <t xml:space="preserve">PMO Zamboanga </t>
  </si>
  <si>
    <t>BP Zamboanga</t>
  </si>
  <si>
    <t xml:space="preserve">BP Zamboanga </t>
  </si>
  <si>
    <t>BP Zamboanga RORO</t>
  </si>
  <si>
    <t>TMO Isabela (Basilan)</t>
  </si>
  <si>
    <t xml:space="preserve">OTP Isabela </t>
  </si>
  <si>
    <t>OTP Isabela RORO</t>
  </si>
  <si>
    <t>TMO Zamboanga del Sur</t>
  </si>
  <si>
    <t>OTP Margosatubig</t>
  </si>
  <si>
    <t>OTP Pagadian</t>
  </si>
  <si>
    <t>TMO Zamboanga Sibugay</t>
  </si>
  <si>
    <t>OTP Malangas</t>
  </si>
  <si>
    <t>OTP Ipil</t>
  </si>
  <si>
    <t>SHIPPING STATISTICS BY PMO/PORT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</si>
  <si>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</si>
  <si>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</si>
  <si>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</si>
  <si>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</si>
  <si>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</si>
  <si>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</si>
  <si>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</si>
  <si>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</si>
  <si>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</si>
  <si>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</si>
  <si>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</si>
  <si>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</si>
  <si>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BP Currimao RORO</t>
  </si>
  <si>
    <t>BP Dumaguete (Anchorage)</t>
  </si>
  <si>
    <t>TP Talibon (Anchorage)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</si>
</sst>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color theme="1"/>
      <name val="Arial"/>
      <family val="2"/>
    </font>
    <font>
      <i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" fontId="4" fillId="2" borderId="0" xfId="0" applyNumberFormat="1" applyFont="1" applyFill="1"/>
    <xf numFmtId="3" fontId="5" fillId="2" borderId="0" xfId="0" applyNumberFormat="1" applyFont="1" applyFill="1" applyAlignment="1">
      <alignment horizontal="left"/>
    </xf>
    <xf numFmtId="0" fontId="2" fillId="2" borderId="0" xfId="0" quotePrefix="1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horizontal="center"/>
    </xf>
    <xf numFmtId="3" fontId="4" fillId="5" borderId="4" xfId="0" applyNumberFormat="1" applyFont="1" applyFill="1" applyBorder="1" applyAlignment="1">
      <alignment horizontal="center"/>
    </xf>
    <xf numFmtId="3" fontId="4" fillId="6" borderId="4" xfId="0" applyNumberFormat="1" applyFont="1" applyFill="1" applyBorder="1" applyAlignment="1">
      <alignment horizontal="center"/>
    </xf>
    <xf numFmtId="3" fontId="4" fillId="7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horizontal="center"/>
    </xf>
    <xf numFmtId="3" fontId="4" fillId="5" borderId="4" xfId="0" applyNumberFormat="1" applyFont="1" applyFill="1" applyBorder="1" applyAlignment="1">
      <alignment horizontal="center"/>
    </xf>
    <xf numFmtId="3" fontId="4" fillId="6" borderId="4" xfId="0" applyNumberFormat="1" applyFont="1" applyFill="1" applyBorder="1" applyAlignment="1">
      <alignment horizontal="center"/>
    </xf>
    <xf numFmtId="3" fontId="4" fillId="7" borderId="4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Alignment="1">
      <alignment horizontal="left" vertical="center"/>
    </xf>
    <xf numFmtId="3" fontId="3" fillId="2" borderId="9" xfId="0" applyNumberFormat="1" applyFont="1" applyFill="1" applyBorder="1" applyAlignment="1">
      <alignment horizontal="left" vertical="center"/>
    </xf>
    <xf numFmtId="3" fontId="4" fillId="2" borderId="11" xfId="0" applyNumberFormat="1" applyFont="1" applyFill="1" applyBorder="1"/>
    <xf numFmtId="3" fontId="2" fillId="2" borderId="8" xfId="0" applyNumberFormat="1" applyFont="1" applyFill="1" applyBorder="1" applyAlignment="1">
      <alignment horizontal="left"/>
    </xf>
    <xf numFmtId="3" fontId="2" fillId="2" borderId="0" xfId="0" applyNumberFormat="1" applyFont="1" applyFill="1" applyAlignment="1">
      <alignment horizontal="left"/>
    </xf>
    <xf numFmtId="3" fontId="3" fillId="2" borderId="9" xfId="0" applyNumberFormat="1" applyFont="1" applyFill="1" applyBorder="1" applyAlignment="1">
      <alignment horizontal="left"/>
    </xf>
    <xf numFmtId="3" fontId="4" fillId="2" borderId="8" xfId="0" applyNumberFormat="1" applyFont="1" applyFill="1" applyBorder="1" applyAlignment="1">
      <alignment horizontal="left"/>
    </xf>
    <xf numFmtId="3" fontId="4" fillId="2" borderId="0" xfId="0" applyNumberFormat="1" applyFont="1" applyFill="1" applyAlignment="1">
      <alignment horizontal="left"/>
    </xf>
    <xf numFmtId="3" fontId="5" fillId="2" borderId="9" xfId="0" applyNumberFormat="1" applyFont="1" applyFill="1" applyBorder="1" applyAlignment="1">
      <alignment horizontal="left"/>
    </xf>
    <xf numFmtId="3" fontId="2" fillId="2" borderId="9" xfId="0" applyNumberFormat="1" applyFont="1" applyFill="1" applyBorder="1" applyAlignment="1">
      <alignment horizontal="left"/>
    </xf>
    <xf numFmtId="3" fontId="4" fillId="2" borderId="9" xfId="0" applyNumberFormat="1" applyFont="1" applyFill="1" applyBorder="1" applyAlignment="1">
      <alignment horizontal="left"/>
    </xf>
    <xf numFmtId="3" fontId="4" fillId="2" borderId="9" xfId="0" applyNumberFormat="1" applyFont="1" applyFill="1" applyBorder="1"/>
    <xf numFmtId="3" fontId="4" fillId="2" borderId="5" xfId="0" applyNumberFormat="1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3" fontId="5" fillId="2" borderId="7" xfId="0" applyNumberFormat="1" applyFont="1" applyFill="1" applyBorder="1" applyAlignment="1">
      <alignment horizontal="left"/>
    </xf>
    <xf numFmtId="3" fontId="4" fillId="2" borderId="12" xfId="0" applyNumberFormat="1" applyFont="1" applyFill="1" applyBorder="1"/>
    <xf numFmtId="0" fontId="4" fillId="2" borderId="0" xfId="0" applyFont="1" applyFill="1"/>
    <xf numFmtId="3" fontId="6" fillId="2" borderId="0" xfId="0" applyNumberFormat="1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2" fillId="2" borderId="0" xfId="0" quotePrefix="1" applyFont="1" applyFill="1" applyAlignment="1">
      <alignment horizontal="left" vertical="center"/>
    </xf>
    <xf numFmtId="3" fontId="4" fillId="2" borderId="4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9" fillId="2" borderId="11" xfId="0" applyNumberFormat="1" applyFont="1" applyFill="1" applyBorder="1"/>
    <xf numFmtId="0" fontId="9" fillId="2" borderId="0" xfId="0" applyFont="1" applyFill="1"/>
    <xf numFmtId="3" fontId="10" fillId="2" borderId="9" xfId="0" applyNumberFormat="1" applyFont="1" applyFill="1" applyBorder="1" applyAlignment="1">
      <alignment horizontal="left"/>
    </xf>
    <xf numFmtId="3" fontId="4" fillId="2" borderId="11" xfId="0" applyNumberFormat="1" applyFont="1" applyFill="1" applyBorder="1" applyAlignment="1">
      <alignment horizontal="right"/>
    </xf>
    <xf numFmtId="3" fontId="4" fillId="2" borderId="9" xfId="1" applyNumberFormat="1" applyFont="1" applyFill="1" applyBorder="1" applyAlignment="1" applyProtection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maniego/Desktop/WORK/02%20QSR/2020%20QSR%20-%20revised%20as%20of%2009.02.22/2020%20QSR%20-%20revised%20as%20of%2009.02.22%20CORREC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-ship"/>
      <sheetName val="sum-GT"/>
      <sheetName val="sum-cargo"/>
      <sheetName val="sum-teu"/>
      <sheetName val="sum-pass"/>
      <sheetName val="sum-roro"/>
      <sheetName val="shipcalls"/>
      <sheetName val="GT"/>
      <sheetName val="cargo"/>
      <sheetName val="teu"/>
      <sheetName val="passengers"/>
      <sheetName val="roro"/>
      <sheetName val="Comments"/>
      <sheetName val="Sheet1"/>
    </sheetNames>
    <sheetDataSet>
      <sheetData sheetId="0">
        <row r="57">
          <cell r="A57" t="str">
            <v>Source: Port Management Offices' Monthly Statistical Report</v>
          </cell>
        </row>
        <row r="58">
          <cell r="A58" t="str">
            <v>Notes:</v>
          </cell>
        </row>
        <row r="59">
          <cell r="A59" t="str">
            <v>(1) Values may not add up due to rounding off.</v>
          </cell>
        </row>
        <row r="60">
          <cell r="A60" t="str">
            <v>(2) TMOs' statistics contain only the Terminal Ports under its jurisdiction. Statistics for Other Government Ports and Private Ports are presented in lump-sum totals.</v>
          </cell>
        </row>
        <row r="61">
          <cell r="A61" t="str">
            <v>(3) Adjustments were made on Cargo Statistics of PMO Mindoro CY 2020 (from 1,004,065 mt to 559,055 mt).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73E04-5D98-438F-BC16-A3EF1937599C}">
  <sheetPr>
    <tabColor rgb="FFFF6699"/>
    <pageSetUpPr fitToPage="1"/>
  </sheetPr>
  <dimension ref="A1:AM471"/>
  <sheetViews>
    <sheetView tabSelected="1" view="pageBreakPreview" zoomScale="85" zoomScaleNormal="100" zoomScaleSheetLayoutView="85" workbookViewId="0">
      <pane xSplit="3" ySplit="7" topLeftCell="D8" activePane="bottomRight" state="frozen"/>
      <selection activeCell="A470" sqref="A470"/>
      <selection pane="topRight" activeCell="A470" sqref="A470"/>
      <selection pane="bottomLeft" activeCell="A470" sqref="A470"/>
      <selection pane="bottomRight" activeCell="F15" sqref="F15"/>
    </sheetView>
  </sheetViews>
  <sheetFormatPr defaultColWidth="10" defaultRowHeight="15" customHeight="1" x14ac:dyDescent="0.3"/>
  <cols>
    <col min="1" max="1" width="2.6640625" style="48" customWidth="1"/>
    <col min="2" max="2" width="2.6640625" style="1" customWidth="1"/>
    <col min="3" max="3" width="53.6640625" style="49" bestFit="1" customWidth="1"/>
    <col min="4" max="4" width="9.88671875" style="3" bestFit="1" customWidth="1"/>
    <col min="5" max="5" width="10.88671875" style="3" bestFit="1" customWidth="1"/>
    <col min="6" max="6" width="9.44140625" style="3" bestFit="1" customWidth="1"/>
    <col min="7" max="7" width="8.5546875" style="3" bestFit="1" customWidth="1"/>
    <col min="8" max="8" width="10.88671875" style="3" bestFit="1" customWidth="1"/>
    <col min="9" max="9" width="9.44140625" style="3" bestFit="1" customWidth="1"/>
    <col min="10" max="10" width="8.5546875" style="3" bestFit="1" customWidth="1"/>
    <col min="11" max="11" width="10.88671875" style="3" bestFit="1" customWidth="1"/>
    <col min="12" max="12" width="9.44140625" style="3" bestFit="1" customWidth="1"/>
    <col min="13" max="13" width="8.5546875" style="3" bestFit="1" customWidth="1"/>
    <col min="14" max="14" width="10.88671875" style="3" bestFit="1" customWidth="1"/>
    <col min="15" max="15" width="9.44140625" style="3" bestFit="1" customWidth="1"/>
    <col min="16" max="16" width="9.88671875" style="3" bestFit="1" customWidth="1"/>
    <col min="17" max="17" width="10.88671875" style="3" bestFit="1" customWidth="1"/>
    <col min="18" max="18" width="9.44140625" style="3" bestFit="1" customWidth="1"/>
    <col min="19" max="39" width="10" style="3"/>
    <col min="40" max="16384" width="10" style="43"/>
  </cols>
  <sheetData>
    <row r="1" spans="1:18" ht="15" customHeight="1" x14ac:dyDescent="0.3">
      <c r="A1" s="1" t="s">
        <v>0</v>
      </c>
      <c r="C1" s="2"/>
    </row>
    <row r="2" spans="1:18" ht="15" customHeight="1" x14ac:dyDescent="0.3">
      <c r="A2" s="1" t="s">
        <v>1</v>
      </c>
      <c r="C2" s="2"/>
      <c r="Q2" s="4"/>
    </row>
    <row r="3" spans="1:18" ht="15" customHeight="1" x14ac:dyDescent="0.3">
      <c r="A3" s="5" t="s">
        <v>2</v>
      </c>
      <c r="C3" s="2"/>
      <c r="Q3" s="4"/>
    </row>
    <row r="4" spans="1:18" ht="15" customHeight="1" x14ac:dyDescent="0.3">
      <c r="A4" s="1" t="s">
        <v>3</v>
      </c>
      <c r="C4" s="2"/>
    </row>
    <row r="5" spans="1:18" ht="15" customHeight="1" x14ac:dyDescent="0.3">
      <c r="A5" s="1"/>
      <c r="C5" s="2"/>
    </row>
    <row r="6" spans="1:18" ht="15" customHeight="1" x14ac:dyDescent="0.25">
      <c r="A6" s="6" t="s">
        <v>4</v>
      </c>
      <c r="B6" s="7"/>
      <c r="C6" s="8"/>
      <c r="D6" s="9" t="s">
        <v>5</v>
      </c>
      <c r="E6" s="9"/>
      <c r="F6" s="9"/>
      <c r="G6" s="10" t="s">
        <v>6</v>
      </c>
      <c r="H6" s="10"/>
      <c r="I6" s="10"/>
      <c r="J6" s="11" t="s">
        <v>7</v>
      </c>
      <c r="K6" s="11"/>
      <c r="L6" s="11"/>
      <c r="M6" s="12" t="s">
        <v>8</v>
      </c>
      <c r="N6" s="12"/>
      <c r="O6" s="12"/>
      <c r="P6" s="13" t="s">
        <v>9</v>
      </c>
      <c r="Q6" s="13"/>
      <c r="R6" s="13"/>
    </row>
    <row r="7" spans="1:18" ht="15" customHeight="1" x14ac:dyDescent="0.25">
      <c r="A7" s="14"/>
      <c r="B7" s="15"/>
      <c r="C7" s="16"/>
      <c r="D7" s="17" t="s">
        <v>10</v>
      </c>
      <c r="E7" s="17" t="s">
        <v>11</v>
      </c>
      <c r="F7" s="17" t="s">
        <v>12</v>
      </c>
      <c r="G7" s="18" t="s">
        <v>10</v>
      </c>
      <c r="H7" s="18" t="s">
        <v>11</v>
      </c>
      <c r="I7" s="18" t="s">
        <v>12</v>
      </c>
      <c r="J7" s="19" t="s">
        <v>10</v>
      </c>
      <c r="K7" s="19" t="s">
        <v>11</v>
      </c>
      <c r="L7" s="19" t="s">
        <v>12</v>
      </c>
      <c r="M7" s="20" t="s">
        <v>10</v>
      </c>
      <c r="N7" s="20" t="s">
        <v>11</v>
      </c>
      <c r="O7" s="20" t="s">
        <v>12</v>
      </c>
      <c r="P7" s="21" t="s">
        <v>10</v>
      </c>
      <c r="Q7" s="21" t="s">
        <v>11</v>
      </c>
      <c r="R7" s="21" t="s">
        <v>12</v>
      </c>
    </row>
    <row r="8" spans="1:18" s="3" customFormat="1" ht="15" customHeight="1" x14ac:dyDescent="0.25">
      <c r="A8" s="22"/>
      <c r="B8" s="23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s="3" customFormat="1" ht="15" customHeight="1" x14ac:dyDescent="0.25">
      <c r="A9" s="26"/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3" customFormat="1" ht="15" customHeight="1" x14ac:dyDescent="0.3">
      <c r="A10" s="30" t="s">
        <v>13</v>
      </c>
      <c r="B10" s="31"/>
      <c r="C10" s="32"/>
      <c r="D10" s="29">
        <f>shipcalls!M10</f>
        <v>4696</v>
      </c>
      <c r="E10" s="29">
        <f>shipcalls!N10</f>
        <v>3692</v>
      </c>
      <c r="F10" s="29">
        <f>shipcalls!O10</f>
        <v>1004</v>
      </c>
      <c r="G10" s="29">
        <f>shipcalls!Y10</f>
        <v>3435</v>
      </c>
      <c r="H10" s="29">
        <f>shipcalls!Z10</f>
        <v>2508</v>
      </c>
      <c r="I10" s="29">
        <f>shipcalls!AA10</f>
        <v>927</v>
      </c>
      <c r="J10" s="29">
        <f>shipcalls!AK10</f>
        <v>5590</v>
      </c>
      <c r="K10" s="29">
        <f>shipcalls!AL10</f>
        <v>3149</v>
      </c>
      <c r="L10" s="29">
        <f>shipcalls!AM10</f>
        <v>2441</v>
      </c>
      <c r="M10" s="29">
        <f>shipcalls!AW10</f>
        <v>4120</v>
      </c>
      <c r="N10" s="29">
        <f>shipcalls!AX10</f>
        <v>3027</v>
      </c>
      <c r="O10" s="29">
        <f>shipcalls!AY10</f>
        <v>1093</v>
      </c>
      <c r="P10" s="29">
        <f>D10+G10+J10+M10</f>
        <v>17841</v>
      </c>
      <c r="Q10" s="29">
        <f>E10+H10+K10+N10</f>
        <v>12376</v>
      </c>
      <c r="R10" s="29">
        <f>F10+I10+L10+O10</f>
        <v>5465</v>
      </c>
    </row>
    <row r="11" spans="1:18" s="3" customFormat="1" ht="15" customHeight="1" x14ac:dyDescent="0.3">
      <c r="A11" s="30"/>
      <c r="B11" s="31"/>
      <c r="C11" s="32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3" customFormat="1" ht="15" customHeight="1" x14ac:dyDescent="0.3">
      <c r="A12" s="30"/>
      <c r="B12" s="31" t="s">
        <v>14</v>
      </c>
      <c r="C12" s="32"/>
      <c r="D12" s="29">
        <f>shipcalls!M12</f>
        <v>796</v>
      </c>
      <c r="E12" s="29">
        <f>shipcalls!N12</f>
        <v>477</v>
      </c>
      <c r="F12" s="29">
        <f>shipcalls!O12</f>
        <v>319</v>
      </c>
      <c r="G12" s="29">
        <f>shipcalls!Y12</f>
        <v>755</v>
      </c>
      <c r="H12" s="29">
        <f>shipcalls!Z12</f>
        <v>372</v>
      </c>
      <c r="I12" s="29">
        <f>shipcalls!AA12</f>
        <v>383</v>
      </c>
      <c r="J12" s="29">
        <f>shipcalls!AK12</f>
        <v>2184</v>
      </c>
      <c r="K12" s="29">
        <f>shipcalls!AL12</f>
        <v>487</v>
      </c>
      <c r="L12" s="29">
        <f>shipcalls!AM12</f>
        <v>1697</v>
      </c>
      <c r="M12" s="29">
        <f>shipcalls!AW12</f>
        <v>828</v>
      </c>
      <c r="N12" s="29">
        <f>shipcalls!AX12</f>
        <v>442</v>
      </c>
      <c r="O12" s="29">
        <f>shipcalls!AY12</f>
        <v>386</v>
      </c>
      <c r="P12" s="29">
        <f t="shared" ref="P12:R89" si="0">D12+G12+J12+M12</f>
        <v>4563</v>
      </c>
      <c r="Q12" s="29">
        <f t="shared" si="0"/>
        <v>1778</v>
      </c>
      <c r="R12" s="29">
        <f t="shared" si="0"/>
        <v>2785</v>
      </c>
    </row>
    <row r="13" spans="1:18" s="3" customFormat="1" ht="15" customHeight="1" x14ac:dyDescent="0.3">
      <c r="A13" s="33"/>
      <c r="B13" s="34"/>
      <c r="C13" s="32" t="s">
        <v>15</v>
      </c>
      <c r="D13" s="29">
        <f>shipcalls!M13</f>
        <v>319</v>
      </c>
      <c r="E13" s="29">
        <f>shipcalls!N13</f>
        <v>0</v>
      </c>
      <c r="F13" s="29">
        <f>shipcalls!O13</f>
        <v>319</v>
      </c>
      <c r="G13" s="29">
        <f>shipcalls!Y13</f>
        <v>383</v>
      </c>
      <c r="H13" s="29">
        <f>shipcalls!Z13</f>
        <v>0</v>
      </c>
      <c r="I13" s="29">
        <f>shipcalls!AA13</f>
        <v>383</v>
      </c>
      <c r="J13" s="29">
        <f>shipcalls!AK13</f>
        <v>1697</v>
      </c>
      <c r="K13" s="29">
        <f>shipcalls!AL13</f>
        <v>0</v>
      </c>
      <c r="L13" s="29">
        <f>shipcalls!AM13</f>
        <v>1697</v>
      </c>
      <c r="M13" s="29">
        <f>shipcalls!AW13</f>
        <v>386</v>
      </c>
      <c r="N13" s="29">
        <f>shipcalls!AX13</f>
        <v>0</v>
      </c>
      <c r="O13" s="29">
        <f>shipcalls!AY13</f>
        <v>386</v>
      </c>
      <c r="P13" s="29">
        <f t="shared" si="0"/>
        <v>2785</v>
      </c>
      <c r="Q13" s="29">
        <f t="shared" si="0"/>
        <v>0</v>
      </c>
      <c r="R13" s="29">
        <f t="shared" si="0"/>
        <v>2785</v>
      </c>
    </row>
    <row r="14" spans="1:18" s="3" customFormat="1" ht="15" customHeight="1" x14ac:dyDescent="0.3">
      <c r="A14" s="33"/>
      <c r="B14" s="34"/>
      <c r="C14" s="35" t="s">
        <v>16</v>
      </c>
      <c r="D14" s="29">
        <f>shipcalls!M14</f>
        <v>77</v>
      </c>
      <c r="E14" s="29">
        <f>shipcalls!N14</f>
        <v>0</v>
      </c>
      <c r="F14" s="29">
        <f>shipcalls!O14</f>
        <v>77</v>
      </c>
      <c r="G14" s="29">
        <f>shipcalls!Y14</f>
        <v>77</v>
      </c>
      <c r="H14" s="29">
        <f>shipcalls!Z14</f>
        <v>0</v>
      </c>
      <c r="I14" s="29">
        <f>shipcalls!AA14</f>
        <v>77</v>
      </c>
      <c r="J14" s="29">
        <f>shipcalls!AK14</f>
        <v>81</v>
      </c>
      <c r="K14" s="29">
        <f>shipcalls!AL14</f>
        <v>0</v>
      </c>
      <c r="L14" s="29">
        <f>shipcalls!AM14</f>
        <v>81</v>
      </c>
      <c r="M14" s="29">
        <f>shipcalls!AW14</f>
        <v>69</v>
      </c>
      <c r="N14" s="29">
        <f>shipcalls!AX14</f>
        <v>0</v>
      </c>
      <c r="O14" s="29">
        <f>shipcalls!AY14</f>
        <v>69</v>
      </c>
      <c r="P14" s="29">
        <f t="shared" si="0"/>
        <v>304</v>
      </c>
      <c r="Q14" s="29">
        <f t="shared" si="0"/>
        <v>0</v>
      </c>
      <c r="R14" s="29">
        <f t="shared" si="0"/>
        <v>304</v>
      </c>
    </row>
    <row r="15" spans="1:18" s="3" customFormat="1" ht="15" customHeight="1" x14ac:dyDescent="0.3">
      <c r="A15" s="33"/>
      <c r="B15" s="34"/>
      <c r="C15" s="35" t="s">
        <v>17</v>
      </c>
      <c r="D15" s="29">
        <f>shipcalls!M15</f>
        <v>122</v>
      </c>
      <c r="E15" s="29">
        <f>shipcalls!N15</f>
        <v>0</v>
      </c>
      <c r="F15" s="29">
        <f>shipcalls!O15</f>
        <v>122</v>
      </c>
      <c r="G15" s="29">
        <f>shipcalls!Y15</f>
        <v>108</v>
      </c>
      <c r="H15" s="29">
        <f>shipcalls!Z15</f>
        <v>0</v>
      </c>
      <c r="I15" s="29">
        <f>shipcalls!AA15</f>
        <v>108</v>
      </c>
      <c r="J15" s="29">
        <f>shipcalls!AK15</f>
        <v>156</v>
      </c>
      <c r="K15" s="29">
        <f>shipcalls!AL15</f>
        <v>0</v>
      </c>
      <c r="L15" s="29">
        <f>shipcalls!AM15</f>
        <v>156</v>
      </c>
      <c r="M15" s="29">
        <f>shipcalls!AW15</f>
        <v>146</v>
      </c>
      <c r="N15" s="29">
        <f>shipcalls!AX15</f>
        <v>0</v>
      </c>
      <c r="O15" s="29">
        <f>shipcalls!AY15</f>
        <v>146</v>
      </c>
      <c r="P15" s="29">
        <f t="shared" si="0"/>
        <v>532</v>
      </c>
      <c r="Q15" s="29">
        <f t="shared" si="0"/>
        <v>0</v>
      </c>
      <c r="R15" s="29">
        <f t="shared" si="0"/>
        <v>532</v>
      </c>
    </row>
    <row r="16" spans="1:18" s="3" customFormat="1" ht="15" customHeight="1" x14ac:dyDescent="0.3">
      <c r="A16" s="33"/>
      <c r="B16" s="34"/>
      <c r="C16" s="35" t="s">
        <v>18</v>
      </c>
      <c r="D16" s="29">
        <f>shipcalls!M16</f>
        <v>4</v>
      </c>
      <c r="E16" s="29">
        <f>shipcalls!N16</f>
        <v>0</v>
      </c>
      <c r="F16" s="29">
        <f>shipcalls!O16</f>
        <v>4</v>
      </c>
      <c r="G16" s="29">
        <f>shipcalls!Y16</f>
        <v>1</v>
      </c>
      <c r="H16" s="29">
        <f>shipcalls!Z16</f>
        <v>0</v>
      </c>
      <c r="I16" s="29">
        <f>shipcalls!AA16</f>
        <v>1</v>
      </c>
      <c r="J16" s="29">
        <f>shipcalls!AK16</f>
        <v>2</v>
      </c>
      <c r="K16" s="29">
        <f>shipcalls!AL16</f>
        <v>0</v>
      </c>
      <c r="L16" s="29">
        <f>shipcalls!AM16</f>
        <v>2</v>
      </c>
      <c r="M16" s="29">
        <f>shipcalls!AW16</f>
        <v>0</v>
      </c>
      <c r="N16" s="29">
        <f>shipcalls!AX16</f>
        <v>0</v>
      </c>
      <c r="O16" s="29">
        <f>shipcalls!AY16</f>
        <v>0</v>
      </c>
      <c r="P16" s="29">
        <f t="shared" si="0"/>
        <v>7</v>
      </c>
      <c r="Q16" s="29">
        <f t="shared" si="0"/>
        <v>0</v>
      </c>
      <c r="R16" s="29">
        <f t="shared" si="0"/>
        <v>7</v>
      </c>
    </row>
    <row r="17" spans="1:18" s="3" customFormat="1" ht="15" customHeight="1" x14ac:dyDescent="0.3">
      <c r="A17" s="33"/>
      <c r="B17" s="34"/>
      <c r="C17" s="35" t="s">
        <v>19</v>
      </c>
      <c r="D17" s="29">
        <f>shipcalls!M17</f>
        <v>58</v>
      </c>
      <c r="E17" s="29">
        <f>shipcalls!N17</f>
        <v>0</v>
      </c>
      <c r="F17" s="29">
        <f>shipcalls!O17</f>
        <v>58</v>
      </c>
      <c r="G17" s="29">
        <f>shipcalls!Y17</f>
        <v>14</v>
      </c>
      <c r="H17" s="29">
        <f>shipcalls!Z17</f>
        <v>0</v>
      </c>
      <c r="I17" s="29">
        <f>shipcalls!AA17</f>
        <v>14</v>
      </c>
      <c r="J17" s="29">
        <f>shipcalls!AK17</f>
        <v>33</v>
      </c>
      <c r="K17" s="29">
        <f>shipcalls!AL17</f>
        <v>0</v>
      </c>
      <c r="L17" s="29">
        <f>shipcalls!AM17</f>
        <v>33</v>
      </c>
      <c r="M17" s="29">
        <f>shipcalls!AW17</f>
        <v>29</v>
      </c>
      <c r="N17" s="29">
        <f>shipcalls!AX17</f>
        <v>0</v>
      </c>
      <c r="O17" s="29">
        <f>shipcalls!AY17</f>
        <v>29</v>
      </c>
      <c r="P17" s="29">
        <f t="shared" si="0"/>
        <v>134</v>
      </c>
      <c r="Q17" s="29">
        <f t="shared" si="0"/>
        <v>0</v>
      </c>
      <c r="R17" s="29">
        <f t="shared" si="0"/>
        <v>134</v>
      </c>
    </row>
    <row r="18" spans="1:18" s="3" customFormat="1" ht="15" customHeight="1" x14ac:dyDescent="0.3">
      <c r="A18" s="33"/>
      <c r="B18" s="34"/>
      <c r="C18" s="35" t="s">
        <v>20</v>
      </c>
      <c r="D18" s="29">
        <f>shipcalls!M18</f>
        <v>58</v>
      </c>
      <c r="E18" s="29">
        <f>shipcalls!N18</f>
        <v>0</v>
      </c>
      <c r="F18" s="29">
        <f>shipcalls!O18</f>
        <v>58</v>
      </c>
      <c r="G18" s="29">
        <f>shipcalls!Y18</f>
        <v>183</v>
      </c>
      <c r="H18" s="29">
        <f>shipcalls!Z18</f>
        <v>0</v>
      </c>
      <c r="I18" s="29">
        <f>shipcalls!AA18</f>
        <v>183</v>
      </c>
      <c r="J18" s="29">
        <f>shipcalls!AK18</f>
        <v>1425</v>
      </c>
      <c r="K18" s="29">
        <f>shipcalls!AL18</f>
        <v>0</v>
      </c>
      <c r="L18" s="29">
        <f>shipcalls!AM18</f>
        <v>1425</v>
      </c>
      <c r="M18" s="29">
        <f>shipcalls!AW18</f>
        <v>142</v>
      </c>
      <c r="N18" s="29">
        <f>shipcalls!AX18</f>
        <v>0</v>
      </c>
      <c r="O18" s="29">
        <f>shipcalls!AY18</f>
        <v>142</v>
      </c>
      <c r="P18" s="29">
        <f t="shared" si="0"/>
        <v>1808</v>
      </c>
      <c r="Q18" s="29">
        <f t="shared" si="0"/>
        <v>0</v>
      </c>
      <c r="R18" s="29">
        <f t="shared" si="0"/>
        <v>1808</v>
      </c>
    </row>
    <row r="19" spans="1:18" s="3" customFormat="1" ht="15" customHeight="1" x14ac:dyDescent="0.3">
      <c r="A19" s="33"/>
      <c r="B19" s="34"/>
      <c r="C19" s="32" t="s">
        <v>21</v>
      </c>
      <c r="D19" s="29">
        <f>shipcalls!M19</f>
        <v>361</v>
      </c>
      <c r="E19" s="29">
        <f>shipcalls!N19</f>
        <v>361</v>
      </c>
      <c r="F19" s="29">
        <f>shipcalls!O19</f>
        <v>0</v>
      </c>
      <c r="G19" s="29">
        <f>shipcalls!Y19</f>
        <v>247</v>
      </c>
      <c r="H19" s="29">
        <f>shipcalls!Z19</f>
        <v>247</v>
      </c>
      <c r="I19" s="29">
        <f>shipcalls!AA19</f>
        <v>0</v>
      </c>
      <c r="J19" s="29">
        <f>shipcalls!AK19</f>
        <v>336</v>
      </c>
      <c r="K19" s="29">
        <f>shipcalls!AL19</f>
        <v>336</v>
      </c>
      <c r="L19" s="29">
        <f>shipcalls!AM19</f>
        <v>0</v>
      </c>
      <c r="M19" s="29">
        <f>shipcalls!AW19</f>
        <v>303</v>
      </c>
      <c r="N19" s="29">
        <f>shipcalls!AX19</f>
        <v>303</v>
      </c>
      <c r="O19" s="29">
        <f>shipcalls!AY19</f>
        <v>0</v>
      </c>
      <c r="P19" s="29">
        <f t="shared" si="0"/>
        <v>1247</v>
      </c>
      <c r="Q19" s="29">
        <f t="shared" si="0"/>
        <v>1247</v>
      </c>
      <c r="R19" s="29">
        <f t="shared" si="0"/>
        <v>0</v>
      </c>
    </row>
    <row r="20" spans="1:18" s="3" customFormat="1" ht="15" customHeight="1" x14ac:dyDescent="0.3">
      <c r="A20" s="33"/>
      <c r="B20" s="34"/>
      <c r="C20" s="35" t="s">
        <v>22</v>
      </c>
      <c r="D20" s="29">
        <f>shipcalls!M20</f>
        <v>183</v>
      </c>
      <c r="E20" s="29">
        <f>shipcalls!N20</f>
        <v>183</v>
      </c>
      <c r="F20" s="29">
        <f>shipcalls!O20</f>
        <v>0</v>
      </c>
      <c r="G20" s="29">
        <f>shipcalls!Y20</f>
        <v>139</v>
      </c>
      <c r="H20" s="29">
        <f>shipcalls!Z20</f>
        <v>139</v>
      </c>
      <c r="I20" s="29">
        <f>shipcalls!AA20</f>
        <v>0</v>
      </c>
      <c r="J20" s="29">
        <f>shipcalls!AK20</f>
        <v>215</v>
      </c>
      <c r="K20" s="29">
        <f>shipcalls!AL20</f>
        <v>215</v>
      </c>
      <c r="L20" s="29">
        <f>shipcalls!AM20</f>
        <v>0</v>
      </c>
      <c r="M20" s="29">
        <f>shipcalls!AW20</f>
        <v>164</v>
      </c>
      <c r="N20" s="29">
        <f>shipcalls!AX20</f>
        <v>164</v>
      </c>
      <c r="O20" s="29">
        <f>shipcalls!AY20</f>
        <v>0</v>
      </c>
      <c r="P20" s="29">
        <f>D20+G20+J20+M20</f>
        <v>701</v>
      </c>
      <c r="Q20" s="29">
        <f>E20+H20+K20+N20</f>
        <v>701</v>
      </c>
      <c r="R20" s="29">
        <f>F20+I20+L20+O20</f>
        <v>0</v>
      </c>
    </row>
    <row r="21" spans="1:18" s="3" customFormat="1" ht="15" customHeight="1" x14ac:dyDescent="0.3">
      <c r="A21" s="33"/>
      <c r="B21" s="34"/>
      <c r="C21" s="35" t="s">
        <v>23</v>
      </c>
      <c r="D21" s="29">
        <f>shipcalls!M21</f>
        <v>178</v>
      </c>
      <c r="E21" s="29">
        <f>shipcalls!N21</f>
        <v>178</v>
      </c>
      <c r="F21" s="29">
        <f>shipcalls!O21</f>
        <v>0</v>
      </c>
      <c r="G21" s="29">
        <f>shipcalls!Y21</f>
        <v>108</v>
      </c>
      <c r="H21" s="29">
        <f>shipcalls!Z21</f>
        <v>108</v>
      </c>
      <c r="I21" s="29">
        <f>shipcalls!AA21</f>
        <v>0</v>
      </c>
      <c r="J21" s="29">
        <f>shipcalls!AK21</f>
        <v>121</v>
      </c>
      <c r="K21" s="29">
        <f>shipcalls!AL21</f>
        <v>121</v>
      </c>
      <c r="L21" s="29">
        <f>shipcalls!AM21</f>
        <v>0</v>
      </c>
      <c r="M21" s="29">
        <f>shipcalls!AW21</f>
        <v>139</v>
      </c>
      <c r="N21" s="29">
        <f>shipcalls!AX21</f>
        <v>139</v>
      </c>
      <c r="O21" s="29">
        <f>shipcalls!AY21</f>
        <v>0</v>
      </c>
      <c r="P21" s="29">
        <f t="shared" si="0"/>
        <v>546</v>
      </c>
      <c r="Q21" s="29">
        <f t="shared" si="0"/>
        <v>546</v>
      </c>
      <c r="R21" s="29">
        <f t="shared" si="0"/>
        <v>0</v>
      </c>
    </row>
    <row r="22" spans="1:18" s="3" customFormat="1" ht="15" customHeight="1" x14ac:dyDescent="0.3">
      <c r="A22" s="33"/>
      <c r="B22" s="34"/>
      <c r="C22" s="32" t="s">
        <v>24</v>
      </c>
      <c r="D22" s="29">
        <f>shipcalls!M22</f>
        <v>116</v>
      </c>
      <c r="E22" s="29">
        <f>shipcalls!N22</f>
        <v>116</v>
      </c>
      <c r="F22" s="29">
        <f>shipcalls!O22</f>
        <v>0</v>
      </c>
      <c r="G22" s="29">
        <f>shipcalls!Y22</f>
        <v>125</v>
      </c>
      <c r="H22" s="29">
        <f>shipcalls!Z22</f>
        <v>125</v>
      </c>
      <c r="I22" s="29">
        <f>shipcalls!AA22</f>
        <v>0</v>
      </c>
      <c r="J22" s="29">
        <f>shipcalls!AK22</f>
        <v>151</v>
      </c>
      <c r="K22" s="29">
        <f>shipcalls!AL22</f>
        <v>151</v>
      </c>
      <c r="L22" s="29">
        <f>shipcalls!AM22</f>
        <v>0</v>
      </c>
      <c r="M22" s="29">
        <f>shipcalls!AW22</f>
        <v>139</v>
      </c>
      <c r="N22" s="29">
        <f>shipcalls!AX22</f>
        <v>139</v>
      </c>
      <c r="O22" s="29">
        <f>shipcalls!AY22</f>
        <v>0</v>
      </c>
      <c r="P22" s="29">
        <f t="shared" si="0"/>
        <v>531</v>
      </c>
      <c r="Q22" s="29">
        <f t="shared" si="0"/>
        <v>531</v>
      </c>
      <c r="R22" s="29">
        <f t="shared" si="0"/>
        <v>0</v>
      </c>
    </row>
    <row r="23" spans="1:18" s="3" customFormat="1" ht="15" customHeight="1" x14ac:dyDescent="0.3">
      <c r="A23" s="33"/>
      <c r="B23" s="34"/>
      <c r="C23" s="35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s="3" customFormat="1" ht="15" customHeight="1" x14ac:dyDescent="0.3">
      <c r="A24" s="30"/>
      <c r="B24" s="31"/>
      <c r="C24" s="36" t="s">
        <v>25</v>
      </c>
      <c r="D24" s="29">
        <f>SUM(E24:F24)</f>
        <v>350</v>
      </c>
      <c r="E24" s="29">
        <f>shipcalls!N24</f>
        <v>0</v>
      </c>
      <c r="F24" s="29">
        <f>shipcalls!O24</f>
        <v>350</v>
      </c>
      <c r="G24" s="29">
        <f>shipcalls!Y24</f>
        <v>298</v>
      </c>
      <c r="H24" s="29">
        <f>shipcalls!Z24</f>
        <v>0</v>
      </c>
      <c r="I24" s="29">
        <f>shipcalls!AA24</f>
        <v>298</v>
      </c>
      <c r="J24" s="29">
        <f>shipcalls!AK24</f>
        <v>404</v>
      </c>
      <c r="K24" s="29">
        <f>shipcalls!AL24</f>
        <v>0</v>
      </c>
      <c r="L24" s="29">
        <f>shipcalls!AM24</f>
        <v>404</v>
      </c>
      <c r="M24" s="29">
        <f>shipcalls!AW24</f>
        <v>358</v>
      </c>
      <c r="N24" s="29">
        <f>shipcalls!AX24</f>
        <v>0</v>
      </c>
      <c r="O24" s="29">
        <f>shipcalls!AY24</f>
        <v>358</v>
      </c>
      <c r="P24" s="29">
        <f t="shared" si="0"/>
        <v>1410</v>
      </c>
      <c r="Q24" s="29">
        <f t="shared" si="0"/>
        <v>0</v>
      </c>
      <c r="R24" s="29">
        <f t="shared" si="0"/>
        <v>1410</v>
      </c>
    </row>
    <row r="25" spans="1:18" s="3" customFormat="1" ht="15" customHeight="1" x14ac:dyDescent="0.3">
      <c r="A25" s="30"/>
      <c r="B25" s="31"/>
      <c r="C25" s="35" t="s">
        <v>26</v>
      </c>
      <c r="D25" s="29">
        <f>shipcalls!M25</f>
        <v>330</v>
      </c>
      <c r="E25" s="29">
        <f>shipcalls!N25</f>
        <v>0</v>
      </c>
      <c r="F25" s="29">
        <f>shipcalls!O25</f>
        <v>330</v>
      </c>
      <c r="G25" s="29">
        <f>shipcalls!Y25</f>
        <v>290</v>
      </c>
      <c r="H25" s="29">
        <f>shipcalls!Z25</f>
        <v>0</v>
      </c>
      <c r="I25" s="29">
        <f>shipcalls!AA25</f>
        <v>290</v>
      </c>
      <c r="J25" s="29">
        <f>shipcalls!AK25</f>
        <v>386</v>
      </c>
      <c r="K25" s="29">
        <f>shipcalls!AL25</f>
        <v>0</v>
      </c>
      <c r="L25" s="29">
        <f>shipcalls!AM25</f>
        <v>386</v>
      </c>
      <c r="M25" s="29">
        <f>shipcalls!AW25</f>
        <v>348</v>
      </c>
      <c r="N25" s="29">
        <f>shipcalls!AX25</f>
        <v>0</v>
      </c>
      <c r="O25" s="29">
        <f>shipcalls!AY25</f>
        <v>348</v>
      </c>
      <c r="P25" s="29">
        <f t="shared" si="0"/>
        <v>1354</v>
      </c>
      <c r="Q25" s="29">
        <f t="shared" si="0"/>
        <v>0</v>
      </c>
      <c r="R25" s="29">
        <f t="shared" si="0"/>
        <v>1354</v>
      </c>
    </row>
    <row r="26" spans="1:18" s="3" customFormat="1" ht="15" customHeight="1" x14ac:dyDescent="0.3">
      <c r="A26" s="30"/>
      <c r="B26" s="31"/>
      <c r="C26" s="35" t="s">
        <v>27</v>
      </c>
      <c r="D26" s="29">
        <f>shipcalls!M26</f>
        <v>20</v>
      </c>
      <c r="E26" s="29">
        <f>shipcalls!N26</f>
        <v>0</v>
      </c>
      <c r="F26" s="29">
        <f>shipcalls!O26</f>
        <v>20</v>
      </c>
      <c r="G26" s="29">
        <f>shipcalls!Y26</f>
        <v>8</v>
      </c>
      <c r="H26" s="29">
        <f>shipcalls!Z26</f>
        <v>0</v>
      </c>
      <c r="I26" s="29">
        <f>shipcalls!AA26</f>
        <v>8</v>
      </c>
      <c r="J26" s="29">
        <f>shipcalls!AK26</f>
        <v>18</v>
      </c>
      <c r="K26" s="29">
        <f>shipcalls!AL26</f>
        <v>0</v>
      </c>
      <c r="L26" s="29">
        <f>shipcalls!AM26</f>
        <v>18</v>
      </c>
      <c r="M26" s="29">
        <f>shipcalls!AW26</f>
        <v>10</v>
      </c>
      <c r="N26" s="29">
        <f>shipcalls!AX26</f>
        <v>0</v>
      </c>
      <c r="O26" s="29">
        <f>shipcalls!AY26</f>
        <v>10</v>
      </c>
      <c r="P26" s="29">
        <f t="shared" si="0"/>
        <v>56</v>
      </c>
      <c r="Q26" s="29">
        <f t="shared" si="0"/>
        <v>0</v>
      </c>
      <c r="R26" s="29">
        <f t="shared" si="0"/>
        <v>56</v>
      </c>
    </row>
    <row r="27" spans="1:18" s="3" customFormat="1" ht="15" customHeight="1" x14ac:dyDescent="0.3">
      <c r="A27" s="33"/>
      <c r="B27" s="31"/>
      <c r="C27" s="37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s="3" customFormat="1" ht="15" customHeight="1" x14ac:dyDescent="0.3">
      <c r="A28" s="30"/>
      <c r="B28" s="31" t="s">
        <v>28</v>
      </c>
      <c r="C28" s="32"/>
      <c r="D28" s="29">
        <f>shipcalls!M28</f>
        <v>1784</v>
      </c>
      <c r="E28" s="29">
        <f>shipcalls!N28</f>
        <v>1684</v>
      </c>
      <c r="F28" s="29">
        <f>shipcalls!O28</f>
        <v>100</v>
      </c>
      <c r="G28" s="29">
        <f>shipcalls!Y28</f>
        <v>1289</v>
      </c>
      <c r="H28" s="29">
        <f>shipcalls!Z28</f>
        <v>1218</v>
      </c>
      <c r="I28" s="29">
        <f>shipcalls!AA28</f>
        <v>71</v>
      </c>
      <c r="J28" s="29">
        <f>shipcalls!AK28</f>
        <v>1707</v>
      </c>
      <c r="K28" s="29">
        <f>shipcalls!AL28</f>
        <v>1604</v>
      </c>
      <c r="L28" s="29">
        <f>shipcalls!AM28</f>
        <v>103</v>
      </c>
      <c r="M28" s="29">
        <f>shipcalls!AW28</f>
        <v>1640</v>
      </c>
      <c r="N28" s="29">
        <f>shipcalls!AX28</f>
        <v>1550</v>
      </c>
      <c r="O28" s="29">
        <f>shipcalls!AY28</f>
        <v>90</v>
      </c>
      <c r="P28" s="29">
        <f t="shared" si="0"/>
        <v>6420</v>
      </c>
      <c r="Q28" s="29">
        <f t="shared" si="0"/>
        <v>6056</v>
      </c>
      <c r="R28" s="29">
        <f t="shared" si="0"/>
        <v>364</v>
      </c>
    </row>
    <row r="29" spans="1:18" s="3" customFormat="1" ht="15" customHeight="1" x14ac:dyDescent="0.3">
      <c r="A29" s="33"/>
      <c r="B29" s="31"/>
      <c r="C29" s="32" t="s">
        <v>29</v>
      </c>
      <c r="D29" s="29">
        <f>shipcalls!M29</f>
        <v>1103</v>
      </c>
      <c r="E29" s="29">
        <f>shipcalls!N29</f>
        <v>1103</v>
      </c>
      <c r="F29" s="29">
        <f>shipcalls!O29</f>
        <v>0</v>
      </c>
      <c r="G29" s="29">
        <f>shipcalls!Y29</f>
        <v>821</v>
      </c>
      <c r="H29" s="29">
        <f>shipcalls!Z29</f>
        <v>821</v>
      </c>
      <c r="I29" s="29">
        <f>shipcalls!AA29</f>
        <v>0</v>
      </c>
      <c r="J29" s="29">
        <f>shipcalls!AK29</f>
        <v>1036</v>
      </c>
      <c r="K29" s="29">
        <f>shipcalls!AL29</f>
        <v>1036</v>
      </c>
      <c r="L29" s="29">
        <f>shipcalls!AM29</f>
        <v>0</v>
      </c>
      <c r="M29" s="29">
        <f>shipcalls!AW29</f>
        <v>946</v>
      </c>
      <c r="N29" s="29">
        <f>shipcalls!AX29</f>
        <v>946</v>
      </c>
      <c r="O29" s="29">
        <f>shipcalls!AY29</f>
        <v>0</v>
      </c>
      <c r="P29" s="29">
        <f t="shared" si="0"/>
        <v>3906</v>
      </c>
      <c r="Q29" s="29">
        <f t="shared" si="0"/>
        <v>3906</v>
      </c>
      <c r="R29" s="29">
        <f t="shared" si="0"/>
        <v>0</v>
      </c>
    </row>
    <row r="30" spans="1:18" s="3" customFormat="1" ht="15" customHeight="1" x14ac:dyDescent="0.3">
      <c r="A30" s="33"/>
      <c r="B30" s="31"/>
      <c r="C30" s="35" t="s">
        <v>30</v>
      </c>
      <c r="D30" s="29">
        <f>shipcalls!M30</f>
        <v>52</v>
      </c>
      <c r="E30" s="29">
        <f>shipcalls!N30</f>
        <v>52</v>
      </c>
      <c r="F30" s="29">
        <f>shipcalls!O30</f>
        <v>0</v>
      </c>
      <c r="G30" s="29">
        <f>shipcalls!Y30</f>
        <v>1</v>
      </c>
      <c r="H30" s="29">
        <f>shipcalls!Z30</f>
        <v>1</v>
      </c>
      <c r="I30" s="29">
        <f>shipcalls!AA30</f>
        <v>0</v>
      </c>
      <c r="J30" s="29">
        <f>shipcalls!AK30</f>
        <v>1</v>
      </c>
      <c r="K30" s="29">
        <f>shipcalls!AL30</f>
        <v>1</v>
      </c>
      <c r="L30" s="29">
        <f>shipcalls!AM30</f>
        <v>0</v>
      </c>
      <c r="M30" s="29">
        <f>shipcalls!AW30</f>
        <v>0</v>
      </c>
      <c r="N30" s="29">
        <f>shipcalls!AX30</f>
        <v>0</v>
      </c>
      <c r="O30" s="29">
        <f>shipcalls!AY30</f>
        <v>0</v>
      </c>
      <c r="P30" s="29">
        <f>D30+G30+J30+M30</f>
        <v>54</v>
      </c>
      <c r="Q30" s="29">
        <f>E30+H30+K30+N30</f>
        <v>54</v>
      </c>
      <c r="R30" s="29">
        <f>F30+I30+L30+O30</f>
        <v>0</v>
      </c>
    </row>
    <row r="31" spans="1:18" s="3" customFormat="1" ht="15" customHeight="1" x14ac:dyDescent="0.3">
      <c r="A31" s="33"/>
      <c r="B31" s="31"/>
      <c r="C31" s="35" t="s">
        <v>31</v>
      </c>
      <c r="D31" s="29">
        <f>shipcalls!M31</f>
        <v>0</v>
      </c>
      <c r="E31" s="29">
        <f>shipcalls!N31</f>
        <v>0</v>
      </c>
      <c r="F31" s="29">
        <f>shipcalls!O31</f>
        <v>0</v>
      </c>
      <c r="G31" s="29">
        <f>shipcalls!Y31</f>
        <v>0</v>
      </c>
      <c r="H31" s="29">
        <f>shipcalls!Z31</f>
        <v>0</v>
      </c>
      <c r="I31" s="29">
        <f>shipcalls!AA31</f>
        <v>0</v>
      </c>
      <c r="J31" s="29">
        <f>shipcalls!AK31</f>
        <v>6</v>
      </c>
      <c r="K31" s="29">
        <f>shipcalls!AL31</f>
        <v>6</v>
      </c>
      <c r="L31" s="29">
        <f>shipcalls!AM31</f>
        <v>0</v>
      </c>
      <c r="M31" s="29">
        <f>shipcalls!AW31</f>
        <v>22</v>
      </c>
      <c r="N31" s="29">
        <f>shipcalls!AX31</f>
        <v>22</v>
      </c>
      <c r="O31" s="29">
        <f>shipcalls!AY31</f>
        <v>0</v>
      </c>
      <c r="P31" s="29">
        <f t="shared" si="0"/>
        <v>28</v>
      </c>
      <c r="Q31" s="29">
        <f t="shared" si="0"/>
        <v>28</v>
      </c>
      <c r="R31" s="29">
        <f t="shared" si="0"/>
        <v>0</v>
      </c>
    </row>
    <row r="32" spans="1:18" s="3" customFormat="1" ht="15" customHeight="1" x14ac:dyDescent="0.3">
      <c r="A32" s="33"/>
      <c r="B32" s="31"/>
      <c r="C32" s="35" t="s">
        <v>32</v>
      </c>
      <c r="D32" s="29">
        <f>shipcalls!M32</f>
        <v>22</v>
      </c>
      <c r="E32" s="29">
        <f>shipcalls!N32</f>
        <v>22</v>
      </c>
      <c r="F32" s="29">
        <f>shipcalls!O32</f>
        <v>0</v>
      </c>
      <c r="G32" s="29">
        <f>shipcalls!Y32</f>
        <v>7</v>
      </c>
      <c r="H32" s="29">
        <f>shipcalls!Z32</f>
        <v>7</v>
      </c>
      <c r="I32" s="29">
        <f>shipcalls!AA32</f>
        <v>0</v>
      </c>
      <c r="J32" s="29">
        <f>shipcalls!AK32</f>
        <v>1</v>
      </c>
      <c r="K32" s="29">
        <f>shipcalls!AL32</f>
        <v>1</v>
      </c>
      <c r="L32" s="29">
        <f>shipcalls!AM32</f>
        <v>0</v>
      </c>
      <c r="M32" s="29">
        <f>shipcalls!AW32</f>
        <v>0</v>
      </c>
      <c r="N32" s="29">
        <f>shipcalls!AX32</f>
        <v>0</v>
      </c>
      <c r="O32" s="29">
        <f>shipcalls!AY32</f>
        <v>0</v>
      </c>
      <c r="P32" s="29">
        <f t="shared" si="0"/>
        <v>30</v>
      </c>
      <c r="Q32" s="29">
        <f t="shared" si="0"/>
        <v>30</v>
      </c>
      <c r="R32" s="29">
        <f t="shared" si="0"/>
        <v>0</v>
      </c>
    </row>
    <row r="33" spans="1:18" s="3" customFormat="1" ht="15" customHeight="1" x14ac:dyDescent="0.3">
      <c r="A33" s="33"/>
      <c r="B33" s="31"/>
      <c r="C33" s="35" t="s">
        <v>33</v>
      </c>
      <c r="D33" s="29">
        <f>shipcalls!M33</f>
        <v>118</v>
      </c>
      <c r="E33" s="29">
        <f>shipcalls!N33</f>
        <v>118</v>
      </c>
      <c r="F33" s="29">
        <f>shipcalls!O33</f>
        <v>0</v>
      </c>
      <c r="G33" s="29">
        <f>shipcalls!Y33</f>
        <v>57</v>
      </c>
      <c r="H33" s="29">
        <f>shipcalls!Z33</f>
        <v>57</v>
      </c>
      <c r="I33" s="29">
        <f>shipcalls!AA33</f>
        <v>0</v>
      </c>
      <c r="J33" s="29">
        <f>shipcalls!AK33</f>
        <v>121</v>
      </c>
      <c r="K33" s="29">
        <f>shipcalls!AL33</f>
        <v>121</v>
      </c>
      <c r="L33" s="29">
        <f>shipcalls!AM33</f>
        <v>0</v>
      </c>
      <c r="M33" s="29">
        <f>shipcalls!AW33</f>
        <v>76</v>
      </c>
      <c r="N33" s="29">
        <f>shipcalls!AX33</f>
        <v>76</v>
      </c>
      <c r="O33" s="29">
        <f>shipcalls!AY33</f>
        <v>0</v>
      </c>
      <c r="P33" s="29">
        <f t="shared" si="0"/>
        <v>372</v>
      </c>
      <c r="Q33" s="29">
        <f t="shared" si="0"/>
        <v>372</v>
      </c>
      <c r="R33" s="29">
        <f t="shared" si="0"/>
        <v>0</v>
      </c>
    </row>
    <row r="34" spans="1:18" s="3" customFormat="1" ht="15" customHeight="1" x14ac:dyDescent="0.3">
      <c r="A34" s="33"/>
      <c r="B34" s="31"/>
      <c r="C34" s="35" t="s">
        <v>34</v>
      </c>
      <c r="D34" s="29">
        <f>shipcalls!M34</f>
        <v>24</v>
      </c>
      <c r="E34" s="29">
        <f>shipcalls!N34</f>
        <v>24</v>
      </c>
      <c r="F34" s="29">
        <f>shipcalls!O34</f>
        <v>0</v>
      </c>
      <c r="G34" s="29">
        <f>shipcalls!Y34</f>
        <v>4</v>
      </c>
      <c r="H34" s="29">
        <f>shipcalls!Z34</f>
        <v>4</v>
      </c>
      <c r="I34" s="29">
        <f>shipcalls!AA34</f>
        <v>0</v>
      </c>
      <c r="J34" s="29">
        <f>shipcalls!AK34</f>
        <v>7</v>
      </c>
      <c r="K34" s="29">
        <f>shipcalls!AL34</f>
        <v>7</v>
      </c>
      <c r="L34" s="29">
        <f>shipcalls!AM34</f>
        <v>0</v>
      </c>
      <c r="M34" s="29">
        <f>shipcalls!AW34</f>
        <v>15</v>
      </c>
      <c r="N34" s="29">
        <f>shipcalls!AX34</f>
        <v>15</v>
      </c>
      <c r="O34" s="29">
        <f>shipcalls!AY34</f>
        <v>0</v>
      </c>
      <c r="P34" s="29">
        <f t="shared" si="0"/>
        <v>50</v>
      </c>
      <c r="Q34" s="29">
        <f t="shared" si="0"/>
        <v>50</v>
      </c>
      <c r="R34" s="29">
        <f t="shared" si="0"/>
        <v>0</v>
      </c>
    </row>
    <row r="35" spans="1:18" s="3" customFormat="1" ht="15" customHeight="1" x14ac:dyDescent="0.3">
      <c r="A35" s="33"/>
      <c r="B35" s="31"/>
      <c r="C35" s="35" t="s">
        <v>35</v>
      </c>
      <c r="D35" s="29">
        <f>shipcalls!M35</f>
        <v>0</v>
      </c>
      <c r="E35" s="29">
        <f>shipcalls!N35</f>
        <v>0</v>
      </c>
      <c r="F35" s="29">
        <f>shipcalls!O35</f>
        <v>0</v>
      </c>
      <c r="G35" s="29">
        <f>shipcalls!Y35</f>
        <v>0</v>
      </c>
      <c r="H35" s="29">
        <f>shipcalls!Z35</f>
        <v>0</v>
      </c>
      <c r="I35" s="29">
        <f>shipcalls!AA35</f>
        <v>0</v>
      </c>
      <c r="J35" s="29">
        <f>shipcalls!AK35</f>
        <v>5</v>
      </c>
      <c r="K35" s="29">
        <f>shipcalls!AL35</f>
        <v>5</v>
      </c>
      <c r="L35" s="29">
        <f>shipcalls!AM35</f>
        <v>0</v>
      </c>
      <c r="M35" s="29">
        <f>shipcalls!AW35</f>
        <v>3</v>
      </c>
      <c r="N35" s="29">
        <f>shipcalls!AX35</f>
        <v>3</v>
      </c>
      <c r="O35" s="29">
        <f>shipcalls!AY35</f>
        <v>0</v>
      </c>
      <c r="P35" s="29">
        <f t="shared" si="0"/>
        <v>8</v>
      </c>
      <c r="Q35" s="29">
        <f>E35+H35+K35+N35</f>
        <v>8</v>
      </c>
      <c r="R35" s="29">
        <f t="shared" si="0"/>
        <v>0</v>
      </c>
    </row>
    <row r="36" spans="1:18" s="3" customFormat="1" ht="15" customHeight="1" x14ac:dyDescent="0.3">
      <c r="A36" s="33"/>
      <c r="B36" s="31"/>
      <c r="C36" s="35" t="s">
        <v>36</v>
      </c>
      <c r="D36" s="29">
        <f>shipcalls!M36</f>
        <v>143</v>
      </c>
      <c r="E36" s="29">
        <f>shipcalls!N36</f>
        <v>143</v>
      </c>
      <c r="F36" s="29">
        <f>shipcalls!O36</f>
        <v>0</v>
      </c>
      <c r="G36" s="29">
        <f>shipcalls!Y36</f>
        <v>92</v>
      </c>
      <c r="H36" s="29">
        <f>shipcalls!Z36</f>
        <v>92</v>
      </c>
      <c r="I36" s="29">
        <f>shipcalls!AA36</f>
        <v>0</v>
      </c>
      <c r="J36" s="29">
        <f>shipcalls!AK36</f>
        <v>69</v>
      </c>
      <c r="K36" s="29">
        <f>shipcalls!AL36</f>
        <v>69</v>
      </c>
      <c r="L36" s="29">
        <f>shipcalls!AM36</f>
        <v>0</v>
      </c>
      <c r="M36" s="29">
        <f>shipcalls!AW36</f>
        <v>52</v>
      </c>
      <c r="N36" s="29">
        <f>shipcalls!AX36</f>
        <v>52</v>
      </c>
      <c r="O36" s="29">
        <f>shipcalls!AY36</f>
        <v>0</v>
      </c>
      <c r="P36" s="29">
        <f t="shared" si="0"/>
        <v>356</v>
      </c>
      <c r="Q36" s="29">
        <f>E36+H36+K36+N36</f>
        <v>356</v>
      </c>
      <c r="R36" s="29">
        <f t="shared" si="0"/>
        <v>0</v>
      </c>
    </row>
    <row r="37" spans="1:18" s="3" customFormat="1" ht="15" customHeight="1" x14ac:dyDescent="0.3">
      <c r="A37" s="33"/>
      <c r="B37" s="31"/>
      <c r="C37" s="35" t="s">
        <v>37</v>
      </c>
      <c r="D37" s="29">
        <f>shipcalls!M37</f>
        <v>0</v>
      </c>
      <c r="E37" s="29">
        <f>shipcalls!N37</f>
        <v>0</v>
      </c>
      <c r="F37" s="29">
        <f>shipcalls!O37</f>
        <v>0</v>
      </c>
      <c r="G37" s="29">
        <f>shipcalls!Y37</f>
        <v>3</v>
      </c>
      <c r="H37" s="29">
        <f>shipcalls!Z37</f>
        <v>3</v>
      </c>
      <c r="I37" s="29">
        <f>shipcalls!AA37</f>
        <v>0</v>
      </c>
      <c r="J37" s="29">
        <f>shipcalls!AK37</f>
        <v>0</v>
      </c>
      <c r="K37" s="29">
        <f>shipcalls!AL37</f>
        <v>0</v>
      </c>
      <c r="L37" s="29">
        <f>shipcalls!AM37</f>
        <v>0</v>
      </c>
      <c r="M37" s="29">
        <f>shipcalls!AW37</f>
        <v>0</v>
      </c>
      <c r="N37" s="29">
        <f>shipcalls!AX37</f>
        <v>0</v>
      </c>
      <c r="O37" s="29">
        <f>shipcalls!AY37</f>
        <v>0</v>
      </c>
      <c r="P37" s="29">
        <f t="shared" si="0"/>
        <v>3</v>
      </c>
      <c r="Q37" s="29">
        <f>E37+H37+K37+N37</f>
        <v>3</v>
      </c>
      <c r="R37" s="29">
        <f t="shared" si="0"/>
        <v>0</v>
      </c>
    </row>
    <row r="38" spans="1:18" s="3" customFormat="1" ht="15" customHeight="1" x14ac:dyDescent="0.3">
      <c r="A38" s="33"/>
      <c r="B38" s="31"/>
      <c r="C38" s="35" t="s">
        <v>38</v>
      </c>
      <c r="D38" s="29">
        <f>shipcalls!M38</f>
        <v>120</v>
      </c>
      <c r="E38" s="29">
        <f>shipcalls!N38</f>
        <v>120</v>
      </c>
      <c r="F38" s="29">
        <f>shipcalls!O38</f>
        <v>0</v>
      </c>
      <c r="G38" s="29">
        <f>shipcalls!Y38</f>
        <v>41</v>
      </c>
      <c r="H38" s="29">
        <f>shipcalls!Z38</f>
        <v>41</v>
      </c>
      <c r="I38" s="29">
        <f>shipcalls!AA38</f>
        <v>0</v>
      </c>
      <c r="J38" s="29">
        <f>shipcalls!AK38</f>
        <v>31</v>
      </c>
      <c r="K38" s="29">
        <f>shipcalls!AL38</f>
        <v>31</v>
      </c>
      <c r="L38" s="29">
        <f>shipcalls!AM38</f>
        <v>0</v>
      </c>
      <c r="M38" s="29">
        <f>shipcalls!AW38</f>
        <v>35</v>
      </c>
      <c r="N38" s="29">
        <f>shipcalls!AX38</f>
        <v>35</v>
      </c>
      <c r="O38" s="29">
        <f>shipcalls!AY38</f>
        <v>0</v>
      </c>
      <c r="P38" s="29">
        <f>D38+G38+J38+M38</f>
        <v>227</v>
      </c>
      <c r="Q38" s="29">
        <f>E38+H38+K38+N38</f>
        <v>227</v>
      </c>
      <c r="R38" s="29">
        <f>F38+I38+L38+O38</f>
        <v>0</v>
      </c>
    </row>
    <row r="39" spans="1:18" s="3" customFormat="1" ht="15" customHeight="1" x14ac:dyDescent="0.3">
      <c r="A39" s="33"/>
      <c r="B39" s="31"/>
      <c r="C39" s="35" t="s">
        <v>39</v>
      </c>
      <c r="D39" s="29">
        <f>shipcalls!M39</f>
        <v>27</v>
      </c>
      <c r="E39" s="29">
        <f>shipcalls!N39</f>
        <v>27</v>
      </c>
      <c r="F39" s="29">
        <f>shipcalls!O39</f>
        <v>0</v>
      </c>
      <c r="G39" s="29">
        <f>shipcalls!Y39</f>
        <v>54</v>
      </c>
      <c r="H39" s="29">
        <f>shipcalls!Z39</f>
        <v>54</v>
      </c>
      <c r="I39" s="29">
        <f>shipcalls!AA39</f>
        <v>0</v>
      </c>
      <c r="J39" s="29">
        <f>shipcalls!AK39</f>
        <v>25</v>
      </c>
      <c r="K39" s="29">
        <f>shipcalls!AL39</f>
        <v>25</v>
      </c>
      <c r="L39" s="29">
        <f>shipcalls!AM39</f>
        <v>0</v>
      </c>
      <c r="M39" s="29">
        <f>shipcalls!AW39</f>
        <v>24</v>
      </c>
      <c r="N39" s="29">
        <f>shipcalls!AX39</f>
        <v>24</v>
      </c>
      <c r="O39" s="29">
        <f>shipcalls!AY39</f>
        <v>0</v>
      </c>
      <c r="P39" s="29">
        <f t="shared" si="0"/>
        <v>130</v>
      </c>
      <c r="Q39" s="29">
        <f t="shared" si="0"/>
        <v>130</v>
      </c>
      <c r="R39" s="29">
        <f t="shared" si="0"/>
        <v>0</v>
      </c>
    </row>
    <row r="40" spans="1:18" s="3" customFormat="1" ht="15" customHeight="1" x14ac:dyDescent="0.3">
      <c r="A40" s="33"/>
      <c r="B40" s="31"/>
      <c r="C40" s="35" t="s">
        <v>40</v>
      </c>
      <c r="D40" s="29">
        <f>shipcalls!M40</f>
        <v>154</v>
      </c>
      <c r="E40" s="29">
        <f>shipcalls!N40</f>
        <v>154</v>
      </c>
      <c r="F40" s="29">
        <f>shipcalls!O40</f>
        <v>0</v>
      </c>
      <c r="G40" s="29">
        <f>shipcalls!Y40</f>
        <v>98</v>
      </c>
      <c r="H40" s="29">
        <f>shipcalls!Z40</f>
        <v>98</v>
      </c>
      <c r="I40" s="29">
        <f>shipcalls!AA40</f>
        <v>0</v>
      </c>
      <c r="J40" s="29">
        <f>shipcalls!AK40</f>
        <v>52</v>
      </c>
      <c r="K40" s="29">
        <f>shipcalls!AL40</f>
        <v>52</v>
      </c>
      <c r="L40" s="29">
        <f>shipcalls!AM40</f>
        <v>0</v>
      </c>
      <c r="M40" s="29">
        <f>shipcalls!AW40</f>
        <v>64</v>
      </c>
      <c r="N40" s="29">
        <f>shipcalls!AX40</f>
        <v>64</v>
      </c>
      <c r="O40" s="29">
        <f>shipcalls!AY40</f>
        <v>0</v>
      </c>
      <c r="P40" s="29">
        <f t="shared" si="0"/>
        <v>368</v>
      </c>
      <c r="Q40" s="29">
        <f t="shared" si="0"/>
        <v>368</v>
      </c>
      <c r="R40" s="29">
        <f t="shared" si="0"/>
        <v>0</v>
      </c>
    </row>
    <row r="41" spans="1:18" s="3" customFormat="1" ht="15" customHeight="1" x14ac:dyDescent="0.3">
      <c r="A41" s="33"/>
      <c r="B41" s="31"/>
      <c r="C41" s="35" t="s">
        <v>41</v>
      </c>
      <c r="D41" s="29">
        <f>shipcalls!M41</f>
        <v>81</v>
      </c>
      <c r="E41" s="29">
        <f>shipcalls!N41</f>
        <v>81</v>
      </c>
      <c r="F41" s="29">
        <f>shipcalls!O41</f>
        <v>0</v>
      </c>
      <c r="G41" s="29">
        <f>shipcalls!Y41</f>
        <v>38</v>
      </c>
      <c r="H41" s="29">
        <f>shipcalls!Z41</f>
        <v>38</v>
      </c>
      <c r="I41" s="29">
        <f>shipcalls!AA41</f>
        <v>0</v>
      </c>
      <c r="J41" s="29">
        <f>shipcalls!AK41</f>
        <v>28</v>
      </c>
      <c r="K41" s="29">
        <f>shipcalls!AL41</f>
        <v>28</v>
      </c>
      <c r="L41" s="29">
        <f>shipcalls!AM41</f>
        <v>0</v>
      </c>
      <c r="M41" s="29">
        <f>shipcalls!AW41</f>
        <v>34</v>
      </c>
      <c r="N41" s="29">
        <f>shipcalls!AX41</f>
        <v>34</v>
      </c>
      <c r="O41" s="29">
        <f>shipcalls!AY41</f>
        <v>0</v>
      </c>
      <c r="P41" s="29">
        <f t="shared" si="0"/>
        <v>181</v>
      </c>
      <c r="Q41" s="29">
        <f t="shared" si="0"/>
        <v>181</v>
      </c>
      <c r="R41" s="29">
        <f t="shared" si="0"/>
        <v>0</v>
      </c>
    </row>
    <row r="42" spans="1:18" s="3" customFormat="1" ht="15" customHeight="1" x14ac:dyDescent="0.3">
      <c r="A42" s="33"/>
      <c r="B42" s="31"/>
      <c r="C42" s="35" t="s">
        <v>42</v>
      </c>
      <c r="D42" s="29">
        <f>shipcalls!M42</f>
        <v>362</v>
      </c>
      <c r="E42" s="29">
        <f>shipcalls!N42</f>
        <v>362</v>
      </c>
      <c r="F42" s="29">
        <f>shipcalls!O42</f>
        <v>0</v>
      </c>
      <c r="G42" s="29">
        <f>shipcalls!Y42</f>
        <v>425</v>
      </c>
      <c r="H42" s="29">
        <f>shipcalls!Z42</f>
        <v>425</v>
      </c>
      <c r="I42" s="29">
        <f>shipcalls!AA42</f>
        <v>0</v>
      </c>
      <c r="J42" s="29">
        <f>shipcalls!AK42</f>
        <v>690</v>
      </c>
      <c r="K42" s="29">
        <f>shipcalls!AL42</f>
        <v>690</v>
      </c>
      <c r="L42" s="29">
        <f>shipcalls!AM42</f>
        <v>0</v>
      </c>
      <c r="M42" s="29">
        <f>shipcalls!AW42</f>
        <v>621</v>
      </c>
      <c r="N42" s="29">
        <f>shipcalls!AX42</f>
        <v>621</v>
      </c>
      <c r="O42" s="29">
        <f>shipcalls!AY42</f>
        <v>0</v>
      </c>
      <c r="P42" s="29">
        <f t="shared" si="0"/>
        <v>2098</v>
      </c>
      <c r="Q42" s="29">
        <f t="shared" si="0"/>
        <v>2098</v>
      </c>
      <c r="R42" s="29">
        <f t="shared" si="0"/>
        <v>0</v>
      </c>
    </row>
    <row r="43" spans="1:18" s="3" customFormat="1" ht="15" customHeight="1" x14ac:dyDescent="0.3">
      <c r="A43" s="33"/>
      <c r="B43" s="31"/>
      <c r="C43" s="35" t="s">
        <v>43</v>
      </c>
      <c r="D43" s="29">
        <f>shipcalls!M43</f>
        <v>0</v>
      </c>
      <c r="E43" s="29">
        <f>shipcalls!N43</f>
        <v>0</v>
      </c>
      <c r="F43" s="29">
        <f>shipcalls!O43</f>
        <v>0</v>
      </c>
      <c r="G43" s="29">
        <f>shipcalls!Y43</f>
        <v>1</v>
      </c>
      <c r="H43" s="29">
        <f>shipcalls!Z43</f>
        <v>1</v>
      </c>
      <c r="I43" s="29">
        <f>shipcalls!AA43</f>
        <v>0</v>
      </c>
      <c r="J43" s="29">
        <f>shipcalls!AK43</f>
        <v>0</v>
      </c>
      <c r="K43" s="29">
        <f>shipcalls!AL43</f>
        <v>0</v>
      </c>
      <c r="L43" s="29">
        <f>shipcalls!AM43</f>
        <v>0</v>
      </c>
      <c r="M43" s="29">
        <f>shipcalls!AW43</f>
        <v>0</v>
      </c>
      <c r="N43" s="29">
        <f>shipcalls!AX43</f>
        <v>0</v>
      </c>
      <c r="O43" s="29">
        <f>shipcalls!AY43</f>
        <v>0</v>
      </c>
      <c r="P43" s="29">
        <f t="shared" si="0"/>
        <v>1</v>
      </c>
      <c r="Q43" s="29">
        <f t="shared" si="0"/>
        <v>1</v>
      </c>
      <c r="R43" s="29">
        <f t="shared" si="0"/>
        <v>0</v>
      </c>
    </row>
    <row r="44" spans="1:18" s="3" customFormat="1" ht="15" customHeight="1" x14ac:dyDescent="0.3">
      <c r="A44" s="33"/>
      <c r="B44" s="31"/>
      <c r="C44" s="32" t="s">
        <v>44</v>
      </c>
      <c r="D44" s="29">
        <f>shipcalls!M44</f>
        <v>38</v>
      </c>
      <c r="E44" s="29">
        <f>shipcalls!N44</f>
        <v>38</v>
      </c>
      <c r="F44" s="29">
        <f>shipcalls!O44</f>
        <v>0</v>
      </c>
      <c r="G44" s="29">
        <f>shipcalls!Y44</f>
        <v>32</v>
      </c>
      <c r="H44" s="29">
        <f>shipcalls!Z44</f>
        <v>32</v>
      </c>
      <c r="I44" s="29">
        <f>shipcalls!AA44</f>
        <v>0</v>
      </c>
      <c r="J44" s="29">
        <f>shipcalls!AK44</f>
        <v>48</v>
      </c>
      <c r="K44" s="29">
        <f>shipcalls!AL44</f>
        <v>48</v>
      </c>
      <c r="L44" s="29">
        <f>shipcalls!AM44</f>
        <v>0</v>
      </c>
      <c r="M44" s="29">
        <f>shipcalls!AW44</f>
        <v>56</v>
      </c>
      <c r="N44" s="29">
        <f>shipcalls!AX44</f>
        <v>56</v>
      </c>
      <c r="O44" s="29">
        <f>shipcalls!AY44</f>
        <v>0</v>
      </c>
      <c r="P44" s="29">
        <f>D44+G44+J44+M44</f>
        <v>174</v>
      </c>
      <c r="Q44" s="29">
        <f>E44+H44+K44+N44</f>
        <v>174</v>
      </c>
      <c r="R44" s="29">
        <f>F44+I44+L44+O44</f>
        <v>0</v>
      </c>
    </row>
    <row r="45" spans="1:18" s="3" customFormat="1" ht="15" customHeight="1" x14ac:dyDescent="0.3">
      <c r="A45" s="33"/>
      <c r="B45" s="31"/>
      <c r="C45" s="35" t="s">
        <v>45</v>
      </c>
      <c r="D45" s="29">
        <f>shipcalls!M45</f>
        <v>38</v>
      </c>
      <c r="E45" s="29">
        <f>shipcalls!N45</f>
        <v>38</v>
      </c>
      <c r="F45" s="29">
        <f>shipcalls!O45</f>
        <v>0</v>
      </c>
      <c r="G45" s="29">
        <f>shipcalls!Y45</f>
        <v>32</v>
      </c>
      <c r="H45" s="29">
        <f>shipcalls!Z45</f>
        <v>32</v>
      </c>
      <c r="I45" s="29">
        <f>shipcalls!AA45</f>
        <v>0</v>
      </c>
      <c r="J45" s="29">
        <f>shipcalls!AK45</f>
        <v>48</v>
      </c>
      <c r="K45" s="29">
        <f>shipcalls!AL45</f>
        <v>48</v>
      </c>
      <c r="L45" s="29">
        <f>shipcalls!AM45</f>
        <v>0</v>
      </c>
      <c r="M45" s="29">
        <f>shipcalls!AW45</f>
        <v>56</v>
      </c>
      <c r="N45" s="29">
        <f>shipcalls!AX45</f>
        <v>56</v>
      </c>
      <c r="O45" s="29">
        <f>shipcalls!AY45</f>
        <v>0</v>
      </c>
      <c r="P45" s="29">
        <f t="shared" ref="P45:P46" si="1">D45+G45+J45+M45</f>
        <v>174</v>
      </c>
      <c r="Q45" s="29">
        <f>E45+H45+K45+N45</f>
        <v>174</v>
      </c>
      <c r="R45" s="29">
        <f t="shared" ref="R45:R46" si="2">F45+I45+L45+O45</f>
        <v>0</v>
      </c>
    </row>
    <row r="46" spans="1:18" s="3" customFormat="1" ht="15" customHeight="1" x14ac:dyDescent="0.3">
      <c r="A46" s="33"/>
      <c r="B46" s="31"/>
      <c r="C46" s="35" t="s">
        <v>46</v>
      </c>
      <c r="D46" s="29">
        <f>shipcalls!M46</f>
        <v>0</v>
      </c>
      <c r="E46" s="29">
        <f>shipcalls!N46</f>
        <v>0</v>
      </c>
      <c r="F46" s="29">
        <f>shipcalls!O46</f>
        <v>0</v>
      </c>
      <c r="G46" s="29">
        <f>shipcalls!Y46</f>
        <v>0</v>
      </c>
      <c r="H46" s="29">
        <f>shipcalls!Z46</f>
        <v>0</v>
      </c>
      <c r="I46" s="29">
        <f>shipcalls!AA46</f>
        <v>0</v>
      </c>
      <c r="J46" s="29">
        <f>shipcalls!AK46</f>
        <v>0</v>
      </c>
      <c r="K46" s="29">
        <f>shipcalls!AL46</f>
        <v>0</v>
      </c>
      <c r="L46" s="29">
        <f>shipcalls!AM46</f>
        <v>0</v>
      </c>
      <c r="M46" s="29">
        <f>shipcalls!AW46</f>
        <v>0</v>
      </c>
      <c r="N46" s="29">
        <f>shipcalls!AX46</f>
        <v>0</v>
      </c>
      <c r="O46" s="29">
        <f>shipcalls!AY46</f>
        <v>0</v>
      </c>
      <c r="P46" s="29">
        <f t="shared" si="1"/>
        <v>0</v>
      </c>
      <c r="Q46" s="29">
        <f>E46+H46+K46+N46</f>
        <v>0</v>
      </c>
      <c r="R46" s="29">
        <f t="shared" si="2"/>
        <v>0</v>
      </c>
    </row>
    <row r="47" spans="1:18" s="3" customFormat="1" ht="15" customHeight="1" x14ac:dyDescent="0.3">
      <c r="A47" s="33"/>
      <c r="B47" s="31"/>
      <c r="C47" s="32" t="s">
        <v>24</v>
      </c>
      <c r="D47" s="29">
        <f>shipcalls!M47</f>
        <v>643</v>
      </c>
      <c r="E47" s="29">
        <f>shipcalls!N47</f>
        <v>543</v>
      </c>
      <c r="F47" s="29">
        <f>shipcalls!O47</f>
        <v>100</v>
      </c>
      <c r="G47" s="29">
        <f>shipcalls!Y47</f>
        <v>436</v>
      </c>
      <c r="H47" s="29">
        <f>shipcalls!Z47</f>
        <v>365</v>
      </c>
      <c r="I47" s="29">
        <f>shipcalls!AA47</f>
        <v>71</v>
      </c>
      <c r="J47" s="29">
        <f>shipcalls!AK47</f>
        <v>623</v>
      </c>
      <c r="K47" s="29">
        <f>shipcalls!AL47</f>
        <v>520</v>
      </c>
      <c r="L47" s="29">
        <f>shipcalls!AM47</f>
        <v>103</v>
      </c>
      <c r="M47" s="29">
        <f>shipcalls!AW47</f>
        <v>638</v>
      </c>
      <c r="N47" s="29">
        <f>shipcalls!AX47</f>
        <v>548</v>
      </c>
      <c r="O47" s="29">
        <f>shipcalls!AY47</f>
        <v>90</v>
      </c>
      <c r="P47" s="29">
        <f t="shared" si="0"/>
        <v>2340</v>
      </c>
      <c r="Q47" s="29">
        <f t="shared" si="0"/>
        <v>1976</v>
      </c>
      <c r="R47" s="29">
        <f t="shared" si="0"/>
        <v>364</v>
      </c>
    </row>
    <row r="48" spans="1:18" s="3" customFormat="1" ht="15" customHeight="1" x14ac:dyDescent="0.3">
      <c r="A48" s="33"/>
      <c r="B48" s="31"/>
      <c r="C48" s="3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s="3" customFormat="1" ht="15" customHeight="1" x14ac:dyDescent="0.3">
      <c r="A49" s="30"/>
      <c r="B49" s="31" t="s">
        <v>47</v>
      </c>
      <c r="C49" s="32"/>
      <c r="D49" s="29">
        <f>shipcalls!M49</f>
        <v>505</v>
      </c>
      <c r="E49" s="29">
        <f>shipcalls!N49</f>
        <v>429</v>
      </c>
      <c r="F49" s="29">
        <f>shipcalls!O49</f>
        <v>76</v>
      </c>
      <c r="G49" s="29">
        <f>shipcalls!Y49</f>
        <v>371</v>
      </c>
      <c r="H49" s="29">
        <f>shipcalls!Z49</f>
        <v>328</v>
      </c>
      <c r="I49" s="29">
        <f>shipcalls!AA49</f>
        <v>43</v>
      </c>
      <c r="J49" s="29">
        <f>shipcalls!AK49</f>
        <v>413</v>
      </c>
      <c r="K49" s="29">
        <f>shipcalls!AL49</f>
        <v>350</v>
      </c>
      <c r="L49" s="29">
        <f>shipcalls!AM49</f>
        <v>63</v>
      </c>
      <c r="M49" s="29">
        <f>shipcalls!AW49</f>
        <v>266</v>
      </c>
      <c r="N49" s="29">
        <f>shipcalls!AX49</f>
        <v>206</v>
      </c>
      <c r="O49" s="29">
        <f>shipcalls!AY49</f>
        <v>60</v>
      </c>
      <c r="P49" s="29">
        <f>D49+G49+J49+M49</f>
        <v>1555</v>
      </c>
      <c r="Q49" s="29">
        <f t="shared" si="0"/>
        <v>1313</v>
      </c>
      <c r="R49" s="29">
        <f t="shared" si="0"/>
        <v>242</v>
      </c>
    </row>
    <row r="50" spans="1:18" s="3" customFormat="1" ht="15" customHeight="1" x14ac:dyDescent="0.3">
      <c r="A50" s="30"/>
      <c r="B50" s="31"/>
      <c r="C50" s="32" t="s">
        <v>48</v>
      </c>
      <c r="D50" s="29">
        <f>shipcalls!M50</f>
        <v>6</v>
      </c>
      <c r="E50" s="29">
        <f>shipcalls!N50</f>
        <v>4</v>
      </c>
      <c r="F50" s="29">
        <f>shipcalls!O50</f>
        <v>2</v>
      </c>
      <c r="G50" s="29">
        <f>shipcalls!Y50</f>
        <v>7</v>
      </c>
      <c r="H50" s="29">
        <f>shipcalls!Z50</f>
        <v>6</v>
      </c>
      <c r="I50" s="29">
        <f>shipcalls!AA50</f>
        <v>1</v>
      </c>
      <c r="J50" s="29">
        <f>shipcalls!AK50</f>
        <v>4</v>
      </c>
      <c r="K50" s="29">
        <f>shipcalls!AL50</f>
        <v>2</v>
      </c>
      <c r="L50" s="29">
        <f>shipcalls!AM50</f>
        <v>2</v>
      </c>
      <c r="M50" s="29">
        <f>shipcalls!AW50</f>
        <v>4</v>
      </c>
      <c r="N50" s="29">
        <f>shipcalls!AX50</f>
        <v>4</v>
      </c>
      <c r="O50" s="29">
        <f>shipcalls!AY50</f>
        <v>0</v>
      </c>
      <c r="P50" s="29">
        <f>D50+G50+J50+M50</f>
        <v>21</v>
      </c>
      <c r="Q50" s="29">
        <f t="shared" si="0"/>
        <v>16</v>
      </c>
      <c r="R50" s="29">
        <f t="shared" si="0"/>
        <v>5</v>
      </c>
    </row>
    <row r="51" spans="1:18" s="3" customFormat="1" ht="15" customHeight="1" x14ac:dyDescent="0.3">
      <c r="A51" s="33"/>
      <c r="B51" s="34"/>
      <c r="C51" s="35" t="s">
        <v>48</v>
      </c>
      <c r="D51" s="29">
        <f>shipcalls!M51</f>
        <v>4</v>
      </c>
      <c r="E51" s="29">
        <f>shipcalls!N51</f>
        <v>3</v>
      </c>
      <c r="F51" s="29">
        <f>shipcalls!O51</f>
        <v>1</v>
      </c>
      <c r="G51" s="29">
        <f>shipcalls!Y51</f>
        <v>3</v>
      </c>
      <c r="H51" s="29">
        <f>shipcalls!Z51</f>
        <v>2</v>
      </c>
      <c r="I51" s="29">
        <f>shipcalls!AA51</f>
        <v>1</v>
      </c>
      <c r="J51" s="29">
        <f>shipcalls!AK51</f>
        <v>4</v>
      </c>
      <c r="K51" s="29">
        <f>shipcalls!AL51</f>
        <v>2</v>
      </c>
      <c r="L51" s="29">
        <f>shipcalls!AM51</f>
        <v>2</v>
      </c>
      <c r="M51" s="29">
        <f>shipcalls!AW51</f>
        <v>2</v>
      </c>
      <c r="N51" s="29">
        <f>shipcalls!AX51</f>
        <v>2</v>
      </c>
      <c r="O51" s="29">
        <f>shipcalls!AY51</f>
        <v>0</v>
      </c>
      <c r="P51" s="29">
        <f>D51+G51+J51+M51</f>
        <v>13</v>
      </c>
      <c r="Q51" s="29">
        <f t="shared" si="0"/>
        <v>9</v>
      </c>
      <c r="R51" s="29">
        <f t="shared" si="0"/>
        <v>4</v>
      </c>
    </row>
    <row r="52" spans="1:18" s="3" customFormat="1" ht="15" customHeight="1" x14ac:dyDescent="0.3">
      <c r="A52" s="33"/>
      <c r="B52" s="34"/>
      <c r="C52" s="35" t="s">
        <v>49</v>
      </c>
      <c r="D52" s="29">
        <f>shipcalls!M52</f>
        <v>1</v>
      </c>
      <c r="E52" s="29">
        <f>shipcalls!N52</f>
        <v>1</v>
      </c>
      <c r="F52" s="29">
        <f>shipcalls!O52</f>
        <v>0</v>
      </c>
      <c r="G52" s="29">
        <f>shipcalls!Y52</f>
        <v>4</v>
      </c>
      <c r="H52" s="29">
        <f>shipcalls!Z52</f>
        <v>4</v>
      </c>
      <c r="I52" s="29">
        <f>shipcalls!AA52</f>
        <v>0</v>
      </c>
      <c r="J52" s="29">
        <f>shipcalls!AK52</f>
        <v>0</v>
      </c>
      <c r="K52" s="29">
        <f>shipcalls!AL52</f>
        <v>0</v>
      </c>
      <c r="L52" s="29">
        <f>shipcalls!AM52</f>
        <v>0</v>
      </c>
      <c r="M52" s="29">
        <f>shipcalls!AW52</f>
        <v>2</v>
      </c>
      <c r="N52" s="29">
        <f>shipcalls!AX52</f>
        <v>2</v>
      </c>
      <c r="O52" s="29">
        <f>shipcalls!AY52</f>
        <v>0</v>
      </c>
      <c r="P52" s="29">
        <f>D52+G52+J52+M52</f>
        <v>7</v>
      </c>
      <c r="Q52" s="29">
        <f t="shared" si="0"/>
        <v>7</v>
      </c>
      <c r="R52" s="29">
        <f t="shared" si="0"/>
        <v>0</v>
      </c>
    </row>
    <row r="53" spans="1:18" s="3" customFormat="1" ht="15" customHeight="1" x14ac:dyDescent="0.3">
      <c r="A53" s="33"/>
      <c r="B53" s="34"/>
      <c r="C53" s="35" t="s">
        <v>49</v>
      </c>
      <c r="D53" s="29">
        <f>shipcalls!M53</f>
        <v>1</v>
      </c>
      <c r="E53" s="29">
        <f>shipcalls!N53</f>
        <v>0</v>
      </c>
      <c r="F53" s="29">
        <f>shipcalls!O53</f>
        <v>1</v>
      </c>
      <c r="G53" s="29">
        <f>shipcalls!Y53</f>
        <v>0</v>
      </c>
      <c r="H53" s="29">
        <f>shipcalls!Z53</f>
        <v>0</v>
      </c>
      <c r="I53" s="29">
        <f>shipcalls!AA53</f>
        <v>0</v>
      </c>
      <c r="J53" s="29">
        <f>shipcalls!AK53</f>
        <v>0</v>
      </c>
      <c r="K53" s="29">
        <f>shipcalls!AL53</f>
        <v>0</v>
      </c>
      <c r="L53" s="29">
        <f>shipcalls!AM53</f>
        <v>0</v>
      </c>
      <c r="M53" s="29">
        <f>shipcalls!AW53</f>
        <v>0</v>
      </c>
      <c r="N53" s="29">
        <f>shipcalls!AX53</f>
        <v>0</v>
      </c>
      <c r="O53" s="29">
        <f>shipcalls!AY53</f>
        <v>0</v>
      </c>
      <c r="P53" s="29">
        <f>D53+G53+J53+M53</f>
        <v>1</v>
      </c>
      <c r="Q53" s="29">
        <f t="shared" si="0"/>
        <v>0</v>
      </c>
      <c r="R53" s="29">
        <f t="shared" si="0"/>
        <v>1</v>
      </c>
    </row>
    <row r="54" spans="1:18" s="3" customFormat="1" ht="15" customHeight="1" x14ac:dyDescent="0.3">
      <c r="A54" s="33"/>
      <c r="B54" s="34"/>
      <c r="C54" s="32" t="s">
        <v>50</v>
      </c>
      <c r="D54" s="29">
        <f>shipcalls!M54</f>
        <v>221</v>
      </c>
      <c r="E54" s="29">
        <f>shipcalls!N54</f>
        <v>221</v>
      </c>
      <c r="F54" s="29">
        <f>shipcalls!O54</f>
        <v>0</v>
      </c>
      <c r="G54" s="29">
        <f>shipcalls!Y54</f>
        <v>151</v>
      </c>
      <c r="H54" s="29">
        <f>shipcalls!Z54</f>
        <v>151</v>
      </c>
      <c r="I54" s="29">
        <f>shipcalls!AA54</f>
        <v>0</v>
      </c>
      <c r="J54" s="29">
        <f>shipcalls!AK54</f>
        <v>164</v>
      </c>
      <c r="K54" s="29">
        <f>shipcalls!AL54</f>
        <v>164</v>
      </c>
      <c r="L54" s="29">
        <f>shipcalls!AM54</f>
        <v>0</v>
      </c>
      <c r="M54" s="29">
        <f>shipcalls!AW54</f>
        <v>95</v>
      </c>
      <c r="N54" s="29">
        <f>shipcalls!AX54</f>
        <v>95</v>
      </c>
      <c r="O54" s="29">
        <f>shipcalls!AY54</f>
        <v>0</v>
      </c>
      <c r="P54" s="29">
        <f t="shared" si="0"/>
        <v>631</v>
      </c>
      <c r="Q54" s="29">
        <f t="shared" si="0"/>
        <v>631</v>
      </c>
      <c r="R54" s="29">
        <f t="shared" si="0"/>
        <v>0</v>
      </c>
    </row>
    <row r="55" spans="1:18" s="3" customFormat="1" ht="15" customHeight="1" x14ac:dyDescent="0.3">
      <c r="A55" s="33"/>
      <c r="B55" s="34"/>
      <c r="C55" s="35" t="s">
        <v>51</v>
      </c>
      <c r="D55" s="29">
        <f>shipcalls!M55</f>
        <v>221</v>
      </c>
      <c r="E55" s="29">
        <f>shipcalls!N55</f>
        <v>221</v>
      </c>
      <c r="F55" s="29">
        <f>shipcalls!O55</f>
        <v>0</v>
      </c>
      <c r="G55" s="29">
        <f>shipcalls!Y55</f>
        <v>151</v>
      </c>
      <c r="H55" s="29">
        <f>shipcalls!Z55</f>
        <v>151</v>
      </c>
      <c r="I55" s="29">
        <f>shipcalls!AA55</f>
        <v>0</v>
      </c>
      <c r="J55" s="29">
        <f>shipcalls!AK55</f>
        <v>164</v>
      </c>
      <c r="K55" s="29">
        <f>shipcalls!AL55</f>
        <v>164</v>
      </c>
      <c r="L55" s="29">
        <f>shipcalls!AM55</f>
        <v>0</v>
      </c>
      <c r="M55" s="29">
        <f>shipcalls!AW55</f>
        <v>95</v>
      </c>
      <c r="N55" s="29">
        <f>shipcalls!AX55</f>
        <v>95</v>
      </c>
      <c r="O55" s="29">
        <f>shipcalls!AY55</f>
        <v>0</v>
      </c>
      <c r="P55" s="29">
        <f t="shared" si="0"/>
        <v>631</v>
      </c>
      <c r="Q55" s="29">
        <f t="shared" si="0"/>
        <v>631</v>
      </c>
      <c r="R55" s="29">
        <f t="shared" si="0"/>
        <v>0</v>
      </c>
    </row>
    <row r="56" spans="1:18" s="3" customFormat="1" ht="15" customHeight="1" x14ac:dyDescent="0.3">
      <c r="A56" s="33"/>
      <c r="B56" s="34"/>
      <c r="C56" s="35" t="s">
        <v>52</v>
      </c>
      <c r="D56" s="29">
        <f>shipcalls!M56</f>
        <v>0</v>
      </c>
      <c r="E56" s="29">
        <f>shipcalls!N56</f>
        <v>0</v>
      </c>
      <c r="F56" s="29">
        <f>shipcalls!O56</f>
        <v>0</v>
      </c>
      <c r="G56" s="29">
        <f>shipcalls!Y56</f>
        <v>0</v>
      </c>
      <c r="H56" s="29">
        <f>shipcalls!Z56</f>
        <v>0</v>
      </c>
      <c r="I56" s="29">
        <f>shipcalls!AA56</f>
        <v>0</v>
      </c>
      <c r="J56" s="29">
        <f>shipcalls!AK56</f>
        <v>0</v>
      </c>
      <c r="K56" s="29">
        <f>shipcalls!AL56</f>
        <v>0</v>
      </c>
      <c r="L56" s="29">
        <f>shipcalls!AM56</f>
        <v>0</v>
      </c>
      <c r="M56" s="29">
        <f>shipcalls!AW56</f>
        <v>0</v>
      </c>
      <c r="N56" s="29">
        <f>shipcalls!AX56</f>
        <v>0</v>
      </c>
      <c r="O56" s="29">
        <f>shipcalls!AY56</f>
        <v>0</v>
      </c>
      <c r="P56" s="29">
        <f t="shared" si="0"/>
        <v>0</v>
      </c>
      <c r="Q56" s="29">
        <f t="shared" si="0"/>
        <v>0</v>
      </c>
      <c r="R56" s="29">
        <f t="shared" si="0"/>
        <v>0</v>
      </c>
    </row>
    <row r="57" spans="1:18" s="3" customFormat="1" ht="15" customHeight="1" x14ac:dyDescent="0.3">
      <c r="A57" s="33"/>
      <c r="B57" s="34"/>
      <c r="C57" s="32" t="s">
        <v>53</v>
      </c>
      <c r="D57" s="29">
        <f>shipcalls!M57</f>
        <v>5</v>
      </c>
      <c r="E57" s="29">
        <f>shipcalls!N57</f>
        <v>2</v>
      </c>
      <c r="F57" s="29">
        <f>shipcalls!O57</f>
        <v>3</v>
      </c>
      <c r="G57" s="29">
        <f>shipcalls!Y57</f>
        <v>1</v>
      </c>
      <c r="H57" s="29">
        <f>shipcalls!Z57</f>
        <v>1</v>
      </c>
      <c r="I57" s="29">
        <f>shipcalls!AA57</f>
        <v>0</v>
      </c>
      <c r="J57" s="29">
        <f>shipcalls!AK57</f>
        <v>5</v>
      </c>
      <c r="K57" s="29">
        <f>shipcalls!AL57</f>
        <v>3</v>
      </c>
      <c r="L57" s="29">
        <f>shipcalls!AM57</f>
        <v>2</v>
      </c>
      <c r="M57" s="29">
        <f>shipcalls!AW57</f>
        <v>1</v>
      </c>
      <c r="N57" s="29">
        <f>shipcalls!AX57</f>
        <v>1</v>
      </c>
      <c r="O57" s="29">
        <f>shipcalls!AY57</f>
        <v>0</v>
      </c>
      <c r="P57" s="29">
        <f t="shared" si="0"/>
        <v>12</v>
      </c>
      <c r="Q57" s="29">
        <f t="shared" si="0"/>
        <v>7</v>
      </c>
      <c r="R57" s="29">
        <f t="shared" si="0"/>
        <v>5</v>
      </c>
    </row>
    <row r="58" spans="1:18" s="3" customFormat="1" ht="15" customHeight="1" x14ac:dyDescent="0.3">
      <c r="A58" s="33"/>
      <c r="B58" s="34"/>
      <c r="C58" s="35" t="s">
        <v>54</v>
      </c>
      <c r="D58" s="29">
        <f>shipcalls!M58</f>
        <v>2</v>
      </c>
      <c r="E58" s="29">
        <f>shipcalls!N58</f>
        <v>1</v>
      </c>
      <c r="F58" s="29">
        <f>shipcalls!O58</f>
        <v>1</v>
      </c>
      <c r="G58" s="29">
        <f>shipcalls!Y58</f>
        <v>0</v>
      </c>
      <c r="H58" s="29">
        <f>shipcalls!Z58</f>
        <v>0</v>
      </c>
      <c r="I58" s="29">
        <f>shipcalls!AA58</f>
        <v>0</v>
      </c>
      <c r="J58" s="29">
        <f>shipcalls!AK58</f>
        <v>1</v>
      </c>
      <c r="K58" s="29">
        <f>shipcalls!AL58</f>
        <v>0</v>
      </c>
      <c r="L58" s="29">
        <f>shipcalls!AM58</f>
        <v>1</v>
      </c>
      <c r="M58" s="29">
        <f>shipcalls!AW58</f>
        <v>0</v>
      </c>
      <c r="N58" s="29">
        <f>shipcalls!AX58</f>
        <v>0</v>
      </c>
      <c r="O58" s="29">
        <f>shipcalls!AY58</f>
        <v>0</v>
      </c>
      <c r="P58" s="29">
        <f t="shared" si="0"/>
        <v>3</v>
      </c>
      <c r="Q58" s="29">
        <f t="shared" si="0"/>
        <v>1</v>
      </c>
      <c r="R58" s="29">
        <f t="shared" si="0"/>
        <v>2</v>
      </c>
    </row>
    <row r="59" spans="1:18" s="3" customFormat="1" ht="15" customHeight="1" x14ac:dyDescent="0.3">
      <c r="A59" s="33"/>
      <c r="B59" s="34"/>
      <c r="C59" s="35" t="s">
        <v>55</v>
      </c>
      <c r="D59" s="29">
        <f>shipcalls!M59</f>
        <v>0</v>
      </c>
      <c r="E59" s="29">
        <f>shipcalls!N59</f>
        <v>0</v>
      </c>
      <c r="F59" s="29">
        <f>shipcalls!O59</f>
        <v>0</v>
      </c>
      <c r="G59" s="29">
        <f>shipcalls!Y59</f>
        <v>0</v>
      </c>
      <c r="H59" s="29">
        <f>shipcalls!Z59</f>
        <v>0</v>
      </c>
      <c r="I59" s="29">
        <f>shipcalls!AA59</f>
        <v>0</v>
      </c>
      <c r="J59" s="29">
        <f>shipcalls!AK59</f>
        <v>0</v>
      </c>
      <c r="K59" s="29">
        <f>shipcalls!AL59</f>
        <v>0</v>
      </c>
      <c r="L59" s="29">
        <f>shipcalls!AM59</f>
        <v>0</v>
      </c>
      <c r="M59" s="29">
        <f>shipcalls!AW59</f>
        <v>0</v>
      </c>
      <c r="N59" s="29">
        <f>shipcalls!AX59</f>
        <v>0</v>
      </c>
      <c r="O59" s="29">
        <f>shipcalls!AY59</f>
        <v>0</v>
      </c>
      <c r="P59" s="29">
        <f t="shared" si="0"/>
        <v>0</v>
      </c>
      <c r="Q59" s="29">
        <f t="shared" si="0"/>
        <v>0</v>
      </c>
      <c r="R59" s="29">
        <f t="shared" si="0"/>
        <v>0</v>
      </c>
    </row>
    <row r="60" spans="1:18" s="3" customFormat="1" ht="15" customHeight="1" x14ac:dyDescent="0.3">
      <c r="A60" s="33"/>
      <c r="B60" s="34"/>
      <c r="C60" s="35" t="s">
        <v>56</v>
      </c>
      <c r="D60" s="29">
        <f>shipcalls!M60</f>
        <v>0</v>
      </c>
      <c r="E60" s="29">
        <f>shipcalls!N60</f>
        <v>0</v>
      </c>
      <c r="F60" s="29">
        <f>shipcalls!O60</f>
        <v>0</v>
      </c>
      <c r="G60" s="29">
        <f>shipcalls!Y60</f>
        <v>0</v>
      </c>
      <c r="H60" s="29">
        <f>shipcalls!Z60</f>
        <v>0</v>
      </c>
      <c r="I60" s="29">
        <f>shipcalls!AA60</f>
        <v>0</v>
      </c>
      <c r="J60" s="29">
        <f>shipcalls!AK60</f>
        <v>1</v>
      </c>
      <c r="K60" s="29">
        <f>shipcalls!AL60</f>
        <v>0</v>
      </c>
      <c r="L60" s="29">
        <f>shipcalls!AM60</f>
        <v>1</v>
      </c>
      <c r="M60" s="29">
        <f>shipcalls!AW60</f>
        <v>1</v>
      </c>
      <c r="N60" s="29">
        <f>shipcalls!AX60</f>
        <v>1</v>
      </c>
      <c r="O60" s="29">
        <f>shipcalls!AY60</f>
        <v>0</v>
      </c>
      <c r="P60" s="29">
        <f t="shared" si="0"/>
        <v>2</v>
      </c>
      <c r="Q60" s="29">
        <f t="shared" si="0"/>
        <v>1</v>
      </c>
      <c r="R60" s="29">
        <f t="shared" si="0"/>
        <v>1</v>
      </c>
    </row>
    <row r="61" spans="1:18" s="3" customFormat="1" ht="15" customHeight="1" x14ac:dyDescent="0.3">
      <c r="A61" s="33"/>
      <c r="B61" s="34"/>
      <c r="C61" s="35" t="s">
        <v>57</v>
      </c>
      <c r="D61" s="29">
        <f>shipcalls!M61</f>
        <v>3</v>
      </c>
      <c r="E61" s="29">
        <f>shipcalls!N61</f>
        <v>1</v>
      </c>
      <c r="F61" s="29">
        <f>shipcalls!O61</f>
        <v>2</v>
      </c>
      <c r="G61" s="29">
        <f>shipcalls!Y61</f>
        <v>1</v>
      </c>
      <c r="H61" s="29">
        <f>shipcalls!Z61</f>
        <v>1</v>
      </c>
      <c r="I61" s="29">
        <f>shipcalls!AA61</f>
        <v>0</v>
      </c>
      <c r="J61" s="29">
        <f>shipcalls!AK61</f>
        <v>3</v>
      </c>
      <c r="K61" s="29">
        <f>shipcalls!AL61</f>
        <v>3</v>
      </c>
      <c r="L61" s="29">
        <f>shipcalls!AM61</f>
        <v>0</v>
      </c>
      <c r="M61" s="29">
        <f>shipcalls!AW61</f>
        <v>0</v>
      </c>
      <c r="N61" s="29">
        <f>shipcalls!AX61</f>
        <v>0</v>
      </c>
      <c r="O61" s="29">
        <f>shipcalls!AY61</f>
        <v>0</v>
      </c>
      <c r="P61" s="29">
        <f t="shared" si="0"/>
        <v>7</v>
      </c>
      <c r="Q61" s="29">
        <f t="shared" si="0"/>
        <v>5</v>
      </c>
      <c r="R61" s="29">
        <f t="shared" si="0"/>
        <v>2</v>
      </c>
    </row>
    <row r="62" spans="1:18" s="3" customFormat="1" ht="15" customHeight="1" x14ac:dyDescent="0.3">
      <c r="A62" s="33"/>
      <c r="B62" s="34"/>
      <c r="C62" s="32" t="s">
        <v>58</v>
      </c>
      <c r="D62" s="29">
        <f>shipcalls!M62</f>
        <v>5</v>
      </c>
      <c r="E62" s="29">
        <f>shipcalls!N62</f>
        <v>2</v>
      </c>
      <c r="F62" s="29">
        <f>shipcalls!O62</f>
        <v>3</v>
      </c>
      <c r="G62" s="29">
        <f>shipcalls!Y62</f>
        <v>5</v>
      </c>
      <c r="H62" s="29">
        <f>shipcalls!Z62</f>
        <v>5</v>
      </c>
      <c r="I62" s="29">
        <f>shipcalls!AA62</f>
        <v>0</v>
      </c>
      <c r="J62" s="29">
        <f>shipcalls!AK62</f>
        <v>1</v>
      </c>
      <c r="K62" s="29">
        <f>shipcalls!AL62</f>
        <v>1</v>
      </c>
      <c r="L62" s="29">
        <f>shipcalls!AM62</f>
        <v>0</v>
      </c>
      <c r="M62" s="29">
        <f>shipcalls!AW62</f>
        <v>3</v>
      </c>
      <c r="N62" s="29">
        <f>shipcalls!AX62</f>
        <v>3</v>
      </c>
      <c r="O62" s="29">
        <f>shipcalls!AY62</f>
        <v>0</v>
      </c>
      <c r="P62" s="29">
        <f t="shared" si="0"/>
        <v>14</v>
      </c>
      <c r="Q62" s="29">
        <f t="shared" si="0"/>
        <v>11</v>
      </c>
      <c r="R62" s="29">
        <f t="shared" si="0"/>
        <v>3</v>
      </c>
    </row>
    <row r="63" spans="1:18" s="3" customFormat="1" ht="15" customHeight="1" x14ac:dyDescent="0.3">
      <c r="A63" s="33"/>
      <c r="B63" s="34"/>
      <c r="C63" s="35" t="s">
        <v>59</v>
      </c>
      <c r="D63" s="29">
        <f>shipcalls!M63</f>
        <v>2</v>
      </c>
      <c r="E63" s="29">
        <f>shipcalls!N63</f>
        <v>2</v>
      </c>
      <c r="F63" s="29">
        <f>shipcalls!O63</f>
        <v>0</v>
      </c>
      <c r="G63" s="29">
        <f>shipcalls!Y63</f>
        <v>3</v>
      </c>
      <c r="H63" s="29">
        <f>shipcalls!Z63</f>
        <v>3</v>
      </c>
      <c r="I63" s="29">
        <f>shipcalls!AA63</f>
        <v>0</v>
      </c>
      <c r="J63" s="29">
        <f>shipcalls!AK63</f>
        <v>0</v>
      </c>
      <c r="K63" s="29">
        <f>shipcalls!AL63</f>
        <v>0</v>
      </c>
      <c r="L63" s="29">
        <f>shipcalls!AM63</f>
        <v>0</v>
      </c>
      <c r="M63" s="29">
        <f>shipcalls!AW63</f>
        <v>2</v>
      </c>
      <c r="N63" s="29">
        <f>shipcalls!AX63</f>
        <v>2</v>
      </c>
      <c r="O63" s="29">
        <f>shipcalls!AY63</f>
        <v>0</v>
      </c>
      <c r="P63" s="29">
        <f t="shared" si="0"/>
        <v>7</v>
      </c>
      <c r="Q63" s="29">
        <f t="shared" si="0"/>
        <v>7</v>
      </c>
      <c r="R63" s="29">
        <f t="shared" si="0"/>
        <v>0</v>
      </c>
    </row>
    <row r="64" spans="1:18" s="3" customFormat="1" ht="15" customHeight="1" x14ac:dyDescent="0.3">
      <c r="A64" s="33"/>
      <c r="B64" s="34"/>
      <c r="C64" s="35" t="s">
        <v>60</v>
      </c>
      <c r="D64" s="29">
        <f>shipcalls!M64</f>
        <v>3</v>
      </c>
      <c r="E64" s="29">
        <f>shipcalls!N64</f>
        <v>0</v>
      </c>
      <c r="F64" s="29">
        <f>shipcalls!O64</f>
        <v>3</v>
      </c>
      <c r="G64" s="29">
        <f>shipcalls!Y64</f>
        <v>2</v>
      </c>
      <c r="H64" s="29">
        <f>shipcalls!Z64</f>
        <v>2</v>
      </c>
      <c r="I64" s="29">
        <f>shipcalls!AA64</f>
        <v>0</v>
      </c>
      <c r="J64" s="29">
        <f>shipcalls!AK64</f>
        <v>1</v>
      </c>
      <c r="K64" s="29">
        <f>shipcalls!AL64</f>
        <v>1</v>
      </c>
      <c r="L64" s="29">
        <f>shipcalls!AM64</f>
        <v>0</v>
      </c>
      <c r="M64" s="29">
        <f>shipcalls!AW64</f>
        <v>1</v>
      </c>
      <c r="N64" s="29">
        <f>shipcalls!AX64</f>
        <v>1</v>
      </c>
      <c r="O64" s="29">
        <f>shipcalls!AY64</f>
        <v>0</v>
      </c>
      <c r="P64" s="29">
        <f t="shared" si="0"/>
        <v>7</v>
      </c>
      <c r="Q64" s="29">
        <f t="shared" si="0"/>
        <v>4</v>
      </c>
      <c r="R64" s="29">
        <f t="shared" si="0"/>
        <v>3</v>
      </c>
    </row>
    <row r="65" spans="1:18" s="3" customFormat="1" ht="15" customHeight="1" x14ac:dyDescent="0.3">
      <c r="A65" s="33"/>
      <c r="B65" s="34"/>
      <c r="C65" s="32" t="s">
        <v>61</v>
      </c>
      <c r="D65" s="29">
        <f>shipcalls!M65</f>
        <v>136</v>
      </c>
      <c r="E65" s="29">
        <f>shipcalls!N65</f>
        <v>131</v>
      </c>
      <c r="F65" s="29">
        <f>shipcalls!O65</f>
        <v>5</v>
      </c>
      <c r="G65" s="29">
        <f>shipcalls!Y65</f>
        <v>126</v>
      </c>
      <c r="H65" s="29">
        <f>shipcalls!Z65</f>
        <v>123</v>
      </c>
      <c r="I65" s="29">
        <f>shipcalls!AA65</f>
        <v>3</v>
      </c>
      <c r="J65" s="29">
        <f>shipcalls!AK65</f>
        <v>130</v>
      </c>
      <c r="K65" s="29">
        <f>shipcalls!AL65</f>
        <v>127</v>
      </c>
      <c r="L65" s="29">
        <f>shipcalls!AM65</f>
        <v>3</v>
      </c>
      <c r="M65" s="29">
        <f>shipcalls!AW65</f>
        <v>74</v>
      </c>
      <c r="N65" s="29">
        <f>shipcalls!AX65</f>
        <v>70</v>
      </c>
      <c r="O65" s="29">
        <f>shipcalls!AY65</f>
        <v>4</v>
      </c>
      <c r="P65" s="29">
        <f t="shared" si="0"/>
        <v>466</v>
      </c>
      <c r="Q65" s="29">
        <f t="shared" si="0"/>
        <v>451</v>
      </c>
      <c r="R65" s="29">
        <f t="shared" si="0"/>
        <v>15</v>
      </c>
    </row>
    <row r="66" spans="1:18" s="3" customFormat="1" ht="15" customHeight="1" x14ac:dyDescent="0.3">
      <c r="A66" s="33"/>
      <c r="B66" s="34"/>
      <c r="C66" s="32" t="s">
        <v>24</v>
      </c>
      <c r="D66" s="29">
        <f>shipcalls!M66</f>
        <v>132</v>
      </c>
      <c r="E66" s="29">
        <f>shipcalls!N66</f>
        <v>69</v>
      </c>
      <c r="F66" s="29">
        <f>shipcalls!O66</f>
        <v>63</v>
      </c>
      <c r="G66" s="29">
        <f>shipcalls!Y66</f>
        <v>81</v>
      </c>
      <c r="H66" s="29">
        <f>shipcalls!Z66</f>
        <v>42</v>
      </c>
      <c r="I66" s="29">
        <f>shipcalls!AA66</f>
        <v>39</v>
      </c>
      <c r="J66" s="29">
        <f>shipcalls!AK66</f>
        <v>109</v>
      </c>
      <c r="K66" s="29">
        <f>shipcalls!AL66</f>
        <v>53</v>
      </c>
      <c r="L66" s="29">
        <f>shipcalls!AM66</f>
        <v>56</v>
      </c>
      <c r="M66" s="29">
        <f>shipcalls!AW66</f>
        <v>89</v>
      </c>
      <c r="N66" s="29">
        <f>shipcalls!AX66</f>
        <v>33</v>
      </c>
      <c r="O66" s="29">
        <f>shipcalls!AY66</f>
        <v>56</v>
      </c>
      <c r="P66" s="29">
        <f t="shared" si="0"/>
        <v>411</v>
      </c>
      <c r="Q66" s="29">
        <f t="shared" si="0"/>
        <v>197</v>
      </c>
      <c r="R66" s="29">
        <f t="shared" si="0"/>
        <v>214</v>
      </c>
    </row>
    <row r="67" spans="1:18" s="3" customFormat="1" ht="15" customHeight="1" x14ac:dyDescent="0.3">
      <c r="A67" s="33"/>
      <c r="B67" s="34"/>
      <c r="C67" s="35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s="3" customFormat="1" ht="15" customHeight="1" x14ac:dyDescent="0.3">
      <c r="A68" s="30"/>
      <c r="B68" s="31" t="s">
        <v>62</v>
      </c>
      <c r="C68" s="32"/>
      <c r="D68" s="29">
        <f>shipcalls!M68</f>
        <v>1261</v>
      </c>
      <c r="E68" s="29">
        <f>shipcalls!N68</f>
        <v>1102</v>
      </c>
      <c r="F68" s="29">
        <f>shipcalls!O68</f>
        <v>159</v>
      </c>
      <c r="G68" s="29">
        <f>shipcalls!Y68</f>
        <v>722</v>
      </c>
      <c r="H68" s="29">
        <f>shipcalls!Z68</f>
        <v>590</v>
      </c>
      <c r="I68" s="29">
        <f>shipcalls!AA68</f>
        <v>132</v>
      </c>
      <c r="J68" s="29">
        <f>shipcalls!AK68</f>
        <v>882</v>
      </c>
      <c r="K68" s="29">
        <f>shipcalls!AL68</f>
        <v>708</v>
      </c>
      <c r="L68" s="29">
        <f>shipcalls!AM68</f>
        <v>174</v>
      </c>
      <c r="M68" s="29">
        <f>shipcalls!AW68</f>
        <v>1028</v>
      </c>
      <c r="N68" s="29">
        <f>shipcalls!AX68</f>
        <v>829</v>
      </c>
      <c r="O68" s="29">
        <f>shipcalls!AY68</f>
        <v>199</v>
      </c>
      <c r="P68" s="29">
        <f>D68+G68+J68+M68</f>
        <v>3893</v>
      </c>
      <c r="Q68" s="29">
        <f>E68+H68+K68+N68</f>
        <v>3229</v>
      </c>
      <c r="R68" s="29">
        <f>F68+I68+L68+O68</f>
        <v>664</v>
      </c>
    </row>
    <row r="69" spans="1:18" s="3" customFormat="1" ht="15" customHeight="1" x14ac:dyDescent="0.3">
      <c r="A69" s="33"/>
      <c r="B69" s="31"/>
      <c r="C69" s="32" t="s">
        <v>63</v>
      </c>
      <c r="D69" s="29">
        <f>shipcalls!M69</f>
        <v>47</v>
      </c>
      <c r="E69" s="29">
        <f>shipcalls!N69</f>
        <v>42</v>
      </c>
      <c r="F69" s="29">
        <f>shipcalls!O69</f>
        <v>5</v>
      </c>
      <c r="G69" s="29">
        <f>shipcalls!Y69</f>
        <v>75</v>
      </c>
      <c r="H69" s="29">
        <f>shipcalls!Z69</f>
        <v>68</v>
      </c>
      <c r="I69" s="29">
        <f>shipcalls!AA69</f>
        <v>7</v>
      </c>
      <c r="J69" s="29">
        <f>shipcalls!AK69</f>
        <v>68</v>
      </c>
      <c r="K69" s="29">
        <f>shipcalls!AL69</f>
        <v>37</v>
      </c>
      <c r="L69" s="29">
        <f>shipcalls!AM69</f>
        <v>31</v>
      </c>
      <c r="M69" s="29">
        <f>shipcalls!AW69</f>
        <v>69</v>
      </c>
      <c r="N69" s="29">
        <f>shipcalls!AX69</f>
        <v>39</v>
      </c>
      <c r="O69" s="29">
        <f>shipcalls!AY69</f>
        <v>30</v>
      </c>
      <c r="P69" s="29">
        <f t="shared" si="0"/>
        <v>259</v>
      </c>
      <c r="Q69" s="29">
        <f t="shared" si="0"/>
        <v>186</v>
      </c>
      <c r="R69" s="29">
        <f t="shared" si="0"/>
        <v>73</v>
      </c>
    </row>
    <row r="70" spans="1:18" s="3" customFormat="1" ht="15" customHeight="1" x14ac:dyDescent="0.3">
      <c r="A70" s="33"/>
      <c r="B70" s="31"/>
      <c r="C70" s="32" t="s">
        <v>64</v>
      </c>
      <c r="D70" s="29">
        <f>shipcalls!M70</f>
        <v>212</v>
      </c>
      <c r="E70" s="29">
        <f>shipcalls!N70</f>
        <v>212</v>
      </c>
      <c r="F70" s="29">
        <f>shipcalls!O70</f>
        <v>0</v>
      </c>
      <c r="G70" s="29">
        <f>shipcalls!Y70</f>
        <v>16</v>
      </c>
      <c r="H70" s="29">
        <f>shipcalls!Z70</f>
        <v>16</v>
      </c>
      <c r="I70" s="29">
        <f>shipcalls!AA70</f>
        <v>0</v>
      </c>
      <c r="J70" s="29">
        <f>shipcalls!AK70</f>
        <v>24</v>
      </c>
      <c r="K70" s="29">
        <f>shipcalls!AL70</f>
        <v>24</v>
      </c>
      <c r="L70" s="29">
        <f>shipcalls!AM70</f>
        <v>0</v>
      </c>
      <c r="M70" s="29">
        <f>shipcalls!AW70</f>
        <v>55</v>
      </c>
      <c r="N70" s="29">
        <f>shipcalls!AX70</f>
        <v>33</v>
      </c>
      <c r="O70" s="29">
        <f>shipcalls!AY70</f>
        <v>22</v>
      </c>
      <c r="P70" s="29">
        <f t="shared" si="0"/>
        <v>307</v>
      </c>
      <c r="Q70" s="29">
        <f t="shared" si="0"/>
        <v>285</v>
      </c>
      <c r="R70" s="29">
        <f t="shared" si="0"/>
        <v>22</v>
      </c>
    </row>
    <row r="71" spans="1:18" s="3" customFormat="1" ht="15" customHeight="1" x14ac:dyDescent="0.3">
      <c r="A71" s="33"/>
      <c r="B71" s="31"/>
      <c r="C71" s="35" t="s">
        <v>65</v>
      </c>
      <c r="D71" s="29">
        <f>shipcalls!M71</f>
        <v>212</v>
      </c>
      <c r="E71" s="29">
        <f>shipcalls!N71</f>
        <v>212</v>
      </c>
      <c r="F71" s="29">
        <f>shipcalls!O71</f>
        <v>0</v>
      </c>
      <c r="G71" s="29">
        <f>shipcalls!Y71</f>
        <v>16</v>
      </c>
      <c r="H71" s="29">
        <f>shipcalls!Z71</f>
        <v>16</v>
      </c>
      <c r="I71" s="29">
        <f>shipcalls!AA71</f>
        <v>0</v>
      </c>
      <c r="J71" s="29">
        <f>shipcalls!AK71</f>
        <v>24</v>
      </c>
      <c r="K71" s="29">
        <f>shipcalls!AL71</f>
        <v>24</v>
      </c>
      <c r="L71" s="29">
        <f>shipcalls!AM71</f>
        <v>0</v>
      </c>
      <c r="M71" s="29">
        <f>shipcalls!AW71</f>
        <v>41</v>
      </c>
      <c r="N71" s="29">
        <f>shipcalls!AX71</f>
        <v>33</v>
      </c>
      <c r="O71" s="29">
        <f>shipcalls!AY71</f>
        <v>8</v>
      </c>
      <c r="P71" s="29">
        <f t="shared" si="0"/>
        <v>293</v>
      </c>
      <c r="Q71" s="29">
        <f t="shared" si="0"/>
        <v>285</v>
      </c>
      <c r="R71" s="29">
        <f t="shared" si="0"/>
        <v>8</v>
      </c>
    </row>
    <row r="72" spans="1:18" s="3" customFormat="1" ht="15" customHeight="1" x14ac:dyDescent="0.3">
      <c r="A72" s="33"/>
      <c r="B72" s="31"/>
      <c r="C72" s="35" t="s">
        <v>66</v>
      </c>
      <c r="D72" s="29">
        <f>shipcalls!M72</f>
        <v>0</v>
      </c>
      <c r="E72" s="29">
        <f>shipcalls!N72</f>
        <v>0</v>
      </c>
      <c r="F72" s="29">
        <f>shipcalls!O72</f>
        <v>0</v>
      </c>
      <c r="G72" s="29">
        <f>shipcalls!Y72</f>
        <v>0</v>
      </c>
      <c r="H72" s="29">
        <f>shipcalls!Z72</f>
        <v>0</v>
      </c>
      <c r="I72" s="29">
        <f>shipcalls!AA72</f>
        <v>0</v>
      </c>
      <c r="J72" s="29">
        <f>shipcalls!AK72</f>
        <v>0</v>
      </c>
      <c r="K72" s="29">
        <f>shipcalls!AL72</f>
        <v>0</v>
      </c>
      <c r="L72" s="29">
        <f>shipcalls!AM72</f>
        <v>0</v>
      </c>
      <c r="M72" s="29">
        <f>shipcalls!AW72</f>
        <v>14</v>
      </c>
      <c r="N72" s="29">
        <f>shipcalls!AX72</f>
        <v>0</v>
      </c>
      <c r="O72" s="29">
        <f>shipcalls!AY72</f>
        <v>14</v>
      </c>
      <c r="P72" s="29">
        <f t="shared" si="0"/>
        <v>14</v>
      </c>
      <c r="Q72" s="29">
        <f t="shared" si="0"/>
        <v>0</v>
      </c>
      <c r="R72" s="29">
        <f t="shared" si="0"/>
        <v>14</v>
      </c>
    </row>
    <row r="73" spans="1:18" s="3" customFormat="1" ht="15" customHeight="1" x14ac:dyDescent="0.3">
      <c r="A73" s="33"/>
      <c r="B73" s="31"/>
      <c r="C73" s="32" t="s">
        <v>67</v>
      </c>
      <c r="D73" s="29">
        <f>shipcalls!M73</f>
        <v>0</v>
      </c>
      <c r="E73" s="29">
        <f>shipcalls!N73</f>
        <v>0</v>
      </c>
      <c r="F73" s="29">
        <f>shipcalls!O73</f>
        <v>0</v>
      </c>
      <c r="G73" s="29">
        <f>shipcalls!Y73</f>
        <v>0</v>
      </c>
      <c r="H73" s="29">
        <f>shipcalls!Z73</f>
        <v>0</v>
      </c>
      <c r="I73" s="29">
        <f>shipcalls!AA73</f>
        <v>0</v>
      </c>
      <c r="J73" s="29">
        <f>shipcalls!AK73</f>
        <v>0</v>
      </c>
      <c r="K73" s="29">
        <f>shipcalls!AL73</f>
        <v>0</v>
      </c>
      <c r="L73" s="29">
        <f>shipcalls!AM73</f>
        <v>0</v>
      </c>
      <c r="M73" s="29">
        <f>shipcalls!AW73</f>
        <v>0</v>
      </c>
      <c r="N73" s="29">
        <f>shipcalls!AX73</f>
        <v>0</v>
      </c>
      <c r="O73" s="29">
        <f>shipcalls!AY73</f>
        <v>0</v>
      </c>
      <c r="P73" s="29">
        <f t="shared" si="0"/>
        <v>0</v>
      </c>
      <c r="Q73" s="29">
        <f t="shared" si="0"/>
        <v>0</v>
      </c>
      <c r="R73" s="29">
        <f t="shared" si="0"/>
        <v>0</v>
      </c>
    </row>
    <row r="74" spans="1:18" s="3" customFormat="1" ht="15" customHeight="1" x14ac:dyDescent="0.3">
      <c r="A74" s="33"/>
      <c r="B74" s="31"/>
      <c r="C74" s="32" t="s">
        <v>68</v>
      </c>
      <c r="D74" s="29">
        <f>shipcalls!M74</f>
        <v>0</v>
      </c>
      <c r="E74" s="29">
        <f>shipcalls!N74</f>
        <v>0</v>
      </c>
      <c r="F74" s="29">
        <f>shipcalls!O74</f>
        <v>0</v>
      </c>
      <c r="G74" s="29">
        <f>shipcalls!Y74</f>
        <v>0</v>
      </c>
      <c r="H74" s="29">
        <f>shipcalls!Z74</f>
        <v>0</v>
      </c>
      <c r="I74" s="29">
        <f>shipcalls!AA74</f>
        <v>0</v>
      </c>
      <c r="J74" s="29">
        <f>shipcalls!AK74</f>
        <v>0</v>
      </c>
      <c r="K74" s="29">
        <f>shipcalls!AL74</f>
        <v>0</v>
      </c>
      <c r="L74" s="29">
        <f>shipcalls!AM74</f>
        <v>0</v>
      </c>
      <c r="M74" s="29">
        <f>shipcalls!AW74</f>
        <v>1</v>
      </c>
      <c r="N74" s="29">
        <f>shipcalls!AX74</f>
        <v>0</v>
      </c>
      <c r="O74" s="29">
        <f>shipcalls!AY74</f>
        <v>1</v>
      </c>
      <c r="P74" s="29">
        <f t="shared" si="0"/>
        <v>1</v>
      </c>
      <c r="Q74" s="29">
        <f t="shared" si="0"/>
        <v>0</v>
      </c>
      <c r="R74" s="29">
        <f t="shared" si="0"/>
        <v>1</v>
      </c>
    </row>
    <row r="75" spans="1:18" s="3" customFormat="1" ht="15" customHeight="1" x14ac:dyDescent="0.3">
      <c r="A75" s="33"/>
      <c r="B75" s="31"/>
      <c r="C75" s="35" t="s">
        <v>69</v>
      </c>
      <c r="D75" s="29">
        <f>shipcalls!M75</f>
        <v>0</v>
      </c>
      <c r="E75" s="29">
        <f>shipcalls!N75</f>
        <v>0</v>
      </c>
      <c r="F75" s="29">
        <f>shipcalls!O75</f>
        <v>0</v>
      </c>
      <c r="G75" s="29">
        <f>shipcalls!Y75</f>
        <v>0</v>
      </c>
      <c r="H75" s="29">
        <f>shipcalls!Z75</f>
        <v>0</v>
      </c>
      <c r="I75" s="29">
        <f>shipcalls!AA75</f>
        <v>0</v>
      </c>
      <c r="J75" s="29">
        <f>shipcalls!AK75</f>
        <v>0</v>
      </c>
      <c r="K75" s="29">
        <f>shipcalls!AL75</f>
        <v>0</v>
      </c>
      <c r="L75" s="29">
        <f>shipcalls!AM75</f>
        <v>0</v>
      </c>
      <c r="M75" s="29">
        <f>shipcalls!AW75</f>
        <v>1</v>
      </c>
      <c r="N75" s="29">
        <f>shipcalls!AX75</f>
        <v>0</v>
      </c>
      <c r="O75" s="29">
        <f>shipcalls!AY75</f>
        <v>1</v>
      </c>
      <c r="P75" s="29">
        <f t="shared" si="0"/>
        <v>1</v>
      </c>
      <c r="Q75" s="29">
        <f t="shared" si="0"/>
        <v>0</v>
      </c>
      <c r="R75" s="29">
        <f t="shared" si="0"/>
        <v>1</v>
      </c>
    </row>
    <row r="76" spans="1:18" s="3" customFormat="1" ht="15" customHeight="1" x14ac:dyDescent="0.3">
      <c r="A76" s="33"/>
      <c r="B76" s="31"/>
      <c r="C76" s="35" t="s">
        <v>70</v>
      </c>
      <c r="D76" s="29">
        <f>shipcalls!M76</f>
        <v>0</v>
      </c>
      <c r="E76" s="29">
        <f>shipcalls!N76</f>
        <v>0</v>
      </c>
      <c r="F76" s="29">
        <f>shipcalls!O76</f>
        <v>0</v>
      </c>
      <c r="G76" s="29">
        <f>shipcalls!Y76</f>
        <v>0</v>
      </c>
      <c r="H76" s="29">
        <f>shipcalls!Z76</f>
        <v>0</v>
      </c>
      <c r="I76" s="29">
        <f>shipcalls!AA76</f>
        <v>0</v>
      </c>
      <c r="J76" s="29">
        <f>shipcalls!AK76</f>
        <v>0</v>
      </c>
      <c r="K76" s="29">
        <f>shipcalls!AL76</f>
        <v>0</v>
      </c>
      <c r="L76" s="29">
        <f>shipcalls!AM76</f>
        <v>0</v>
      </c>
      <c r="M76" s="29">
        <f>shipcalls!AW76</f>
        <v>0</v>
      </c>
      <c r="N76" s="29">
        <f>shipcalls!AX76</f>
        <v>0</v>
      </c>
      <c r="O76" s="29">
        <f>shipcalls!AY76</f>
        <v>0</v>
      </c>
      <c r="P76" s="29">
        <f t="shared" si="0"/>
        <v>0</v>
      </c>
      <c r="Q76" s="29">
        <f t="shared" si="0"/>
        <v>0</v>
      </c>
      <c r="R76" s="29">
        <f t="shared" si="0"/>
        <v>0</v>
      </c>
    </row>
    <row r="77" spans="1:18" s="3" customFormat="1" ht="15" customHeight="1" x14ac:dyDescent="0.3">
      <c r="A77" s="33"/>
      <c r="B77" s="31"/>
      <c r="C77" s="32" t="s">
        <v>61</v>
      </c>
      <c r="D77" s="29">
        <f>shipcalls!M77</f>
        <v>22</v>
      </c>
      <c r="E77" s="29">
        <f>shipcalls!N77</f>
        <v>20</v>
      </c>
      <c r="F77" s="29">
        <f>shipcalls!O77</f>
        <v>2</v>
      </c>
      <c r="G77" s="29">
        <f>shipcalls!Y77</f>
        <v>27</v>
      </c>
      <c r="H77" s="29">
        <f>shipcalls!Z77</f>
        <v>26</v>
      </c>
      <c r="I77" s="29">
        <f>shipcalls!AA77</f>
        <v>1</v>
      </c>
      <c r="J77" s="29">
        <f>shipcalls!AK77</f>
        <v>38</v>
      </c>
      <c r="K77" s="29">
        <f>shipcalls!AL77</f>
        <v>35</v>
      </c>
      <c r="L77" s="29">
        <f>shipcalls!AM77</f>
        <v>3</v>
      </c>
      <c r="M77" s="29">
        <f>shipcalls!AW77</f>
        <v>44</v>
      </c>
      <c r="N77" s="29">
        <f>shipcalls!AX77</f>
        <v>43</v>
      </c>
      <c r="O77" s="29">
        <f>shipcalls!AY77</f>
        <v>1</v>
      </c>
      <c r="P77" s="29">
        <f t="shared" si="0"/>
        <v>131</v>
      </c>
      <c r="Q77" s="29">
        <f t="shared" si="0"/>
        <v>124</v>
      </c>
      <c r="R77" s="29">
        <f t="shared" si="0"/>
        <v>7</v>
      </c>
    </row>
    <row r="78" spans="1:18" s="3" customFormat="1" ht="15" customHeight="1" x14ac:dyDescent="0.3">
      <c r="A78" s="33"/>
      <c r="B78" s="31"/>
      <c r="C78" s="32" t="s">
        <v>24</v>
      </c>
      <c r="D78" s="29">
        <f>shipcalls!M78</f>
        <v>980</v>
      </c>
      <c r="E78" s="29">
        <f>shipcalls!N78</f>
        <v>828</v>
      </c>
      <c r="F78" s="29">
        <f>shipcalls!O78</f>
        <v>152</v>
      </c>
      <c r="G78" s="29">
        <f>shipcalls!Y78</f>
        <v>604</v>
      </c>
      <c r="H78" s="29">
        <f>shipcalls!Z78</f>
        <v>480</v>
      </c>
      <c r="I78" s="29">
        <f>shipcalls!AA78</f>
        <v>124</v>
      </c>
      <c r="J78" s="29">
        <f>shipcalls!AK78</f>
        <v>752</v>
      </c>
      <c r="K78" s="29">
        <f>shipcalls!AL78</f>
        <v>612</v>
      </c>
      <c r="L78" s="29">
        <f>shipcalls!AM78</f>
        <v>140</v>
      </c>
      <c r="M78" s="29">
        <f>shipcalls!AW78</f>
        <v>859</v>
      </c>
      <c r="N78" s="29">
        <f>shipcalls!AX78</f>
        <v>714</v>
      </c>
      <c r="O78" s="29">
        <f>shipcalls!AY78</f>
        <v>145</v>
      </c>
      <c r="P78" s="29">
        <f t="shared" si="0"/>
        <v>3195</v>
      </c>
      <c r="Q78" s="29">
        <f t="shared" si="0"/>
        <v>2634</v>
      </c>
      <c r="R78" s="29">
        <f t="shared" si="0"/>
        <v>561</v>
      </c>
    </row>
    <row r="79" spans="1:18" s="3" customFormat="1" ht="15" customHeight="1" x14ac:dyDescent="0.3">
      <c r="A79" s="33"/>
      <c r="B79" s="31"/>
      <c r="C79" s="35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s="3" customFormat="1" ht="15" customHeight="1" x14ac:dyDescent="0.3">
      <c r="A80" s="30" t="s">
        <v>71</v>
      </c>
      <c r="B80" s="31"/>
      <c r="C80" s="32"/>
      <c r="D80" s="29">
        <f>shipcalls!M80</f>
        <v>31510</v>
      </c>
      <c r="E80" s="29">
        <f>shipcalls!N80</f>
        <v>30981</v>
      </c>
      <c r="F80" s="29">
        <f>shipcalls!O80</f>
        <v>529</v>
      </c>
      <c r="G80" s="29">
        <f>shipcalls!Y80</f>
        <v>13763</v>
      </c>
      <c r="H80" s="29">
        <f>shipcalls!Z80</f>
        <v>13337</v>
      </c>
      <c r="I80" s="29">
        <f>shipcalls!AA80</f>
        <v>426</v>
      </c>
      <c r="J80" s="29">
        <f>shipcalls!AK80</f>
        <v>20745</v>
      </c>
      <c r="K80" s="29">
        <f>shipcalls!AL80</f>
        <v>20209</v>
      </c>
      <c r="L80" s="29">
        <f>shipcalls!AM80</f>
        <v>536</v>
      </c>
      <c r="M80" s="29">
        <f>shipcalls!AW80</f>
        <v>20276</v>
      </c>
      <c r="N80" s="29">
        <f>shipcalls!AX80</f>
        <v>19697</v>
      </c>
      <c r="O80" s="29">
        <f>shipcalls!AY80</f>
        <v>579</v>
      </c>
      <c r="P80" s="29">
        <f t="shared" si="0"/>
        <v>86294</v>
      </c>
      <c r="Q80" s="29">
        <f t="shared" si="0"/>
        <v>84224</v>
      </c>
      <c r="R80" s="29">
        <f t="shared" si="0"/>
        <v>2070</v>
      </c>
    </row>
    <row r="81" spans="1:18" s="3" customFormat="1" ht="15" customHeight="1" x14ac:dyDescent="0.3">
      <c r="A81" s="33"/>
      <c r="B81" s="34"/>
      <c r="C81" s="35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s="3" customFormat="1" ht="15" customHeight="1" x14ac:dyDescent="0.3">
      <c r="A82" s="30"/>
      <c r="B82" s="31" t="s">
        <v>72</v>
      </c>
      <c r="C82" s="32"/>
      <c r="D82" s="29">
        <f>shipcalls!M82</f>
        <v>10546</v>
      </c>
      <c r="E82" s="29">
        <f>shipcalls!N82</f>
        <v>10137</v>
      </c>
      <c r="F82" s="29">
        <f>shipcalls!O82</f>
        <v>409</v>
      </c>
      <c r="G82" s="29">
        <f>shipcalls!Y82</f>
        <v>4969</v>
      </c>
      <c r="H82" s="29">
        <f>shipcalls!Z82</f>
        <v>4642</v>
      </c>
      <c r="I82" s="29">
        <f>shipcalls!AA82</f>
        <v>327</v>
      </c>
      <c r="J82" s="29">
        <f>shipcalls!AK82</f>
        <v>7069</v>
      </c>
      <c r="K82" s="29">
        <f>shipcalls!AL82</f>
        <v>6645</v>
      </c>
      <c r="L82" s="29">
        <f>shipcalls!AM82</f>
        <v>424</v>
      </c>
      <c r="M82" s="29">
        <f>shipcalls!AW82</f>
        <v>7070</v>
      </c>
      <c r="N82" s="29">
        <f>shipcalls!AX82</f>
        <v>6619</v>
      </c>
      <c r="O82" s="29">
        <f>shipcalls!AY82</f>
        <v>451</v>
      </c>
      <c r="P82" s="29">
        <f t="shared" si="0"/>
        <v>29654</v>
      </c>
      <c r="Q82" s="29">
        <f t="shared" si="0"/>
        <v>28043</v>
      </c>
      <c r="R82" s="29">
        <f t="shared" si="0"/>
        <v>1611</v>
      </c>
    </row>
    <row r="83" spans="1:18" s="3" customFormat="1" ht="15" customHeight="1" x14ac:dyDescent="0.3">
      <c r="A83" s="33"/>
      <c r="B83" s="31"/>
      <c r="C83" s="32" t="s">
        <v>73</v>
      </c>
      <c r="D83" s="29">
        <f>shipcalls!M83</f>
        <v>7769</v>
      </c>
      <c r="E83" s="29">
        <f>shipcalls!N83</f>
        <v>7589</v>
      </c>
      <c r="F83" s="29">
        <f>shipcalls!O83</f>
        <v>180</v>
      </c>
      <c r="G83" s="29">
        <f>shipcalls!Y83</f>
        <v>2799</v>
      </c>
      <c r="H83" s="29">
        <f>shipcalls!Z83</f>
        <v>2657</v>
      </c>
      <c r="I83" s="29">
        <f>shipcalls!AA83</f>
        <v>142</v>
      </c>
      <c r="J83" s="29">
        <f>shipcalls!AK83</f>
        <v>4494</v>
      </c>
      <c r="K83" s="29">
        <f>shipcalls!AL83</f>
        <v>4293</v>
      </c>
      <c r="L83" s="29">
        <f>shipcalls!AM83</f>
        <v>201</v>
      </c>
      <c r="M83" s="29">
        <f>shipcalls!AW83</f>
        <v>4490</v>
      </c>
      <c r="N83" s="29">
        <f>shipcalls!AX83</f>
        <v>4279</v>
      </c>
      <c r="O83" s="29">
        <f>shipcalls!AY83</f>
        <v>211</v>
      </c>
      <c r="P83" s="29">
        <f t="shared" si="0"/>
        <v>19552</v>
      </c>
      <c r="Q83" s="29">
        <f t="shared" si="0"/>
        <v>18818</v>
      </c>
      <c r="R83" s="29">
        <f t="shared" si="0"/>
        <v>734</v>
      </c>
    </row>
    <row r="84" spans="1:18" s="3" customFormat="1" ht="15" customHeight="1" x14ac:dyDescent="0.3">
      <c r="A84" s="33"/>
      <c r="B84" s="31"/>
      <c r="C84" s="35" t="s">
        <v>74</v>
      </c>
      <c r="D84" s="29">
        <f>shipcalls!M84</f>
        <v>2780</v>
      </c>
      <c r="E84" s="29">
        <f>shipcalls!N84</f>
        <v>2720</v>
      </c>
      <c r="F84" s="29">
        <f>shipcalls!O84</f>
        <v>60</v>
      </c>
      <c r="G84" s="29">
        <f>shipcalls!Y84</f>
        <v>66</v>
      </c>
      <c r="H84" s="29">
        <f>shipcalls!Z84</f>
        <v>42</v>
      </c>
      <c r="I84" s="29">
        <f>shipcalls!AA84</f>
        <v>24</v>
      </c>
      <c r="J84" s="29">
        <f>shipcalls!AK84</f>
        <v>123</v>
      </c>
      <c r="K84" s="29">
        <f>shipcalls!AL84</f>
        <v>71</v>
      </c>
      <c r="L84" s="29">
        <f>shipcalls!AM84</f>
        <v>52</v>
      </c>
      <c r="M84" s="29">
        <f>shipcalls!AW84</f>
        <v>122</v>
      </c>
      <c r="N84" s="29">
        <f>shipcalls!AX84</f>
        <v>51</v>
      </c>
      <c r="O84" s="29">
        <f>shipcalls!AY84</f>
        <v>71</v>
      </c>
      <c r="P84" s="29">
        <f t="shared" si="0"/>
        <v>3091</v>
      </c>
      <c r="Q84" s="29">
        <f t="shared" si="0"/>
        <v>2884</v>
      </c>
      <c r="R84" s="29">
        <f t="shared" si="0"/>
        <v>207</v>
      </c>
    </row>
    <row r="85" spans="1:18" s="3" customFormat="1" ht="15" customHeight="1" x14ac:dyDescent="0.3">
      <c r="A85" s="33"/>
      <c r="B85" s="31"/>
      <c r="C85" s="35" t="s">
        <v>75</v>
      </c>
      <c r="D85" s="29">
        <f>shipcalls!M85</f>
        <v>107</v>
      </c>
      <c r="E85" s="29">
        <f>shipcalls!N85</f>
        <v>1</v>
      </c>
      <c r="F85" s="29">
        <f>shipcalls!O85</f>
        <v>106</v>
      </c>
      <c r="G85" s="29">
        <f>shipcalls!Y85</f>
        <v>110</v>
      </c>
      <c r="H85" s="29">
        <f>shipcalls!Z85</f>
        <v>0</v>
      </c>
      <c r="I85" s="29">
        <f>shipcalls!AA85</f>
        <v>110</v>
      </c>
      <c r="J85" s="29">
        <f>shipcalls!AK85</f>
        <v>140</v>
      </c>
      <c r="K85" s="29">
        <f>shipcalls!AL85</f>
        <v>0</v>
      </c>
      <c r="L85" s="29">
        <f>shipcalls!AM85</f>
        <v>140</v>
      </c>
      <c r="M85" s="29">
        <f>shipcalls!AW85</f>
        <v>124</v>
      </c>
      <c r="N85" s="29">
        <f>shipcalls!AX85</f>
        <v>0</v>
      </c>
      <c r="O85" s="29">
        <f>shipcalls!AY85</f>
        <v>124</v>
      </c>
      <c r="P85" s="29">
        <f t="shared" si="0"/>
        <v>481</v>
      </c>
      <c r="Q85" s="29">
        <f t="shared" si="0"/>
        <v>1</v>
      </c>
      <c r="R85" s="29">
        <f t="shared" si="0"/>
        <v>480</v>
      </c>
    </row>
    <row r="86" spans="1:18" s="3" customFormat="1" ht="15" customHeight="1" x14ac:dyDescent="0.3">
      <c r="A86" s="33"/>
      <c r="B86" s="31"/>
      <c r="C86" s="35" t="s">
        <v>76</v>
      </c>
      <c r="D86" s="29">
        <f>shipcalls!M86</f>
        <v>4624</v>
      </c>
      <c r="E86" s="29">
        <f>shipcalls!N86</f>
        <v>4624</v>
      </c>
      <c r="F86" s="29">
        <f>shipcalls!O86</f>
        <v>0</v>
      </c>
      <c r="G86" s="29">
        <f>shipcalls!Y86</f>
        <v>2439</v>
      </c>
      <c r="H86" s="29">
        <f>shipcalls!Z86</f>
        <v>2439</v>
      </c>
      <c r="I86" s="29">
        <f>shipcalls!AA86</f>
        <v>0</v>
      </c>
      <c r="J86" s="29">
        <f>shipcalls!AK86</f>
        <v>4037</v>
      </c>
      <c r="K86" s="29">
        <f>shipcalls!AL86</f>
        <v>4037</v>
      </c>
      <c r="L86" s="29">
        <f>shipcalls!AM86</f>
        <v>0</v>
      </c>
      <c r="M86" s="29">
        <f>shipcalls!AW86</f>
        <v>4000</v>
      </c>
      <c r="N86" s="29">
        <f>shipcalls!AX86</f>
        <v>4000</v>
      </c>
      <c r="O86" s="29">
        <f>shipcalls!AY86</f>
        <v>0</v>
      </c>
      <c r="P86" s="29">
        <f t="shared" si="0"/>
        <v>15100</v>
      </c>
      <c r="Q86" s="29">
        <f t="shared" si="0"/>
        <v>15100</v>
      </c>
      <c r="R86" s="29">
        <f t="shared" si="0"/>
        <v>0</v>
      </c>
    </row>
    <row r="87" spans="1:18" s="3" customFormat="1" ht="15" customHeight="1" x14ac:dyDescent="0.3">
      <c r="A87" s="33"/>
      <c r="B87" s="31"/>
      <c r="C87" s="35" t="s">
        <v>77</v>
      </c>
      <c r="D87" s="29">
        <f>shipcalls!M87</f>
        <v>258</v>
      </c>
      <c r="E87" s="29">
        <f>shipcalls!N87</f>
        <v>244</v>
      </c>
      <c r="F87" s="29">
        <f>shipcalls!O87</f>
        <v>14</v>
      </c>
      <c r="G87" s="29">
        <f>shipcalls!Y87</f>
        <v>184</v>
      </c>
      <c r="H87" s="29">
        <f>shipcalls!Z87</f>
        <v>176</v>
      </c>
      <c r="I87" s="29">
        <f>shipcalls!AA87</f>
        <v>8</v>
      </c>
      <c r="J87" s="29">
        <f>shipcalls!AK87</f>
        <v>194</v>
      </c>
      <c r="K87" s="29">
        <f>shipcalls!AL87</f>
        <v>185</v>
      </c>
      <c r="L87" s="29">
        <f>shipcalls!AM87</f>
        <v>9</v>
      </c>
      <c r="M87" s="29">
        <f>shipcalls!AW87</f>
        <v>244</v>
      </c>
      <c r="N87" s="29">
        <f>shipcalls!AX87</f>
        <v>228</v>
      </c>
      <c r="O87" s="29">
        <f>shipcalls!AY87</f>
        <v>16</v>
      </c>
      <c r="P87" s="29">
        <f t="shared" si="0"/>
        <v>880</v>
      </c>
      <c r="Q87" s="29">
        <f t="shared" si="0"/>
        <v>833</v>
      </c>
      <c r="R87" s="29">
        <f t="shared" si="0"/>
        <v>47</v>
      </c>
    </row>
    <row r="88" spans="1:18" s="3" customFormat="1" ht="15" customHeight="1" x14ac:dyDescent="0.3">
      <c r="A88" s="33"/>
      <c r="B88" s="31"/>
      <c r="C88" s="32" t="s">
        <v>78</v>
      </c>
      <c r="D88" s="29">
        <f>shipcalls!M88</f>
        <v>50</v>
      </c>
      <c r="E88" s="29">
        <f>shipcalls!N88</f>
        <v>50</v>
      </c>
      <c r="F88" s="29">
        <f>shipcalls!O88</f>
        <v>0</v>
      </c>
      <c r="G88" s="29">
        <f>shipcalls!Y88</f>
        <v>37</v>
      </c>
      <c r="H88" s="29">
        <f>shipcalls!Z88</f>
        <v>37</v>
      </c>
      <c r="I88" s="29">
        <f>shipcalls!AA88</f>
        <v>0</v>
      </c>
      <c r="J88" s="29">
        <f>shipcalls!AK88</f>
        <v>53</v>
      </c>
      <c r="K88" s="29">
        <f>shipcalls!AL88</f>
        <v>53</v>
      </c>
      <c r="L88" s="29">
        <f>shipcalls!AM88</f>
        <v>0</v>
      </c>
      <c r="M88" s="29">
        <f>shipcalls!AW88</f>
        <v>69</v>
      </c>
      <c r="N88" s="29">
        <f>shipcalls!AX88</f>
        <v>69</v>
      </c>
      <c r="O88" s="29">
        <f>shipcalls!AY88</f>
        <v>0</v>
      </c>
      <c r="P88" s="29">
        <f t="shared" si="0"/>
        <v>209</v>
      </c>
      <c r="Q88" s="29">
        <f t="shared" si="0"/>
        <v>209</v>
      </c>
      <c r="R88" s="29">
        <f t="shared" si="0"/>
        <v>0</v>
      </c>
    </row>
    <row r="89" spans="1:18" s="3" customFormat="1" ht="15" customHeight="1" x14ac:dyDescent="0.3">
      <c r="A89" s="33"/>
      <c r="B89" s="31"/>
      <c r="C89" s="35" t="s">
        <v>79</v>
      </c>
      <c r="D89" s="29">
        <f>shipcalls!M89</f>
        <v>50</v>
      </c>
      <c r="E89" s="29">
        <f>shipcalls!N89</f>
        <v>50</v>
      </c>
      <c r="F89" s="29">
        <f>shipcalls!O89</f>
        <v>0</v>
      </c>
      <c r="G89" s="29">
        <f>shipcalls!Y89</f>
        <v>37</v>
      </c>
      <c r="H89" s="29">
        <f>shipcalls!Z89</f>
        <v>37</v>
      </c>
      <c r="I89" s="29">
        <f>shipcalls!AA89</f>
        <v>0</v>
      </c>
      <c r="J89" s="29">
        <f>shipcalls!AK89</f>
        <v>51</v>
      </c>
      <c r="K89" s="29">
        <f>shipcalls!AL89</f>
        <v>51</v>
      </c>
      <c r="L89" s="29">
        <f>shipcalls!AM89</f>
        <v>0</v>
      </c>
      <c r="M89" s="29">
        <f>shipcalls!AW89</f>
        <v>69</v>
      </c>
      <c r="N89" s="29">
        <f>shipcalls!AX89</f>
        <v>69</v>
      </c>
      <c r="O89" s="29">
        <f>shipcalls!AY89</f>
        <v>0</v>
      </c>
      <c r="P89" s="29">
        <f t="shared" si="0"/>
        <v>207</v>
      </c>
      <c r="Q89" s="29">
        <f t="shared" si="0"/>
        <v>207</v>
      </c>
      <c r="R89" s="29">
        <f t="shared" si="0"/>
        <v>0</v>
      </c>
    </row>
    <row r="90" spans="1:18" s="3" customFormat="1" ht="15" customHeight="1" x14ac:dyDescent="0.3">
      <c r="A90" s="33"/>
      <c r="B90" s="31"/>
      <c r="C90" s="35" t="s">
        <v>80</v>
      </c>
      <c r="D90" s="29">
        <f>shipcalls!M90</f>
        <v>0</v>
      </c>
      <c r="E90" s="29">
        <f>shipcalls!N90</f>
        <v>0</v>
      </c>
      <c r="F90" s="29">
        <f>shipcalls!O90</f>
        <v>0</v>
      </c>
      <c r="G90" s="29">
        <f>shipcalls!Y90</f>
        <v>0</v>
      </c>
      <c r="H90" s="29">
        <f>shipcalls!Z90</f>
        <v>0</v>
      </c>
      <c r="I90" s="29">
        <f>shipcalls!AA90</f>
        <v>0</v>
      </c>
      <c r="J90" s="29">
        <f>shipcalls!AK90</f>
        <v>2</v>
      </c>
      <c r="K90" s="29">
        <f>shipcalls!AL90</f>
        <v>2</v>
      </c>
      <c r="L90" s="29">
        <f>shipcalls!AM90</f>
        <v>0</v>
      </c>
      <c r="M90" s="29">
        <f>shipcalls!AW90</f>
        <v>0</v>
      </c>
      <c r="N90" s="29">
        <f>shipcalls!AX90</f>
        <v>0</v>
      </c>
      <c r="O90" s="29">
        <f>shipcalls!AY90</f>
        <v>0</v>
      </c>
      <c r="P90" s="29">
        <f t="shared" ref="P90:R161" si="3">D90+G90+J90+M90</f>
        <v>2</v>
      </c>
      <c r="Q90" s="29">
        <f t="shared" si="3"/>
        <v>2</v>
      </c>
      <c r="R90" s="29">
        <f t="shared" si="3"/>
        <v>0</v>
      </c>
    </row>
    <row r="91" spans="1:18" s="3" customFormat="1" ht="15" customHeight="1" x14ac:dyDescent="0.3">
      <c r="A91" s="33"/>
      <c r="B91" s="31"/>
      <c r="C91" s="32" t="s">
        <v>81</v>
      </c>
      <c r="D91" s="29">
        <f>shipcalls!M91</f>
        <v>329</v>
      </c>
      <c r="E91" s="29">
        <f>shipcalls!N91</f>
        <v>329</v>
      </c>
      <c r="F91" s="29">
        <f>shipcalls!O91</f>
        <v>0</v>
      </c>
      <c r="G91" s="29">
        <f>shipcalls!Y91</f>
        <v>121</v>
      </c>
      <c r="H91" s="29">
        <f>shipcalls!Z91</f>
        <v>121</v>
      </c>
      <c r="I91" s="29">
        <f>shipcalls!AA91</f>
        <v>0</v>
      </c>
      <c r="J91" s="29">
        <f>shipcalls!AK91</f>
        <v>176</v>
      </c>
      <c r="K91" s="29">
        <f>shipcalls!AL91</f>
        <v>176</v>
      </c>
      <c r="L91" s="29">
        <f>shipcalls!AM91</f>
        <v>0</v>
      </c>
      <c r="M91" s="29">
        <f>shipcalls!AW91</f>
        <v>174</v>
      </c>
      <c r="N91" s="29">
        <f>shipcalls!AX91</f>
        <v>174</v>
      </c>
      <c r="O91" s="29">
        <f>shipcalls!AY91</f>
        <v>0</v>
      </c>
      <c r="P91" s="29">
        <f t="shared" si="3"/>
        <v>800</v>
      </c>
      <c r="Q91" s="29">
        <f t="shared" si="3"/>
        <v>800</v>
      </c>
      <c r="R91" s="29">
        <f t="shared" si="3"/>
        <v>0</v>
      </c>
    </row>
    <row r="92" spans="1:18" s="3" customFormat="1" ht="14.25" customHeight="1" x14ac:dyDescent="0.3">
      <c r="A92" s="33"/>
      <c r="B92" s="31"/>
      <c r="C92" s="35" t="s">
        <v>82</v>
      </c>
      <c r="D92" s="29">
        <f>shipcalls!M92</f>
        <v>59</v>
      </c>
      <c r="E92" s="29">
        <f>shipcalls!N92</f>
        <v>59</v>
      </c>
      <c r="F92" s="29">
        <f>shipcalls!O92</f>
        <v>0</v>
      </c>
      <c r="G92" s="29">
        <f>shipcalls!Y92</f>
        <v>53</v>
      </c>
      <c r="H92" s="29">
        <f>shipcalls!Z92</f>
        <v>53</v>
      </c>
      <c r="I92" s="29">
        <f>shipcalls!AA92</f>
        <v>0</v>
      </c>
      <c r="J92" s="29">
        <f>shipcalls!AK92</f>
        <v>32</v>
      </c>
      <c r="K92" s="29">
        <f>shipcalls!AL92</f>
        <v>32</v>
      </c>
      <c r="L92" s="29">
        <f>shipcalls!AM92</f>
        <v>0</v>
      </c>
      <c r="M92" s="29">
        <f>shipcalls!AW92</f>
        <v>32</v>
      </c>
      <c r="N92" s="29">
        <f>shipcalls!AX92</f>
        <v>32</v>
      </c>
      <c r="O92" s="29">
        <f>shipcalls!AY92</f>
        <v>0</v>
      </c>
      <c r="P92" s="29">
        <f t="shared" si="3"/>
        <v>176</v>
      </c>
      <c r="Q92" s="29">
        <f t="shared" si="3"/>
        <v>176</v>
      </c>
      <c r="R92" s="29">
        <f t="shared" si="3"/>
        <v>0</v>
      </c>
    </row>
    <row r="93" spans="1:18" s="3" customFormat="1" ht="15" customHeight="1" x14ac:dyDescent="0.3">
      <c r="A93" s="33"/>
      <c r="B93" s="31"/>
      <c r="C93" s="35" t="s">
        <v>83</v>
      </c>
      <c r="D93" s="29">
        <f>shipcalls!M93</f>
        <v>270</v>
      </c>
      <c r="E93" s="29">
        <f>shipcalls!N93</f>
        <v>270</v>
      </c>
      <c r="F93" s="29">
        <f>shipcalls!O93</f>
        <v>0</v>
      </c>
      <c r="G93" s="29">
        <f>shipcalls!Y93</f>
        <v>68</v>
      </c>
      <c r="H93" s="29">
        <f>shipcalls!Z93</f>
        <v>68</v>
      </c>
      <c r="I93" s="29">
        <f>shipcalls!AA93</f>
        <v>0</v>
      </c>
      <c r="J93" s="29">
        <f>shipcalls!AK93</f>
        <v>144</v>
      </c>
      <c r="K93" s="29">
        <f>shipcalls!AL93</f>
        <v>144</v>
      </c>
      <c r="L93" s="29">
        <f>shipcalls!AM93</f>
        <v>0</v>
      </c>
      <c r="M93" s="29">
        <f>shipcalls!AW93</f>
        <v>142</v>
      </c>
      <c r="N93" s="29">
        <f>shipcalls!AX93</f>
        <v>142</v>
      </c>
      <c r="O93" s="29">
        <f>shipcalls!AY93</f>
        <v>0</v>
      </c>
      <c r="P93" s="29">
        <f t="shared" si="3"/>
        <v>624</v>
      </c>
      <c r="Q93" s="29">
        <f t="shared" si="3"/>
        <v>624</v>
      </c>
      <c r="R93" s="29">
        <f t="shared" si="3"/>
        <v>0</v>
      </c>
    </row>
    <row r="94" spans="1:18" s="3" customFormat="1" ht="15" customHeight="1" x14ac:dyDescent="0.3">
      <c r="A94" s="33"/>
      <c r="B94" s="31"/>
      <c r="C94" s="32" t="s">
        <v>84</v>
      </c>
      <c r="D94" s="29">
        <f>shipcalls!M94</f>
        <v>436</v>
      </c>
      <c r="E94" s="29">
        <f>shipcalls!N94</f>
        <v>436</v>
      </c>
      <c r="F94" s="29">
        <f>shipcalls!O94</f>
        <v>0</v>
      </c>
      <c r="G94" s="29">
        <f>shipcalls!Y94</f>
        <v>286</v>
      </c>
      <c r="H94" s="29">
        <f>shipcalls!Z94</f>
        <v>286</v>
      </c>
      <c r="I94" s="29">
        <f>shipcalls!AA94</f>
        <v>0</v>
      </c>
      <c r="J94" s="29">
        <f>shipcalls!AK94</f>
        <v>382</v>
      </c>
      <c r="K94" s="29">
        <f>shipcalls!AL94</f>
        <v>382</v>
      </c>
      <c r="L94" s="29">
        <f>shipcalls!AM94</f>
        <v>0</v>
      </c>
      <c r="M94" s="29">
        <f>shipcalls!AW94</f>
        <v>440</v>
      </c>
      <c r="N94" s="29">
        <f>shipcalls!AX94</f>
        <v>440</v>
      </c>
      <c r="O94" s="29">
        <f>shipcalls!AY94</f>
        <v>0</v>
      </c>
      <c r="P94" s="29">
        <f t="shared" si="3"/>
        <v>1544</v>
      </c>
      <c r="Q94" s="29">
        <f t="shared" si="3"/>
        <v>1544</v>
      </c>
      <c r="R94" s="29">
        <f t="shared" si="3"/>
        <v>0</v>
      </c>
    </row>
    <row r="95" spans="1:18" s="3" customFormat="1" ht="15" customHeight="1" x14ac:dyDescent="0.3">
      <c r="A95" s="33"/>
      <c r="B95" s="34"/>
      <c r="C95" s="35" t="s">
        <v>85</v>
      </c>
      <c r="D95" s="29">
        <f>shipcalls!M95</f>
        <v>93</v>
      </c>
      <c r="E95" s="29">
        <f>shipcalls!N95</f>
        <v>93</v>
      </c>
      <c r="F95" s="29">
        <f>shipcalls!O95</f>
        <v>0</v>
      </c>
      <c r="G95" s="29">
        <f>shipcalls!Y95</f>
        <v>69</v>
      </c>
      <c r="H95" s="29">
        <f>shipcalls!Z95</f>
        <v>69</v>
      </c>
      <c r="I95" s="29">
        <f>shipcalls!AA95</f>
        <v>0</v>
      </c>
      <c r="J95" s="29">
        <f>shipcalls!AK95</f>
        <v>104</v>
      </c>
      <c r="K95" s="29">
        <f>shipcalls!AL95</f>
        <v>104</v>
      </c>
      <c r="L95" s="29">
        <f>shipcalls!AM95</f>
        <v>0</v>
      </c>
      <c r="M95" s="29">
        <f>shipcalls!AW95</f>
        <v>78</v>
      </c>
      <c r="N95" s="29">
        <f>shipcalls!AX95</f>
        <v>78</v>
      </c>
      <c r="O95" s="29">
        <f>shipcalls!AY95</f>
        <v>0</v>
      </c>
      <c r="P95" s="29">
        <f t="shared" si="3"/>
        <v>344</v>
      </c>
      <c r="Q95" s="29">
        <f t="shared" si="3"/>
        <v>344</v>
      </c>
      <c r="R95" s="29">
        <f t="shared" si="3"/>
        <v>0</v>
      </c>
    </row>
    <row r="96" spans="1:18" s="3" customFormat="1" ht="15" customHeight="1" x14ac:dyDescent="0.3">
      <c r="A96" s="33"/>
      <c r="B96" s="34"/>
      <c r="C96" s="35" t="s">
        <v>86</v>
      </c>
      <c r="D96" s="29">
        <f>shipcalls!M96</f>
        <v>343</v>
      </c>
      <c r="E96" s="29">
        <f>shipcalls!N96</f>
        <v>343</v>
      </c>
      <c r="F96" s="29">
        <f>shipcalls!O96</f>
        <v>0</v>
      </c>
      <c r="G96" s="29">
        <f>shipcalls!Y96</f>
        <v>217</v>
      </c>
      <c r="H96" s="29">
        <f>shipcalls!Z96</f>
        <v>217</v>
      </c>
      <c r="I96" s="29">
        <f>shipcalls!AA96</f>
        <v>0</v>
      </c>
      <c r="J96" s="29">
        <f>shipcalls!AK96</f>
        <v>278</v>
      </c>
      <c r="K96" s="29">
        <f>shipcalls!AL96</f>
        <v>278</v>
      </c>
      <c r="L96" s="29">
        <f>shipcalls!AM96</f>
        <v>0</v>
      </c>
      <c r="M96" s="29">
        <f>shipcalls!AW96</f>
        <v>362</v>
      </c>
      <c r="N96" s="29">
        <f>shipcalls!AX96</f>
        <v>362</v>
      </c>
      <c r="O96" s="29">
        <f>shipcalls!AY96</f>
        <v>0</v>
      </c>
      <c r="P96" s="29">
        <f>D96+G96+J96+M96</f>
        <v>1200</v>
      </c>
      <c r="Q96" s="29">
        <f>E96+H96+K96+N96</f>
        <v>1200</v>
      </c>
      <c r="R96" s="29">
        <f>F96+I96+L96+O96</f>
        <v>0</v>
      </c>
    </row>
    <row r="97" spans="1:18" s="3" customFormat="1" ht="15" customHeight="1" x14ac:dyDescent="0.3">
      <c r="A97" s="33"/>
      <c r="B97" s="34"/>
      <c r="C97" s="35" t="s">
        <v>87</v>
      </c>
      <c r="D97" s="29">
        <f>shipcalls!M97</f>
        <v>0</v>
      </c>
      <c r="E97" s="29">
        <f>shipcalls!N97</f>
        <v>0</v>
      </c>
      <c r="F97" s="29">
        <f>shipcalls!O97</f>
        <v>0</v>
      </c>
      <c r="G97" s="29">
        <f>shipcalls!Y97</f>
        <v>0</v>
      </c>
      <c r="H97" s="29">
        <f>shipcalls!Z97</f>
        <v>0</v>
      </c>
      <c r="I97" s="29">
        <f>shipcalls!AA97</f>
        <v>0</v>
      </c>
      <c r="J97" s="29">
        <f>shipcalls!AK97</f>
        <v>0</v>
      </c>
      <c r="K97" s="29">
        <f>shipcalls!AL97</f>
        <v>0</v>
      </c>
      <c r="L97" s="29">
        <f>shipcalls!AM97</f>
        <v>0</v>
      </c>
      <c r="M97" s="29">
        <f>shipcalls!AW97</f>
        <v>0</v>
      </c>
      <c r="N97" s="29">
        <f>shipcalls!AX97</f>
        <v>0</v>
      </c>
      <c r="O97" s="29">
        <f>shipcalls!AY97</f>
        <v>0</v>
      </c>
      <c r="P97" s="29">
        <f t="shared" si="3"/>
        <v>0</v>
      </c>
      <c r="Q97" s="29">
        <f t="shared" si="3"/>
        <v>0</v>
      </c>
      <c r="R97" s="29">
        <f t="shared" si="3"/>
        <v>0</v>
      </c>
    </row>
    <row r="98" spans="1:18" s="3" customFormat="1" ht="15" customHeight="1" x14ac:dyDescent="0.3">
      <c r="A98" s="33"/>
      <c r="B98" s="31"/>
      <c r="C98" s="32" t="s">
        <v>61</v>
      </c>
      <c r="D98" s="29">
        <f>shipcalls!M98</f>
        <v>501</v>
      </c>
      <c r="E98" s="29">
        <f>shipcalls!N98</f>
        <v>501</v>
      </c>
      <c r="F98" s="29">
        <f>shipcalls!O98</f>
        <v>0</v>
      </c>
      <c r="G98" s="29">
        <f>shipcalls!Y98</f>
        <v>484</v>
      </c>
      <c r="H98" s="29">
        <f>shipcalls!Z98</f>
        <v>484</v>
      </c>
      <c r="I98" s="29">
        <f>shipcalls!AA98</f>
        <v>0</v>
      </c>
      <c r="J98" s="29">
        <f>shipcalls!AK98</f>
        <v>672</v>
      </c>
      <c r="K98" s="29">
        <f>shipcalls!AL98</f>
        <v>672</v>
      </c>
      <c r="L98" s="29">
        <f>shipcalls!AM98</f>
        <v>0</v>
      </c>
      <c r="M98" s="29">
        <f>shipcalls!AW98</f>
        <v>773</v>
      </c>
      <c r="N98" s="29">
        <f>shipcalls!AX98</f>
        <v>773</v>
      </c>
      <c r="O98" s="29">
        <f>shipcalls!AY98</f>
        <v>0</v>
      </c>
      <c r="P98" s="29">
        <f t="shared" si="3"/>
        <v>2430</v>
      </c>
      <c r="Q98" s="29">
        <f t="shared" si="3"/>
        <v>2430</v>
      </c>
      <c r="R98" s="29">
        <f t="shared" si="3"/>
        <v>0</v>
      </c>
    </row>
    <row r="99" spans="1:18" s="3" customFormat="1" ht="15" customHeight="1" x14ac:dyDescent="0.3">
      <c r="A99" s="33"/>
      <c r="B99" s="31"/>
      <c r="C99" s="32" t="s">
        <v>24</v>
      </c>
      <c r="D99" s="29">
        <f>shipcalls!M99</f>
        <v>1461</v>
      </c>
      <c r="E99" s="29">
        <f>shipcalls!N99</f>
        <v>1232</v>
      </c>
      <c r="F99" s="29">
        <f>shipcalls!O99</f>
        <v>229</v>
      </c>
      <c r="G99" s="29">
        <f>shipcalls!Y99</f>
        <v>1242</v>
      </c>
      <c r="H99" s="29">
        <f>shipcalls!Z99</f>
        <v>1057</v>
      </c>
      <c r="I99" s="29">
        <f>shipcalls!AA99</f>
        <v>185</v>
      </c>
      <c r="J99" s="29">
        <f>shipcalls!AK99</f>
        <v>1292</v>
      </c>
      <c r="K99" s="29">
        <f>shipcalls!AL99</f>
        <v>1069</v>
      </c>
      <c r="L99" s="29">
        <f>shipcalls!AM99</f>
        <v>223</v>
      </c>
      <c r="M99" s="29">
        <f>shipcalls!AW99</f>
        <v>1124</v>
      </c>
      <c r="N99" s="29">
        <f>shipcalls!AX99</f>
        <v>884</v>
      </c>
      <c r="O99" s="29">
        <f>shipcalls!AY99</f>
        <v>240</v>
      </c>
      <c r="P99" s="29">
        <f t="shared" si="3"/>
        <v>5119</v>
      </c>
      <c r="Q99" s="29">
        <f t="shared" si="3"/>
        <v>4242</v>
      </c>
      <c r="R99" s="29">
        <f t="shared" si="3"/>
        <v>877</v>
      </c>
    </row>
    <row r="100" spans="1:18" s="3" customFormat="1" ht="15" customHeight="1" x14ac:dyDescent="0.3">
      <c r="A100" s="33"/>
      <c r="B100" s="31"/>
      <c r="C100" s="35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1:18" s="3" customFormat="1" ht="15" customHeight="1" x14ac:dyDescent="0.3">
      <c r="A101" s="30"/>
      <c r="B101" s="31" t="s">
        <v>88</v>
      </c>
      <c r="C101" s="32"/>
      <c r="D101" s="29">
        <f>shipcalls!M101</f>
        <v>5462</v>
      </c>
      <c r="E101" s="29">
        <f>shipcalls!N101</f>
        <v>5451</v>
      </c>
      <c r="F101" s="29">
        <f>shipcalls!O101</f>
        <v>11</v>
      </c>
      <c r="G101" s="29">
        <f>shipcalls!Y101</f>
        <v>2665</v>
      </c>
      <c r="H101" s="29">
        <f>shipcalls!Z101</f>
        <v>2656</v>
      </c>
      <c r="I101" s="29">
        <f>shipcalls!AA101</f>
        <v>9</v>
      </c>
      <c r="J101" s="29">
        <f>shipcalls!AK101</f>
        <v>4138</v>
      </c>
      <c r="K101" s="29">
        <f>shipcalls!AL101</f>
        <v>4128</v>
      </c>
      <c r="L101" s="29">
        <f>shipcalls!AM101</f>
        <v>10</v>
      </c>
      <c r="M101" s="29">
        <f>shipcalls!AW101</f>
        <v>4169</v>
      </c>
      <c r="N101" s="29">
        <f>shipcalls!AX101</f>
        <v>4161</v>
      </c>
      <c r="O101" s="29">
        <f>shipcalls!AY101</f>
        <v>8</v>
      </c>
      <c r="P101" s="29">
        <f t="shared" si="3"/>
        <v>16434</v>
      </c>
      <c r="Q101" s="29">
        <f t="shared" si="3"/>
        <v>16396</v>
      </c>
      <c r="R101" s="29">
        <f t="shared" si="3"/>
        <v>38</v>
      </c>
    </row>
    <row r="102" spans="1:18" s="3" customFormat="1" ht="15" customHeight="1" x14ac:dyDescent="0.3">
      <c r="A102" s="33"/>
      <c r="B102" s="31"/>
      <c r="C102" s="32" t="s">
        <v>89</v>
      </c>
      <c r="D102" s="29">
        <f>shipcalls!M102</f>
        <v>277</v>
      </c>
      <c r="E102" s="29">
        <f>shipcalls!N102</f>
        <v>275</v>
      </c>
      <c r="F102" s="29">
        <f>shipcalls!O102</f>
        <v>2</v>
      </c>
      <c r="G102" s="29">
        <f>shipcalls!Y102</f>
        <v>142</v>
      </c>
      <c r="H102" s="29">
        <f>shipcalls!Z102</f>
        <v>141</v>
      </c>
      <c r="I102" s="29">
        <f>shipcalls!AA102</f>
        <v>1</v>
      </c>
      <c r="J102" s="29">
        <f>shipcalls!AK102</f>
        <v>222</v>
      </c>
      <c r="K102" s="29">
        <f>shipcalls!AL102</f>
        <v>216</v>
      </c>
      <c r="L102" s="29">
        <f>shipcalls!AM102</f>
        <v>6</v>
      </c>
      <c r="M102" s="29">
        <f>shipcalls!AW102</f>
        <v>219</v>
      </c>
      <c r="N102" s="29">
        <f>shipcalls!AX102</f>
        <v>217</v>
      </c>
      <c r="O102" s="29">
        <f>shipcalls!AY102</f>
        <v>2</v>
      </c>
      <c r="P102" s="29">
        <f t="shared" si="3"/>
        <v>860</v>
      </c>
      <c r="Q102" s="29">
        <f t="shared" si="3"/>
        <v>849</v>
      </c>
      <c r="R102" s="29">
        <f t="shared" si="3"/>
        <v>11</v>
      </c>
    </row>
    <row r="103" spans="1:18" s="3" customFormat="1" ht="15" customHeight="1" x14ac:dyDescent="0.3">
      <c r="A103" s="33"/>
      <c r="B103" s="31"/>
      <c r="C103" s="35" t="s">
        <v>89</v>
      </c>
      <c r="D103" s="29">
        <f>shipcalls!M103</f>
        <v>266</v>
      </c>
      <c r="E103" s="29">
        <f>shipcalls!N103</f>
        <v>265</v>
      </c>
      <c r="F103" s="29">
        <f>shipcalls!O103</f>
        <v>1</v>
      </c>
      <c r="G103" s="29">
        <f>shipcalls!Y103</f>
        <v>139</v>
      </c>
      <c r="H103" s="29">
        <f>shipcalls!Z103</f>
        <v>138</v>
      </c>
      <c r="I103" s="29">
        <f>shipcalls!AA103</f>
        <v>1</v>
      </c>
      <c r="J103" s="29">
        <f>shipcalls!AK103</f>
        <v>218</v>
      </c>
      <c r="K103" s="29">
        <f>shipcalls!AL103</f>
        <v>215</v>
      </c>
      <c r="L103" s="29">
        <f>shipcalls!AM103</f>
        <v>3</v>
      </c>
      <c r="M103" s="29">
        <f>shipcalls!AW103</f>
        <v>216</v>
      </c>
      <c r="N103" s="29">
        <f>shipcalls!AX103</f>
        <v>215</v>
      </c>
      <c r="O103" s="29">
        <f>shipcalls!AY103</f>
        <v>1</v>
      </c>
      <c r="P103" s="29">
        <f>D103+G103+J103+M103</f>
        <v>839</v>
      </c>
      <c r="Q103" s="29">
        <f>E103+H103+K103+N103</f>
        <v>833</v>
      </c>
      <c r="R103" s="29">
        <f>F103+I103+L103+O103</f>
        <v>6</v>
      </c>
    </row>
    <row r="104" spans="1:18" s="3" customFormat="1" ht="15" customHeight="1" x14ac:dyDescent="0.3">
      <c r="A104" s="33"/>
      <c r="B104" s="31"/>
      <c r="C104" s="35" t="s">
        <v>90</v>
      </c>
      <c r="D104" s="29">
        <f>shipcalls!M104</f>
        <v>11</v>
      </c>
      <c r="E104" s="29">
        <f>shipcalls!N104</f>
        <v>10</v>
      </c>
      <c r="F104" s="29">
        <f>shipcalls!O104</f>
        <v>1</v>
      </c>
      <c r="G104" s="29">
        <f>shipcalls!Y104</f>
        <v>3</v>
      </c>
      <c r="H104" s="29">
        <f>shipcalls!Z104</f>
        <v>3</v>
      </c>
      <c r="I104" s="29">
        <f>shipcalls!AA104</f>
        <v>0</v>
      </c>
      <c r="J104" s="29">
        <f>shipcalls!AK104</f>
        <v>4</v>
      </c>
      <c r="K104" s="29">
        <f>shipcalls!AL104</f>
        <v>1</v>
      </c>
      <c r="L104" s="29">
        <f>shipcalls!AM104</f>
        <v>3</v>
      </c>
      <c r="M104" s="29">
        <f>shipcalls!AW104</f>
        <v>3</v>
      </c>
      <c r="N104" s="29">
        <f>shipcalls!AX104</f>
        <v>2</v>
      </c>
      <c r="O104" s="29">
        <f>shipcalls!AY104</f>
        <v>1</v>
      </c>
      <c r="P104" s="29">
        <f t="shared" si="3"/>
        <v>21</v>
      </c>
      <c r="Q104" s="29">
        <f t="shared" si="3"/>
        <v>16</v>
      </c>
      <c r="R104" s="29">
        <f t="shared" si="3"/>
        <v>5</v>
      </c>
    </row>
    <row r="105" spans="1:18" s="3" customFormat="1" ht="15" customHeight="1" x14ac:dyDescent="0.3">
      <c r="A105" s="33"/>
      <c r="B105" s="31"/>
      <c r="C105" s="32" t="s">
        <v>91</v>
      </c>
      <c r="D105" s="29">
        <f>shipcalls!M105</f>
        <v>1184</v>
      </c>
      <c r="E105" s="29">
        <f>shipcalls!N105</f>
        <v>1184</v>
      </c>
      <c r="F105" s="29">
        <f>shipcalls!O105</f>
        <v>0</v>
      </c>
      <c r="G105" s="29">
        <f>shipcalls!Y105</f>
        <v>497</v>
      </c>
      <c r="H105" s="29">
        <f>shipcalls!Z105</f>
        <v>497</v>
      </c>
      <c r="I105" s="29">
        <f>shipcalls!AA105</f>
        <v>0</v>
      </c>
      <c r="J105" s="29">
        <f>shipcalls!AK105</f>
        <v>702</v>
      </c>
      <c r="K105" s="29">
        <f>shipcalls!AL105</f>
        <v>702</v>
      </c>
      <c r="L105" s="29">
        <f>shipcalls!AM105</f>
        <v>0</v>
      </c>
      <c r="M105" s="29">
        <f>shipcalls!AW105</f>
        <v>648</v>
      </c>
      <c r="N105" s="29">
        <f>shipcalls!AX105</f>
        <v>648</v>
      </c>
      <c r="O105" s="29">
        <f>shipcalls!AY105</f>
        <v>0</v>
      </c>
      <c r="P105" s="29">
        <f t="shared" si="3"/>
        <v>3031</v>
      </c>
      <c r="Q105" s="29">
        <f t="shared" si="3"/>
        <v>3031</v>
      </c>
      <c r="R105" s="29">
        <f t="shared" si="3"/>
        <v>0</v>
      </c>
    </row>
    <row r="106" spans="1:18" s="3" customFormat="1" ht="15" customHeight="1" x14ac:dyDescent="0.3">
      <c r="A106" s="33"/>
      <c r="B106" s="31"/>
      <c r="C106" s="32" t="s">
        <v>92</v>
      </c>
      <c r="D106" s="29">
        <f>SUM(E106:F106)</f>
        <v>2140</v>
      </c>
      <c r="E106" s="29">
        <f>shipcalls!N106</f>
        <v>2140</v>
      </c>
      <c r="F106" s="29">
        <f>shipcalls!O106</f>
        <v>0</v>
      </c>
      <c r="G106" s="29">
        <f>shipcalls!Y106</f>
        <v>1104</v>
      </c>
      <c r="H106" s="29">
        <f>shipcalls!Z106</f>
        <v>1104</v>
      </c>
      <c r="I106" s="29">
        <f>shipcalls!AA106</f>
        <v>0</v>
      </c>
      <c r="J106" s="29">
        <f>shipcalls!AK106</f>
        <v>1851</v>
      </c>
      <c r="K106" s="29">
        <f>shipcalls!AL106</f>
        <v>1851</v>
      </c>
      <c r="L106" s="29">
        <f>shipcalls!AM106</f>
        <v>0</v>
      </c>
      <c r="M106" s="29">
        <f>shipcalls!AW106</f>
        <v>1890</v>
      </c>
      <c r="N106" s="29">
        <f>shipcalls!AX106</f>
        <v>1890</v>
      </c>
      <c r="O106" s="29">
        <f>shipcalls!AY106</f>
        <v>0</v>
      </c>
      <c r="P106" s="29">
        <f t="shared" si="3"/>
        <v>6985</v>
      </c>
      <c r="Q106" s="29">
        <f t="shared" si="3"/>
        <v>6985</v>
      </c>
      <c r="R106" s="29">
        <f t="shared" si="3"/>
        <v>0</v>
      </c>
    </row>
    <row r="107" spans="1:18" s="3" customFormat="1" ht="15" customHeight="1" x14ac:dyDescent="0.3">
      <c r="A107" s="33"/>
      <c r="B107" s="31"/>
      <c r="C107" s="35" t="s">
        <v>93</v>
      </c>
      <c r="D107" s="29">
        <f>shipcalls!M107</f>
        <v>2140</v>
      </c>
      <c r="E107" s="29">
        <f>shipcalls!N107</f>
        <v>2140</v>
      </c>
      <c r="F107" s="29">
        <f>shipcalls!O107</f>
        <v>0</v>
      </c>
      <c r="G107" s="29">
        <f>shipcalls!Y107</f>
        <v>1104</v>
      </c>
      <c r="H107" s="29">
        <f>shipcalls!Z107</f>
        <v>1104</v>
      </c>
      <c r="I107" s="29">
        <f>shipcalls!AA107</f>
        <v>0</v>
      </c>
      <c r="J107" s="29">
        <f>shipcalls!AK107</f>
        <v>1851</v>
      </c>
      <c r="K107" s="29">
        <f>shipcalls!AL107</f>
        <v>1851</v>
      </c>
      <c r="L107" s="29">
        <f>shipcalls!AM107</f>
        <v>0</v>
      </c>
      <c r="M107" s="29">
        <f>shipcalls!AW107</f>
        <v>1887</v>
      </c>
      <c r="N107" s="29">
        <f>shipcalls!AX107</f>
        <v>1887</v>
      </c>
      <c r="O107" s="29">
        <f>shipcalls!AY107</f>
        <v>0</v>
      </c>
      <c r="P107" s="29">
        <f t="shared" si="3"/>
        <v>6982</v>
      </c>
      <c r="Q107" s="29">
        <f t="shared" si="3"/>
        <v>6982</v>
      </c>
      <c r="R107" s="29">
        <f t="shared" si="3"/>
        <v>0</v>
      </c>
    </row>
    <row r="108" spans="1:18" s="3" customFormat="1" ht="15" customHeight="1" x14ac:dyDescent="0.3">
      <c r="A108" s="33"/>
      <c r="B108" s="31"/>
      <c r="C108" s="35" t="s">
        <v>94</v>
      </c>
      <c r="D108" s="29">
        <f>shipcalls!M108</f>
        <v>0</v>
      </c>
      <c r="E108" s="29">
        <f>shipcalls!N108</f>
        <v>0</v>
      </c>
      <c r="F108" s="29">
        <f>shipcalls!O108</f>
        <v>0</v>
      </c>
      <c r="G108" s="29">
        <f>shipcalls!Y108</f>
        <v>0</v>
      </c>
      <c r="H108" s="29">
        <f>shipcalls!Z108</f>
        <v>0</v>
      </c>
      <c r="I108" s="29">
        <f>shipcalls!AA108</f>
        <v>0</v>
      </c>
      <c r="J108" s="29">
        <f>shipcalls!AK108</f>
        <v>0</v>
      </c>
      <c r="K108" s="29">
        <f>shipcalls!AL108</f>
        <v>0</v>
      </c>
      <c r="L108" s="29">
        <f>shipcalls!AM108</f>
        <v>0</v>
      </c>
      <c r="M108" s="29">
        <f>shipcalls!AW108</f>
        <v>3</v>
      </c>
      <c r="N108" s="29">
        <f>shipcalls!AX108</f>
        <v>3</v>
      </c>
      <c r="O108" s="29">
        <f>shipcalls!AY108</f>
        <v>0</v>
      </c>
      <c r="P108" s="29">
        <f t="shared" si="3"/>
        <v>3</v>
      </c>
      <c r="Q108" s="29">
        <f t="shared" si="3"/>
        <v>3</v>
      </c>
      <c r="R108" s="29">
        <f t="shared" si="3"/>
        <v>0</v>
      </c>
    </row>
    <row r="109" spans="1:18" s="3" customFormat="1" ht="15" customHeight="1" x14ac:dyDescent="0.3">
      <c r="A109" s="33"/>
      <c r="B109" s="31"/>
      <c r="C109" s="32" t="s">
        <v>95</v>
      </c>
      <c r="D109" s="29">
        <f>shipcalls!M109</f>
        <v>208</v>
      </c>
      <c r="E109" s="29">
        <f>shipcalls!N109</f>
        <v>208</v>
      </c>
      <c r="F109" s="29">
        <f>shipcalls!O109</f>
        <v>0</v>
      </c>
      <c r="G109" s="29">
        <f>shipcalls!Y109</f>
        <v>56</v>
      </c>
      <c r="H109" s="29">
        <f>shipcalls!Z109</f>
        <v>56</v>
      </c>
      <c r="I109" s="29">
        <f>shipcalls!AA109</f>
        <v>0</v>
      </c>
      <c r="J109" s="29">
        <f>shipcalls!AK109</f>
        <v>74</v>
      </c>
      <c r="K109" s="29">
        <f>shipcalls!AL109</f>
        <v>74</v>
      </c>
      <c r="L109" s="29">
        <f>shipcalls!AM109</f>
        <v>0</v>
      </c>
      <c r="M109" s="29">
        <f>shipcalls!AW109</f>
        <v>54</v>
      </c>
      <c r="N109" s="29">
        <f>shipcalls!AX109</f>
        <v>54</v>
      </c>
      <c r="O109" s="29">
        <f>shipcalls!AY109</f>
        <v>0</v>
      </c>
      <c r="P109" s="29">
        <f t="shared" si="3"/>
        <v>392</v>
      </c>
      <c r="Q109" s="29">
        <f t="shared" si="3"/>
        <v>392</v>
      </c>
      <c r="R109" s="29">
        <f t="shared" si="3"/>
        <v>0</v>
      </c>
    </row>
    <row r="110" spans="1:18" s="3" customFormat="1" ht="15" customHeight="1" x14ac:dyDescent="0.3">
      <c r="A110" s="33"/>
      <c r="B110" s="31"/>
      <c r="C110" s="35" t="s">
        <v>96</v>
      </c>
      <c r="D110" s="29">
        <f>shipcalls!M110</f>
        <v>65</v>
      </c>
      <c r="E110" s="29">
        <f>shipcalls!N110</f>
        <v>65</v>
      </c>
      <c r="F110" s="29">
        <f>shipcalls!O110</f>
        <v>0</v>
      </c>
      <c r="G110" s="29">
        <f>shipcalls!Y110</f>
        <v>56</v>
      </c>
      <c r="H110" s="29">
        <f>shipcalls!Z110</f>
        <v>56</v>
      </c>
      <c r="I110" s="29">
        <f>shipcalls!AA110</f>
        <v>0</v>
      </c>
      <c r="J110" s="29">
        <f>shipcalls!AK110</f>
        <v>74</v>
      </c>
      <c r="K110" s="29">
        <f>shipcalls!AL110</f>
        <v>74</v>
      </c>
      <c r="L110" s="29">
        <f>shipcalls!AM110</f>
        <v>0</v>
      </c>
      <c r="M110" s="29">
        <f>shipcalls!AW110</f>
        <v>54</v>
      </c>
      <c r="N110" s="29">
        <f>shipcalls!AX110</f>
        <v>54</v>
      </c>
      <c r="O110" s="29">
        <f>shipcalls!AY110</f>
        <v>0</v>
      </c>
      <c r="P110" s="29">
        <f t="shared" si="3"/>
        <v>249</v>
      </c>
      <c r="Q110" s="29">
        <f t="shared" si="3"/>
        <v>249</v>
      </c>
      <c r="R110" s="29">
        <f t="shared" si="3"/>
        <v>0</v>
      </c>
    </row>
    <row r="111" spans="1:18" s="3" customFormat="1" ht="15" customHeight="1" x14ac:dyDescent="0.3">
      <c r="A111" s="33"/>
      <c r="B111" s="31"/>
      <c r="C111" s="35" t="s">
        <v>97</v>
      </c>
      <c r="D111" s="29">
        <f>shipcalls!M111</f>
        <v>143</v>
      </c>
      <c r="E111" s="29">
        <f>shipcalls!N111</f>
        <v>143</v>
      </c>
      <c r="F111" s="29">
        <f>shipcalls!O111</f>
        <v>0</v>
      </c>
      <c r="G111" s="29">
        <f>shipcalls!Y111</f>
        <v>0</v>
      </c>
      <c r="H111" s="29">
        <f>shipcalls!Z111</f>
        <v>0</v>
      </c>
      <c r="I111" s="29">
        <f>shipcalls!AA111</f>
        <v>0</v>
      </c>
      <c r="J111" s="29">
        <f>shipcalls!AK111</f>
        <v>0</v>
      </c>
      <c r="K111" s="29">
        <f>shipcalls!AL111</f>
        <v>0</v>
      </c>
      <c r="L111" s="29">
        <f>shipcalls!AM111</f>
        <v>0</v>
      </c>
      <c r="M111" s="29">
        <f>shipcalls!AW111</f>
        <v>0</v>
      </c>
      <c r="N111" s="29">
        <f>shipcalls!AX111</f>
        <v>0</v>
      </c>
      <c r="O111" s="29">
        <f>shipcalls!AY111</f>
        <v>0</v>
      </c>
      <c r="P111" s="29">
        <f t="shared" si="3"/>
        <v>143</v>
      </c>
      <c r="Q111" s="29">
        <f t="shared" si="3"/>
        <v>143</v>
      </c>
      <c r="R111" s="29">
        <f t="shared" si="3"/>
        <v>0</v>
      </c>
    </row>
    <row r="112" spans="1:18" s="3" customFormat="1" ht="15" customHeight="1" x14ac:dyDescent="0.3">
      <c r="A112" s="33"/>
      <c r="B112" s="31"/>
      <c r="C112" s="35" t="s">
        <v>98</v>
      </c>
      <c r="D112" s="29">
        <f>shipcalls!M112</f>
        <v>0</v>
      </c>
      <c r="E112" s="29">
        <f>shipcalls!N112</f>
        <v>0</v>
      </c>
      <c r="F112" s="29">
        <f>shipcalls!O112</f>
        <v>0</v>
      </c>
      <c r="G112" s="29">
        <f>shipcalls!Y112</f>
        <v>0</v>
      </c>
      <c r="H112" s="29">
        <f>shipcalls!Z112</f>
        <v>0</v>
      </c>
      <c r="I112" s="29">
        <f>shipcalls!AA112</f>
        <v>0</v>
      </c>
      <c r="J112" s="29">
        <f>shipcalls!AK112</f>
        <v>0</v>
      </c>
      <c r="K112" s="29">
        <f>shipcalls!AL112</f>
        <v>0</v>
      </c>
      <c r="L112" s="29">
        <f>shipcalls!AM112</f>
        <v>0</v>
      </c>
      <c r="M112" s="29">
        <f>shipcalls!AW112</f>
        <v>0</v>
      </c>
      <c r="N112" s="29">
        <f>shipcalls!AX112</f>
        <v>0</v>
      </c>
      <c r="O112" s="29">
        <f>shipcalls!AY112</f>
        <v>0</v>
      </c>
      <c r="P112" s="29">
        <f t="shared" si="3"/>
        <v>0</v>
      </c>
      <c r="Q112" s="29">
        <f t="shared" si="3"/>
        <v>0</v>
      </c>
      <c r="R112" s="29">
        <f t="shared" si="3"/>
        <v>0</v>
      </c>
    </row>
    <row r="113" spans="1:18" s="3" customFormat="1" ht="15" customHeight="1" x14ac:dyDescent="0.3">
      <c r="A113" s="33"/>
      <c r="B113" s="31"/>
      <c r="C113" s="32" t="s">
        <v>99</v>
      </c>
      <c r="D113" s="29">
        <f>shipcalls!M113</f>
        <v>431</v>
      </c>
      <c r="E113" s="29">
        <f>shipcalls!N113</f>
        <v>431</v>
      </c>
      <c r="F113" s="29">
        <f>shipcalls!O113</f>
        <v>0</v>
      </c>
      <c r="G113" s="29">
        <f>shipcalls!Y113</f>
        <v>167</v>
      </c>
      <c r="H113" s="29">
        <f>shipcalls!Z113</f>
        <v>167</v>
      </c>
      <c r="I113" s="29">
        <f>shipcalls!AA113</f>
        <v>0</v>
      </c>
      <c r="J113" s="29">
        <f>shipcalls!AK113</f>
        <v>205</v>
      </c>
      <c r="K113" s="29">
        <f>shipcalls!AL113</f>
        <v>205</v>
      </c>
      <c r="L113" s="29">
        <f>shipcalls!AM113</f>
        <v>0</v>
      </c>
      <c r="M113" s="29">
        <f>shipcalls!AW113</f>
        <v>208</v>
      </c>
      <c r="N113" s="29">
        <f>shipcalls!AX113</f>
        <v>208</v>
      </c>
      <c r="O113" s="29">
        <f>shipcalls!AY113</f>
        <v>0</v>
      </c>
      <c r="P113" s="29">
        <f t="shared" si="3"/>
        <v>1011</v>
      </c>
      <c r="Q113" s="29">
        <f t="shared" si="3"/>
        <v>1011</v>
      </c>
      <c r="R113" s="29">
        <f t="shared" si="3"/>
        <v>0</v>
      </c>
    </row>
    <row r="114" spans="1:18" s="3" customFormat="1" ht="15" customHeight="1" x14ac:dyDescent="0.3">
      <c r="A114" s="33"/>
      <c r="B114" s="31"/>
      <c r="C114" s="35" t="s">
        <v>100</v>
      </c>
      <c r="D114" s="29">
        <f>shipcalls!M114</f>
        <v>0</v>
      </c>
      <c r="E114" s="29">
        <f>shipcalls!N114</f>
        <v>0</v>
      </c>
      <c r="F114" s="29">
        <f>shipcalls!O114</f>
        <v>0</v>
      </c>
      <c r="G114" s="29">
        <f>shipcalls!P114</f>
        <v>0</v>
      </c>
      <c r="H114" s="29">
        <f>shipcalls!Q114</f>
        <v>0</v>
      </c>
      <c r="I114" s="29">
        <f>shipcalls!AA114</f>
        <v>0</v>
      </c>
      <c r="J114" s="29">
        <f>shipcalls!AK114</f>
        <v>0</v>
      </c>
      <c r="K114" s="29">
        <f>shipcalls!AL114</f>
        <v>0</v>
      </c>
      <c r="L114" s="29">
        <f>shipcalls!AM114</f>
        <v>0</v>
      </c>
      <c r="M114" s="29">
        <f>shipcalls!AW114</f>
        <v>0</v>
      </c>
      <c r="N114" s="29">
        <f>shipcalls!AX114</f>
        <v>0</v>
      </c>
      <c r="O114" s="29">
        <f>shipcalls!AY114</f>
        <v>0</v>
      </c>
      <c r="P114" s="29">
        <f t="shared" si="3"/>
        <v>0</v>
      </c>
      <c r="Q114" s="29">
        <f t="shared" si="3"/>
        <v>0</v>
      </c>
      <c r="R114" s="29">
        <f t="shared" si="3"/>
        <v>0</v>
      </c>
    </row>
    <row r="115" spans="1:18" s="3" customFormat="1" ht="15" customHeight="1" x14ac:dyDescent="0.3">
      <c r="A115" s="33"/>
      <c r="B115" s="31"/>
      <c r="C115" s="35" t="s">
        <v>101</v>
      </c>
      <c r="D115" s="29">
        <f>shipcalls!M115</f>
        <v>431</v>
      </c>
      <c r="E115" s="29">
        <f>shipcalls!N115</f>
        <v>431</v>
      </c>
      <c r="F115" s="29">
        <f>shipcalls!O115</f>
        <v>0</v>
      </c>
      <c r="G115" s="29">
        <f>shipcalls!Y115</f>
        <v>167</v>
      </c>
      <c r="H115" s="29">
        <f>shipcalls!Z115</f>
        <v>167</v>
      </c>
      <c r="I115" s="29">
        <f>shipcalls!AA115</f>
        <v>0</v>
      </c>
      <c r="J115" s="29">
        <f>shipcalls!AK115</f>
        <v>205</v>
      </c>
      <c r="K115" s="29">
        <f>shipcalls!AL115</f>
        <v>205</v>
      </c>
      <c r="L115" s="29">
        <f>shipcalls!AM115</f>
        <v>0</v>
      </c>
      <c r="M115" s="29">
        <f>shipcalls!AW115</f>
        <v>208</v>
      </c>
      <c r="N115" s="29">
        <f>shipcalls!AX115</f>
        <v>208</v>
      </c>
      <c r="O115" s="29">
        <f>shipcalls!AY115</f>
        <v>0</v>
      </c>
      <c r="P115" s="29">
        <f t="shared" si="3"/>
        <v>1011</v>
      </c>
      <c r="Q115" s="29">
        <f t="shared" si="3"/>
        <v>1011</v>
      </c>
      <c r="R115" s="29">
        <f t="shared" si="3"/>
        <v>0</v>
      </c>
    </row>
    <row r="116" spans="1:18" s="3" customFormat="1" ht="15" customHeight="1" x14ac:dyDescent="0.3">
      <c r="A116" s="33"/>
      <c r="B116" s="31"/>
      <c r="C116" s="32" t="s">
        <v>102</v>
      </c>
      <c r="D116" s="29">
        <f>shipcalls!M116</f>
        <v>427</v>
      </c>
      <c r="E116" s="29">
        <f>shipcalls!N116</f>
        <v>421</v>
      </c>
      <c r="F116" s="29">
        <f>shipcalls!O116</f>
        <v>6</v>
      </c>
      <c r="G116" s="29">
        <f>shipcalls!Y116</f>
        <v>226</v>
      </c>
      <c r="H116" s="29">
        <f>shipcalls!Z116</f>
        <v>224</v>
      </c>
      <c r="I116" s="29">
        <f>shipcalls!AA116</f>
        <v>2</v>
      </c>
      <c r="J116" s="29">
        <f>shipcalls!AK116</f>
        <v>333</v>
      </c>
      <c r="K116" s="29">
        <f>shipcalls!AL116</f>
        <v>330</v>
      </c>
      <c r="L116" s="29">
        <f>shipcalls!AM116</f>
        <v>3</v>
      </c>
      <c r="M116" s="29">
        <f>shipcalls!AW116</f>
        <v>395</v>
      </c>
      <c r="N116" s="29">
        <f>shipcalls!AX116</f>
        <v>390</v>
      </c>
      <c r="O116" s="29">
        <f>shipcalls!AY116</f>
        <v>5</v>
      </c>
      <c r="P116" s="29">
        <f t="shared" si="3"/>
        <v>1381</v>
      </c>
      <c r="Q116" s="29">
        <f t="shared" si="3"/>
        <v>1365</v>
      </c>
      <c r="R116" s="29">
        <f t="shared" si="3"/>
        <v>16</v>
      </c>
    </row>
    <row r="117" spans="1:18" s="3" customFormat="1" ht="15" customHeight="1" x14ac:dyDescent="0.3">
      <c r="A117" s="33"/>
      <c r="B117" s="31"/>
      <c r="C117" s="35" t="s">
        <v>103</v>
      </c>
      <c r="D117" s="29">
        <f>shipcalls!M117</f>
        <v>27</v>
      </c>
      <c r="E117" s="29">
        <f>shipcalls!N117</f>
        <v>21</v>
      </c>
      <c r="F117" s="29">
        <f>shipcalls!O117</f>
        <v>6</v>
      </c>
      <c r="G117" s="29">
        <f>shipcalls!Y117</f>
        <v>17</v>
      </c>
      <c r="H117" s="29">
        <f>shipcalls!Z117</f>
        <v>15</v>
      </c>
      <c r="I117" s="29">
        <f>shipcalls!AA117</f>
        <v>2</v>
      </c>
      <c r="J117" s="29">
        <f>shipcalls!AK117</f>
        <v>35</v>
      </c>
      <c r="K117" s="29">
        <f>shipcalls!AL117</f>
        <v>32</v>
      </c>
      <c r="L117" s="29">
        <f>shipcalls!AM117</f>
        <v>3</v>
      </c>
      <c r="M117" s="29">
        <f>shipcalls!AW117</f>
        <v>24</v>
      </c>
      <c r="N117" s="29">
        <f>shipcalls!AX117</f>
        <v>19</v>
      </c>
      <c r="O117" s="29">
        <f>shipcalls!AY117</f>
        <v>5</v>
      </c>
      <c r="P117" s="29">
        <f t="shared" si="3"/>
        <v>103</v>
      </c>
      <c r="Q117" s="29">
        <f t="shared" si="3"/>
        <v>87</v>
      </c>
      <c r="R117" s="29">
        <f t="shared" si="3"/>
        <v>16</v>
      </c>
    </row>
    <row r="118" spans="1:18" s="3" customFormat="1" ht="15" customHeight="1" x14ac:dyDescent="0.3">
      <c r="A118" s="33"/>
      <c r="B118" s="31"/>
      <c r="C118" s="35" t="s">
        <v>104</v>
      </c>
      <c r="D118" s="29">
        <f>shipcalls!M118</f>
        <v>400</v>
      </c>
      <c r="E118" s="29">
        <f>shipcalls!N118</f>
        <v>400</v>
      </c>
      <c r="F118" s="29">
        <f>shipcalls!O118</f>
        <v>0</v>
      </c>
      <c r="G118" s="29">
        <f>shipcalls!Y118</f>
        <v>209</v>
      </c>
      <c r="H118" s="29">
        <f>shipcalls!Z118</f>
        <v>209</v>
      </c>
      <c r="I118" s="29">
        <f>shipcalls!AA118</f>
        <v>0</v>
      </c>
      <c r="J118" s="29">
        <f>shipcalls!AK118</f>
        <v>298</v>
      </c>
      <c r="K118" s="29">
        <f>shipcalls!AL118</f>
        <v>298</v>
      </c>
      <c r="L118" s="29">
        <f>shipcalls!AM118</f>
        <v>0</v>
      </c>
      <c r="M118" s="29">
        <f>shipcalls!AW118</f>
        <v>371</v>
      </c>
      <c r="N118" s="29">
        <f>shipcalls!AX118</f>
        <v>371</v>
      </c>
      <c r="O118" s="29">
        <f>shipcalls!AY118</f>
        <v>0</v>
      </c>
      <c r="P118" s="29">
        <f t="shared" si="3"/>
        <v>1278</v>
      </c>
      <c r="Q118" s="29">
        <f t="shared" si="3"/>
        <v>1278</v>
      </c>
      <c r="R118" s="29">
        <f t="shared" si="3"/>
        <v>0</v>
      </c>
    </row>
    <row r="119" spans="1:18" s="3" customFormat="1" ht="15" customHeight="1" x14ac:dyDescent="0.3">
      <c r="A119" s="33"/>
      <c r="B119" s="31"/>
      <c r="C119" s="35" t="s">
        <v>105</v>
      </c>
      <c r="D119" s="29">
        <f>shipcalls!M119</f>
        <v>0</v>
      </c>
      <c r="E119" s="29">
        <f>shipcalls!N119</f>
        <v>0</v>
      </c>
      <c r="F119" s="29">
        <f>shipcalls!O119</f>
        <v>0</v>
      </c>
      <c r="G119" s="29">
        <f>shipcalls!Y119</f>
        <v>0</v>
      </c>
      <c r="H119" s="29">
        <f>shipcalls!Z119</f>
        <v>0</v>
      </c>
      <c r="I119" s="29">
        <f>shipcalls!AA119</f>
        <v>0</v>
      </c>
      <c r="J119" s="29">
        <f>shipcalls!AK119</f>
        <v>0</v>
      </c>
      <c r="K119" s="29">
        <f>shipcalls!AL119</f>
        <v>0</v>
      </c>
      <c r="L119" s="29">
        <f>shipcalls!AM119</f>
        <v>0</v>
      </c>
      <c r="M119" s="29">
        <f>shipcalls!AW119</f>
        <v>0</v>
      </c>
      <c r="N119" s="29">
        <f>shipcalls!AX119</f>
        <v>0</v>
      </c>
      <c r="O119" s="29">
        <f>shipcalls!AY119</f>
        <v>0</v>
      </c>
      <c r="P119" s="29">
        <f t="shared" si="3"/>
        <v>0</v>
      </c>
      <c r="Q119" s="29">
        <f t="shared" si="3"/>
        <v>0</v>
      </c>
      <c r="R119" s="29">
        <f t="shared" si="3"/>
        <v>0</v>
      </c>
    </row>
    <row r="120" spans="1:18" s="3" customFormat="1" ht="15" customHeight="1" x14ac:dyDescent="0.3">
      <c r="A120" s="33"/>
      <c r="B120" s="31"/>
      <c r="C120" s="32" t="s">
        <v>106</v>
      </c>
      <c r="D120" s="29">
        <f>shipcalls!M120</f>
        <v>156</v>
      </c>
      <c r="E120" s="29">
        <f>shipcalls!N120</f>
        <v>156</v>
      </c>
      <c r="F120" s="29">
        <f>shipcalls!O120</f>
        <v>0</v>
      </c>
      <c r="G120" s="29">
        <f>shipcalls!Y120</f>
        <v>142</v>
      </c>
      <c r="H120" s="29">
        <f>shipcalls!Z120</f>
        <v>142</v>
      </c>
      <c r="I120" s="29">
        <f>shipcalls!AA120</f>
        <v>0</v>
      </c>
      <c r="J120" s="29">
        <f>shipcalls!AK120</f>
        <v>193</v>
      </c>
      <c r="K120" s="29">
        <f>shipcalls!AL120</f>
        <v>193</v>
      </c>
      <c r="L120" s="29">
        <f>shipcalls!AM120</f>
        <v>0</v>
      </c>
      <c r="M120" s="29">
        <f>shipcalls!AW120</f>
        <v>159</v>
      </c>
      <c r="N120" s="29">
        <f>shipcalls!AX120</f>
        <v>159</v>
      </c>
      <c r="O120" s="29">
        <f>shipcalls!AY120</f>
        <v>0</v>
      </c>
      <c r="P120" s="29">
        <f t="shared" si="3"/>
        <v>650</v>
      </c>
      <c r="Q120" s="29">
        <f t="shared" si="3"/>
        <v>650</v>
      </c>
      <c r="R120" s="29">
        <f t="shared" si="3"/>
        <v>0</v>
      </c>
    </row>
    <row r="121" spans="1:18" s="3" customFormat="1" ht="15" customHeight="1" x14ac:dyDescent="0.3">
      <c r="A121" s="33"/>
      <c r="B121" s="31"/>
      <c r="C121" s="35" t="s">
        <v>107</v>
      </c>
      <c r="D121" s="29">
        <f>shipcalls!M121</f>
        <v>30</v>
      </c>
      <c r="E121" s="29">
        <f>shipcalls!N121</f>
        <v>30</v>
      </c>
      <c r="F121" s="29">
        <f>shipcalls!O121</f>
        <v>0</v>
      </c>
      <c r="G121" s="29">
        <f>shipcalls!Y121</f>
        <v>19</v>
      </c>
      <c r="H121" s="29">
        <f>shipcalls!Z121</f>
        <v>19</v>
      </c>
      <c r="I121" s="29">
        <f>shipcalls!AA121</f>
        <v>0</v>
      </c>
      <c r="J121" s="29">
        <f>shipcalls!AK121</f>
        <v>55</v>
      </c>
      <c r="K121" s="29">
        <f>shipcalls!AL121</f>
        <v>55</v>
      </c>
      <c r="L121" s="29">
        <f>shipcalls!AM121</f>
        <v>0</v>
      </c>
      <c r="M121" s="29">
        <f>shipcalls!AW121</f>
        <v>40</v>
      </c>
      <c r="N121" s="29">
        <f>shipcalls!AX121</f>
        <v>40</v>
      </c>
      <c r="O121" s="29">
        <f>shipcalls!AY121</f>
        <v>0</v>
      </c>
      <c r="P121" s="29">
        <f t="shared" si="3"/>
        <v>144</v>
      </c>
      <c r="Q121" s="29">
        <f t="shared" si="3"/>
        <v>144</v>
      </c>
      <c r="R121" s="29">
        <f t="shared" si="3"/>
        <v>0</v>
      </c>
    </row>
    <row r="122" spans="1:18" s="3" customFormat="1" ht="15" customHeight="1" x14ac:dyDescent="0.3">
      <c r="A122" s="33"/>
      <c r="B122" s="31"/>
      <c r="C122" s="35" t="s">
        <v>108</v>
      </c>
      <c r="D122" s="29">
        <f>shipcalls!M122</f>
        <v>126</v>
      </c>
      <c r="E122" s="29">
        <f>shipcalls!N122</f>
        <v>126</v>
      </c>
      <c r="F122" s="29">
        <f>shipcalls!O122</f>
        <v>0</v>
      </c>
      <c r="G122" s="29">
        <f>shipcalls!Y122</f>
        <v>123</v>
      </c>
      <c r="H122" s="29">
        <f>shipcalls!Z122</f>
        <v>123</v>
      </c>
      <c r="I122" s="29">
        <f>shipcalls!AA122</f>
        <v>0</v>
      </c>
      <c r="J122" s="29">
        <f>shipcalls!AK122</f>
        <v>138</v>
      </c>
      <c r="K122" s="29">
        <f>shipcalls!AL122</f>
        <v>138</v>
      </c>
      <c r="L122" s="29">
        <f>shipcalls!AM122</f>
        <v>0</v>
      </c>
      <c r="M122" s="29">
        <f>shipcalls!AW122</f>
        <v>119</v>
      </c>
      <c r="N122" s="29">
        <f>shipcalls!AX122</f>
        <v>119</v>
      </c>
      <c r="O122" s="29">
        <f>shipcalls!AY122</f>
        <v>0</v>
      </c>
      <c r="P122" s="29">
        <f t="shared" si="3"/>
        <v>506</v>
      </c>
      <c r="Q122" s="29">
        <f t="shared" si="3"/>
        <v>506</v>
      </c>
      <c r="R122" s="29">
        <f t="shared" si="3"/>
        <v>0</v>
      </c>
    </row>
    <row r="123" spans="1:18" s="3" customFormat="1" ht="15" customHeight="1" x14ac:dyDescent="0.3">
      <c r="A123" s="33"/>
      <c r="B123" s="31"/>
      <c r="C123" s="32" t="s">
        <v>61</v>
      </c>
      <c r="D123" s="29">
        <f>shipcalls!M123</f>
        <v>539</v>
      </c>
      <c r="E123" s="29">
        <f>shipcalls!N123</f>
        <v>539</v>
      </c>
      <c r="F123" s="29">
        <f>shipcalls!O123</f>
        <v>0</v>
      </c>
      <c r="G123" s="29">
        <f>shipcalls!Y123</f>
        <v>227</v>
      </c>
      <c r="H123" s="29">
        <f>shipcalls!Z123</f>
        <v>227</v>
      </c>
      <c r="I123" s="29">
        <f>shipcalls!AA123</f>
        <v>0</v>
      </c>
      <c r="J123" s="29">
        <f>shipcalls!AK123</f>
        <v>398</v>
      </c>
      <c r="K123" s="29">
        <f>shipcalls!AL123</f>
        <v>398</v>
      </c>
      <c r="L123" s="29">
        <f>shipcalls!AM123</f>
        <v>0</v>
      </c>
      <c r="M123" s="29">
        <f>shipcalls!AW123</f>
        <v>463</v>
      </c>
      <c r="N123" s="29">
        <f>shipcalls!AX123</f>
        <v>463</v>
      </c>
      <c r="O123" s="29">
        <f>shipcalls!AY123</f>
        <v>0</v>
      </c>
      <c r="P123" s="29">
        <f t="shared" si="3"/>
        <v>1627</v>
      </c>
      <c r="Q123" s="29">
        <f t="shared" si="3"/>
        <v>1627</v>
      </c>
      <c r="R123" s="29">
        <f t="shared" si="3"/>
        <v>0</v>
      </c>
    </row>
    <row r="124" spans="1:18" s="3" customFormat="1" ht="15" customHeight="1" x14ac:dyDescent="0.3">
      <c r="A124" s="33"/>
      <c r="B124" s="31"/>
      <c r="C124" s="32" t="s">
        <v>24</v>
      </c>
      <c r="D124" s="29">
        <f>shipcalls!M124</f>
        <v>100</v>
      </c>
      <c r="E124" s="29">
        <f>shipcalls!N124</f>
        <v>97</v>
      </c>
      <c r="F124" s="29">
        <f>shipcalls!O124</f>
        <v>3</v>
      </c>
      <c r="G124" s="29">
        <f>shipcalls!Y124</f>
        <v>104</v>
      </c>
      <c r="H124" s="29">
        <f>shipcalls!Z124</f>
        <v>98</v>
      </c>
      <c r="I124" s="29">
        <f>shipcalls!AA124</f>
        <v>6</v>
      </c>
      <c r="J124" s="29">
        <f>shipcalls!AK124</f>
        <v>160</v>
      </c>
      <c r="K124" s="29">
        <f>shipcalls!AL124</f>
        <v>159</v>
      </c>
      <c r="L124" s="29">
        <f>shipcalls!AM124</f>
        <v>1</v>
      </c>
      <c r="M124" s="29">
        <f>shipcalls!AW124</f>
        <v>133</v>
      </c>
      <c r="N124" s="29">
        <f>shipcalls!AX124</f>
        <v>132</v>
      </c>
      <c r="O124" s="29">
        <f>shipcalls!AY124</f>
        <v>1</v>
      </c>
      <c r="P124" s="29">
        <f t="shared" si="3"/>
        <v>497</v>
      </c>
      <c r="Q124" s="29">
        <f t="shared" si="3"/>
        <v>486</v>
      </c>
      <c r="R124" s="29">
        <f t="shared" si="3"/>
        <v>11</v>
      </c>
    </row>
    <row r="125" spans="1:18" s="3" customFormat="1" ht="15" customHeight="1" x14ac:dyDescent="0.3">
      <c r="A125" s="33"/>
      <c r="B125" s="31"/>
      <c r="C125" s="35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1:18" s="3" customFormat="1" ht="15" customHeight="1" x14ac:dyDescent="0.3">
      <c r="A126" s="30"/>
      <c r="B126" s="31" t="s">
        <v>109</v>
      </c>
      <c r="C126" s="32"/>
      <c r="D126" s="29">
        <f>shipcalls!M126</f>
        <v>2794</v>
      </c>
      <c r="E126" s="29">
        <f>shipcalls!N126</f>
        <v>2718</v>
      </c>
      <c r="F126" s="29">
        <f>shipcalls!O126</f>
        <v>76</v>
      </c>
      <c r="G126" s="29">
        <f>shipcalls!Y126</f>
        <v>976</v>
      </c>
      <c r="H126" s="29">
        <f>shipcalls!Z126</f>
        <v>907</v>
      </c>
      <c r="I126" s="29">
        <f>shipcalls!AA126</f>
        <v>69</v>
      </c>
      <c r="J126" s="29">
        <f>shipcalls!AK126</f>
        <v>1050</v>
      </c>
      <c r="K126" s="29">
        <f>shipcalls!AL126</f>
        <v>986</v>
      </c>
      <c r="L126" s="29">
        <f>shipcalls!AM126</f>
        <v>64</v>
      </c>
      <c r="M126" s="29">
        <f>shipcalls!AW126</f>
        <v>854</v>
      </c>
      <c r="N126" s="29">
        <f>shipcalls!AX126</f>
        <v>769</v>
      </c>
      <c r="O126" s="29">
        <f>shipcalls!AY126</f>
        <v>85</v>
      </c>
      <c r="P126" s="29">
        <f>D126+G126+J126+M126</f>
        <v>5674</v>
      </c>
      <c r="Q126" s="29">
        <f t="shared" si="3"/>
        <v>5380</v>
      </c>
      <c r="R126" s="29">
        <f t="shared" si="3"/>
        <v>294</v>
      </c>
    </row>
    <row r="127" spans="1:18" s="3" customFormat="1" ht="15" customHeight="1" x14ac:dyDescent="0.3">
      <c r="A127" s="33"/>
      <c r="B127" s="31"/>
      <c r="C127" s="32" t="s">
        <v>110</v>
      </c>
      <c r="D127" s="29">
        <f>shipcalls!M127</f>
        <v>247</v>
      </c>
      <c r="E127" s="29">
        <f>shipcalls!N127</f>
        <v>237</v>
      </c>
      <c r="F127" s="29">
        <f>shipcalls!O127</f>
        <v>10</v>
      </c>
      <c r="G127" s="29">
        <f>shipcalls!Y127</f>
        <v>159</v>
      </c>
      <c r="H127" s="29">
        <f>shipcalls!Z127</f>
        <v>153</v>
      </c>
      <c r="I127" s="29">
        <f>shipcalls!AA127</f>
        <v>6</v>
      </c>
      <c r="J127" s="29">
        <f>shipcalls!AK127</f>
        <v>204</v>
      </c>
      <c r="K127" s="29">
        <f>shipcalls!AL127</f>
        <v>199</v>
      </c>
      <c r="L127" s="29">
        <f>shipcalls!AM127</f>
        <v>5</v>
      </c>
      <c r="M127" s="29">
        <f>shipcalls!AW127</f>
        <v>159</v>
      </c>
      <c r="N127" s="29">
        <f>shipcalls!AX127</f>
        <v>155</v>
      </c>
      <c r="O127" s="29">
        <f>shipcalls!AY127</f>
        <v>4</v>
      </c>
      <c r="P127" s="29">
        <f t="shared" si="3"/>
        <v>769</v>
      </c>
      <c r="Q127" s="29">
        <f t="shared" si="3"/>
        <v>744</v>
      </c>
      <c r="R127" s="29">
        <f t="shared" si="3"/>
        <v>25</v>
      </c>
    </row>
    <row r="128" spans="1:18" s="3" customFormat="1" ht="15" customHeight="1" x14ac:dyDescent="0.3">
      <c r="A128" s="33"/>
      <c r="B128" s="31"/>
      <c r="C128" s="35" t="s">
        <v>111</v>
      </c>
      <c r="D128" s="29">
        <f>shipcalls!M128</f>
        <v>212</v>
      </c>
      <c r="E128" s="29">
        <f>shipcalls!N128</f>
        <v>202</v>
      </c>
      <c r="F128" s="29">
        <f>shipcalls!O128</f>
        <v>10</v>
      </c>
      <c r="G128" s="29">
        <f>shipcalls!Y128</f>
        <v>130</v>
      </c>
      <c r="H128" s="29">
        <f>shipcalls!Z128</f>
        <v>126</v>
      </c>
      <c r="I128" s="29">
        <f>shipcalls!AA128</f>
        <v>4</v>
      </c>
      <c r="J128" s="29">
        <f>shipcalls!AK128</f>
        <v>164</v>
      </c>
      <c r="K128" s="29">
        <f>shipcalls!AL128</f>
        <v>159</v>
      </c>
      <c r="L128" s="29">
        <f>shipcalls!AM128</f>
        <v>5</v>
      </c>
      <c r="M128" s="29">
        <f>shipcalls!AW128</f>
        <v>135</v>
      </c>
      <c r="N128" s="29">
        <f>shipcalls!AX128</f>
        <v>131</v>
      </c>
      <c r="O128" s="29">
        <f>shipcalls!AY128</f>
        <v>4</v>
      </c>
      <c r="P128" s="29">
        <f t="shared" si="3"/>
        <v>641</v>
      </c>
      <c r="Q128" s="29">
        <f t="shared" si="3"/>
        <v>618</v>
      </c>
      <c r="R128" s="29">
        <f t="shared" si="3"/>
        <v>23</v>
      </c>
    </row>
    <row r="129" spans="1:18" s="3" customFormat="1" ht="15" customHeight="1" x14ac:dyDescent="0.3">
      <c r="A129" s="33"/>
      <c r="B129" s="31"/>
      <c r="C129" s="35" t="s">
        <v>112</v>
      </c>
      <c r="D129" s="29">
        <f>shipcalls!M129</f>
        <v>34</v>
      </c>
      <c r="E129" s="29">
        <f>shipcalls!N129</f>
        <v>34</v>
      </c>
      <c r="F129" s="29">
        <f>shipcalls!O129</f>
        <v>0</v>
      </c>
      <c r="G129" s="29">
        <f>shipcalls!Y129</f>
        <v>26</v>
      </c>
      <c r="H129" s="29">
        <f>shipcalls!Z129</f>
        <v>26</v>
      </c>
      <c r="I129" s="29">
        <f>shipcalls!AA129</f>
        <v>0</v>
      </c>
      <c r="J129" s="29">
        <f>shipcalls!AK129</f>
        <v>39</v>
      </c>
      <c r="K129" s="29">
        <f>shipcalls!AL129</f>
        <v>39</v>
      </c>
      <c r="L129" s="29">
        <f>shipcalls!AM129</f>
        <v>0</v>
      </c>
      <c r="M129" s="29">
        <f>shipcalls!AW129</f>
        <v>24</v>
      </c>
      <c r="N129" s="29">
        <f>shipcalls!AX129</f>
        <v>24</v>
      </c>
      <c r="O129" s="29">
        <f>shipcalls!AY129</f>
        <v>0</v>
      </c>
      <c r="P129" s="29">
        <f t="shared" si="3"/>
        <v>123</v>
      </c>
      <c r="Q129" s="29">
        <f t="shared" si="3"/>
        <v>123</v>
      </c>
      <c r="R129" s="29">
        <f t="shared" si="3"/>
        <v>0</v>
      </c>
    </row>
    <row r="130" spans="1:18" s="3" customFormat="1" ht="15" customHeight="1" x14ac:dyDescent="0.3">
      <c r="A130" s="33"/>
      <c r="B130" s="31"/>
      <c r="C130" s="35" t="s">
        <v>113</v>
      </c>
      <c r="D130" s="29">
        <f>shipcalls!M130</f>
        <v>1</v>
      </c>
      <c r="E130" s="29">
        <f>shipcalls!N130</f>
        <v>1</v>
      </c>
      <c r="F130" s="29">
        <f>shipcalls!O130</f>
        <v>0</v>
      </c>
      <c r="G130" s="29">
        <f>shipcalls!Y130</f>
        <v>3</v>
      </c>
      <c r="H130" s="29">
        <f>shipcalls!Z130</f>
        <v>1</v>
      </c>
      <c r="I130" s="29">
        <f>shipcalls!AA130</f>
        <v>2</v>
      </c>
      <c r="J130" s="29">
        <f>shipcalls!AK130</f>
        <v>1</v>
      </c>
      <c r="K130" s="29">
        <f>shipcalls!AL130</f>
        <v>1</v>
      </c>
      <c r="L130" s="29">
        <f>shipcalls!AM130</f>
        <v>0</v>
      </c>
      <c r="M130" s="29">
        <f>shipcalls!AW130</f>
        <v>0</v>
      </c>
      <c r="N130" s="29">
        <f>shipcalls!AX130</f>
        <v>0</v>
      </c>
      <c r="O130" s="29">
        <f>shipcalls!AY130</f>
        <v>0</v>
      </c>
      <c r="P130" s="29">
        <f t="shared" si="3"/>
        <v>5</v>
      </c>
      <c r="Q130" s="29">
        <f t="shared" si="3"/>
        <v>3</v>
      </c>
      <c r="R130" s="29">
        <f t="shared" si="3"/>
        <v>2</v>
      </c>
    </row>
    <row r="131" spans="1:18" s="3" customFormat="1" ht="15" customHeight="1" x14ac:dyDescent="0.3">
      <c r="A131" s="33"/>
      <c r="B131" s="31"/>
      <c r="C131" s="32" t="s">
        <v>114</v>
      </c>
      <c r="D131" s="29">
        <f>shipcalls!M131</f>
        <v>59</v>
      </c>
      <c r="E131" s="29">
        <f>shipcalls!N131</f>
        <v>59</v>
      </c>
      <c r="F131" s="29">
        <f>shipcalls!O131</f>
        <v>0</v>
      </c>
      <c r="G131" s="29">
        <f>shipcalls!Y131</f>
        <v>68</v>
      </c>
      <c r="H131" s="29">
        <f>shipcalls!Z131</f>
        <v>68</v>
      </c>
      <c r="I131" s="29">
        <f>shipcalls!AA131</f>
        <v>0</v>
      </c>
      <c r="J131" s="29">
        <f>shipcalls!AK131</f>
        <v>64</v>
      </c>
      <c r="K131" s="29">
        <f>shipcalls!AL131</f>
        <v>64</v>
      </c>
      <c r="L131" s="29">
        <f>shipcalls!AM131</f>
        <v>0</v>
      </c>
      <c r="M131" s="29">
        <f>shipcalls!AW131</f>
        <v>42</v>
      </c>
      <c r="N131" s="29">
        <f>shipcalls!AX131</f>
        <v>42</v>
      </c>
      <c r="O131" s="29">
        <f>shipcalls!AY131</f>
        <v>0</v>
      </c>
      <c r="P131" s="29">
        <f>D131+G131+J131+M131</f>
        <v>233</v>
      </c>
      <c r="Q131" s="29">
        <f>E131+H131+K131+N131</f>
        <v>233</v>
      </c>
      <c r="R131" s="29">
        <f>F131+I131+L131+O131</f>
        <v>0</v>
      </c>
    </row>
    <row r="132" spans="1:18" s="3" customFormat="1" ht="15" customHeight="1" x14ac:dyDescent="0.3">
      <c r="A132" s="33"/>
      <c r="B132" s="31"/>
      <c r="C132" s="35" t="s">
        <v>115</v>
      </c>
      <c r="D132" s="29">
        <f>shipcalls!M132</f>
        <v>58</v>
      </c>
      <c r="E132" s="29">
        <f>shipcalls!N132</f>
        <v>58</v>
      </c>
      <c r="F132" s="29">
        <f>shipcalls!O132</f>
        <v>0</v>
      </c>
      <c r="G132" s="29">
        <f>shipcalls!Y132</f>
        <v>68</v>
      </c>
      <c r="H132" s="29">
        <f>shipcalls!Z132</f>
        <v>68</v>
      </c>
      <c r="I132" s="29">
        <f>shipcalls!AA132</f>
        <v>0</v>
      </c>
      <c r="J132" s="29">
        <f>shipcalls!AK132</f>
        <v>64</v>
      </c>
      <c r="K132" s="29">
        <f>shipcalls!AL132</f>
        <v>64</v>
      </c>
      <c r="L132" s="29">
        <f>shipcalls!AM132</f>
        <v>0</v>
      </c>
      <c r="M132" s="29">
        <f>shipcalls!AW132</f>
        <v>42</v>
      </c>
      <c r="N132" s="29">
        <f>shipcalls!AX132</f>
        <v>42</v>
      </c>
      <c r="O132" s="29">
        <f>shipcalls!AY132</f>
        <v>0</v>
      </c>
      <c r="P132" s="29">
        <f t="shared" si="3"/>
        <v>232</v>
      </c>
      <c r="Q132" s="29">
        <f t="shared" si="3"/>
        <v>232</v>
      </c>
      <c r="R132" s="29">
        <f t="shared" si="3"/>
        <v>0</v>
      </c>
    </row>
    <row r="133" spans="1:18" s="3" customFormat="1" ht="15" customHeight="1" x14ac:dyDescent="0.3">
      <c r="A133" s="33"/>
      <c r="B133" s="31"/>
      <c r="C133" s="35" t="s">
        <v>116</v>
      </c>
      <c r="D133" s="29">
        <f>shipcalls!M133</f>
        <v>1</v>
      </c>
      <c r="E133" s="29">
        <f>shipcalls!N133</f>
        <v>1</v>
      </c>
      <c r="F133" s="29">
        <f>shipcalls!O133</f>
        <v>0</v>
      </c>
      <c r="G133" s="29">
        <f>shipcalls!Y133</f>
        <v>0</v>
      </c>
      <c r="H133" s="29">
        <f>shipcalls!Z133</f>
        <v>0</v>
      </c>
      <c r="I133" s="29">
        <f>shipcalls!AA133</f>
        <v>0</v>
      </c>
      <c r="J133" s="29">
        <f>shipcalls!AK133</f>
        <v>0</v>
      </c>
      <c r="K133" s="29">
        <f>shipcalls!AL133</f>
        <v>0</v>
      </c>
      <c r="L133" s="29">
        <f>shipcalls!AM133</f>
        <v>0</v>
      </c>
      <c r="M133" s="29">
        <f>shipcalls!AW133</f>
        <v>0</v>
      </c>
      <c r="N133" s="29">
        <f>shipcalls!AX133</f>
        <v>0</v>
      </c>
      <c r="O133" s="29">
        <f>shipcalls!AY133</f>
        <v>0</v>
      </c>
      <c r="P133" s="29">
        <f>D133+G133+J133+M133</f>
        <v>1</v>
      </c>
      <c r="Q133" s="29">
        <f>E133+H133+K133+N133</f>
        <v>1</v>
      </c>
      <c r="R133" s="29">
        <f>F133+I133+L133+O133</f>
        <v>0</v>
      </c>
    </row>
    <row r="134" spans="1:18" s="3" customFormat="1" ht="15" customHeight="1" x14ac:dyDescent="0.3">
      <c r="A134" s="33"/>
      <c r="B134" s="31"/>
      <c r="C134" s="32" t="s">
        <v>117</v>
      </c>
      <c r="D134" s="29">
        <f>shipcalls!M134</f>
        <v>943</v>
      </c>
      <c r="E134" s="29">
        <f>shipcalls!N134</f>
        <v>941</v>
      </c>
      <c r="F134" s="29">
        <f>shipcalls!O134</f>
        <v>2</v>
      </c>
      <c r="G134" s="29">
        <f>shipcalls!Y134</f>
        <v>233</v>
      </c>
      <c r="H134" s="29">
        <f>shipcalls!Z134</f>
        <v>233</v>
      </c>
      <c r="I134" s="29">
        <f>shipcalls!AA134</f>
        <v>0</v>
      </c>
      <c r="J134" s="29">
        <f>shipcalls!AK134</f>
        <v>255</v>
      </c>
      <c r="K134" s="29">
        <f>shipcalls!AL134</f>
        <v>255</v>
      </c>
      <c r="L134" s="29">
        <f>shipcalls!AM134</f>
        <v>0</v>
      </c>
      <c r="M134" s="29">
        <f>shipcalls!AW134</f>
        <v>186</v>
      </c>
      <c r="N134" s="29">
        <f>shipcalls!AX134</f>
        <v>186</v>
      </c>
      <c r="O134" s="29">
        <f>shipcalls!AY134</f>
        <v>0</v>
      </c>
      <c r="P134" s="29">
        <f t="shared" si="3"/>
        <v>1617</v>
      </c>
      <c r="Q134" s="29">
        <f t="shared" si="3"/>
        <v>1615</v>
      </c>
      <c r="R134" s="29">
        <f t="shared" si="3"/>
        <v>2</v>
      </c>
    </row>
    <row r="135" spans="1:18" s="3" customFormat="1" ht="15" customHeight="1" x14ac:dyDescent="0.3">
      <c r="A135" s="33"/>
      <c r="B135" s="31"/>
      <c r="C135" s="35" t="s">
        <v>118</v>
      </c>
      <c r="D135" s="29">
        <f>shipcalls!M135</f>
        <v>817</v>
      </c>
      <c r="E135" s="29">
        <f>shipcalls!N135</f>
        <v>815</v>
      </c>
      <c r="F135" s="29">
        <f>shipcalls!O135</f>
        <v>2</v>
      </c>
      <c r="G135" s="29">
        <f>shipcalls!Y135</f>
        <v>155</v>
      </c>
      <c r="H135" s="29">
        <f>shipcalls!Z135</f>
        <v>155</v>
      </c>
      <c r="I135" s="29">
        <f>shipcalls!AA135</f>
        <v>0</v>
      </c>
      <c r="J135" s="29">
        <f>shipcalls!AK135</f>
        <v>160</v>
      </c>
      <c r="K135" s="29">
        <f>shipcalls!AL135</f>
        <v>160</v>
      </c>
      <c r="L135" s="29">
        <f>shipcalls!AM135</f>
        <v>0</v>
      </c>
      <c r="M135" s="29">
        <f>shipcalls!AW135</f>
        <v>114</v>
      </c>
      <c r="N135" s="29">
        <f>shipcalls!AX135</f>
        <v>114</v>
      </c>
      <c r="O135" s="29">
        <f>shipcalls!AY135</f>
        <v>0</v>
      </c>
      <c r="P135" s="29">
        <f t="shared" si="3"/>
        <v>1246</v>
      </c>
      <c r="Q135" s="29">
        <f t="shared" si="3"/>
        <v>1244</v>
      </c>
      <c r="R135" s="29">
        <f t="shared" si="3"/>
        <v>2</v>
      </c>
    </row>
    <row r="136" spans="1:18" s="3" customFormat="1" ht="15" customHeight="1" x14ac:dyDescent="0.3">
      <c r="A136" s="33"/>
      <c r="B136" s="31"/>
      <c r="C136" s="35" t="s">
        <v>119</v>
      </c>
      <c r="D136" s="29">
        <f>shipcalls!M136</f>
        <v>126</v>
      </c>
      <c r="E136" s="29">
        <f>shipcalls!N136</f>
        <v>126</v>
      </c>
      <c r="F136" s="29">
        <f>shipcalls!O136</f>
        <v>0</v>
      </c>
      <c r="G136" s="29">
        <f>shipcalls!Y136</f>
        <v>78</v>
      </c>
      <c r="H136" s="29">
        <f>shipcalls!Z136</f>
        <v>78</v>
      </c>
      <c r="I136" s="29">
        <f>shipcalls!AA136</f>
        <v>0</v>
      </c>
      <c r="J136" s="29">
        <f>shipcalls!AK136</f>
        <v>95</v>
      </c>
      <c r="K136" s="29">
        <f>shipcalls!AL136</f>
        <v>95</v>
      </c>
      <c r="L136" s="29">
        <f>shipcalls!AM136</f>
        <v>0</v>
      </c>
      <c r="M136" s="29">
        <f>shipcalls!AW136</f>
        <v>72</v>
      </c>
      <c r="N136" s="29">
        <f>shipcalls!AX136</f>
        <v>72</v>
      </c>
      <c r="O136" s="29">
        <f>shipcalls!AY136</f>
        <v>0</v>
      </c>
      <c r="P136" s="29">
        <f t="shared" si="3"/>
        <v>371</v>
      </c>
      <c r="Q136" s="29">
        <f t="shared" si="3"/>
        <v>371</v>
      </c>
      <c r="R136" s="29">
        <f t="shared" si="3"/>
        <v>0</v>
      </c>
    </row>
    <row r="137" spans="1:18" s="3" customFormat="1" ht="15" customHeight="1" x14ac:dyDescent="0.3">
      <c r="A137" s="33"/>
      <c r="B137" s="31"/>
      <c r="C137" s="35" t="s">
        <v>120</v>
      </c>
      <c r="D137" s="29">
        <f>shipcalls!M137</f>
        <v>0</v>
      </c>
      <c r="E137" s="29">
        <f>shipcalls!N137</f>
        <v>0</v>
      </c>
      <c r="F137" s="29">
        <f>shipcalls!O137</f>
        <v>0</v>
      </c>
      <c r="G137" s="29">
        <f>shipcalls!Y137</f>
        <v>0</v>
      </c>
      <c r="H137" s="29">
        <f>shipcalls!Z137</f>
        <v>0</v>
      </c>
      <c r="I137" s="29">
        <f>shipcalls!AA137</f>
        <v>0</v>
      </c>
      <c r="J137" s="29">
        <f>shipcalls!AK137</f>
        <v>0</v>
      </c>
      <c r="K137" s="29">
        <f>shipcalls!AL137</f>
        <v>0</v>
      </c>
      <c r="L137" s="29">
        <f>shipcalls!AM137</f>
        <v>0</v>
      </c>
      <c r="M137" s="29">
        <f>shipcalls!AW137</f>
        <v>0</v>
      </c>
      <c r="N137" s="29">
        <f>shipcalls!AX137</f>
        <v>0</v>
      </c>
      <c r="O137" s="29">
        <f>shipcalls!AY137</f>
        <v>0</v>
      </c>
      <c r="P137" s="29">
        <f t="shared" si="3"/>
        <v>0</v>
      </c>
      <c r="Q137" s="29">
        <f t="shared" si="3"/>
        <v>0</v>
      </c>
      <c r="R137" s="29">
        <f t="shared" si="3"/>
        <v>0</v>
      </c>
    </row>
    <row r="138" spans="1:18" s="3" customFormat="1" ht="15" customHeight="1" x14ac:dyDescent="0.3">
      <c r="A138" s="33"/>
      <c r="B138" s="31"/>
      <c r="C138" s="32" t="s">
        <v>121</v>
      </c>
      <c r="D138" s="29">
        <f>shipcalls!M138</f>
        <v>260</v>
      </c>
      <c r="E138" s="29">
        <f>shipcalls!N138</f>
        <v>260</v>
      </c>
      <c r="F138" s="29">
        <f>shipcalls!O138</f>
        <v>0</v>
      </c>
      <c r="G138" s="29">
        <f>shipcalls!Y138</f>
        <v>83</v>
      </c>
      <c r="H138" s="29">
        <f>shipcalls!Z138</f>
        <v>83</v>
      </c>
      <c r="I138" s="29">
        <f>shipcalls!AA138</f>
        <v>0</v>
      </c>
      <c r="J138" s="29">
        <f>shipcalls!AK138</f>
        <v>97</v>
      </c>
      <c r="K138" s="29">
        <f>shipcalls!AL138</f>
        <v>97</v>
      </c>
      <c r="L138" s="29">
        <f>shipcalls!AM138</f>
        <v>0</v>
      </c>
      <c r="M138" s="29">
        <f>shipcalls!AW138</f>
        <v>51</v>
      </c>
      <c r="N138" s="29">
        <f>shipcalls!AX138</f>
        <v>51</v>
      </c>
      <c r="O138" s="29">
        <f>shipcalls!AY138</f>
        <v>0</v>
      </c>
      <c r="P138" s="29">
        <f t="shared" si="3"/>
        <v>491</v>
      </c>
      <c r="Q138" s="29">
        <f t="shared" si="3"/>
        <v>491</v>
      </c>
      <c r="R138" s="29">
        <f t="shared" si="3"/>
        <v>0</v>
      </c>
    </row>
    <row r="139" spans="1:18" s="3" customFormat="1" ht="15" customHeight="1" x14ac:dyDescent="0.3">
      <c r="A139" s="33"/>
      <c r="B139" s="31"/>
      <c r="C139" s="35" t="s">
        <v>122</v>
      </c>
      <c r="D139" s="29">
        <f>shipcalls!M139</f>
        <v>259</v>
      </c>
      <c r="E139" s="29">
        <f>shipcalls!N139</f>
        <v>259</v>
      </c>
      <c r="F139" s="29">
        <f>shipcalls!O139</f>
        <v>0</v>
      </c>
      <c r="G139" s="29">
        <f>shipcalls!Y139</f>
        <v>74</v>
      </c>
      <c r="H139" s="29">
        <f>shipcalls!Z139</f>
        <v>74</v>
      </c>
      <c r="I139" s="29">
        <f>shipcalls!AA139</f>
        <v>0</v>
      </c>
      <c r="J139" s="29">
        <f>shipcalls!AK139</f>
        <v>93</v>
      </c>
      <c r="K139" s="29">
        <f>shipcalls!AL139</f>
        <v>93</v>
      </c>
      <c r="L139" s="29">
        <f>shipcalls!AM139</f>
        <v>0</v>
      </c>
      <c r="M139" s="29">
        <f>shipcalls!AW139</f>
        <v>43</v>
      </c>
      <c r="N139" s="29">
        <f>shipcalls!AX139</f>
        <v>43</v>
      </c>
      <c r="O139" s="29">
        <f>shipcalls!AY139</f>
        <v>0</v>
      </c>
      <c r="P139" s="29">
        <f t="shared" si="3"/>
        <v>469</v>
      </c>
      <c r="Q139" s="29">
        <f t="shared" si="3"/>
        <v>469</v>
      </c>
      <c r="R139" s="29">
        <f t="shared" si="3"/>
        <v>0</v>
      </c>
    </row>
    <row r="140" spans="1:18" s="3" customFormat="1" ht="15" customHeight="1" x14ac:dyDescent="0.3">
      <c r="A140" s="33"/>
      <c r="B140" s="31"/>
      <c r="C140" s="35" t="s">
        <v>123</v>
      </c>
      <c r="D140" s="29">
        <f>shipcalls!M140</f>
        <v>0</v>
      </c>
      <c r="E140" s="29">
        <f>shipcalls!N140</f>
        <v>0</v>
      </c>
      <c r="F140" s="29">
        <f>shipcalls!O140</f>
        <v>0</v>
      </c>
      <c r="G140" s="29">
        <f>shipcalls!Y140</f>
        <v>2</v>
      </c>
      <c r="H140" s="29">
        <f>shipcalls!Z140</f>
        <v>2</v>
      </c>
      <c r="I140" s="29">
        <f>shipcalls!AA140</f>
        <v>0</v>
      </c>
      <c r="J140" s="29">
        <f>shipcalls!AK140</f>
        <v>0</v>
      </c>
      <c r="K140" s="29">
        <f>shipcalls!AL140</f>
        <v>0</v>
      </c>
      <c r="L140" s="29">
        <f>shipcalls!AM140</f>
        <v>0</v>
      </c>
      <c r="M140" s="29">
        <f>shipcalls!AW140</f>
        <v>2</v>
      </c>
      <c r="N140" s="29">
        <f>shipcalls!AX140</f>
        <v>2</v>
      </c>
      <c r="O140" s="29">
        <f>shipcalls!AY140</f>
        <v>0</v>
      </c>
      <c r="P140" s="29">
        <f t="shared" si="3"/>
        <v>4</v>
      </c>
      <c r="Q140" s="29">
        <f t="shared" si="3"/>
        <v>4</v>
      </c>
      <c r="R140" s="29">
        <f t="shared" si="3"/>
        <v>0</v>
      </c>
    </row>
    <row r="141" spans="1:18" s="3" customFormat="1" ht="15" customHeight="1" x14ac:dyDescent="0.3">
      <c r="A141" s="33"/>
      <c r="B141" s="31"/>
      <c r="C141" s="35" t="s">
        <v>124</v>
      </c>
      <c r="D141" s="29">
        <f>shipcalls!M141</f>
        <v>1</v>
      </c>
      <c r="E141" s="29">
        <f>shipcalls!N141</f>
        <v>1</v>
      </c>
      <c r="F141" s="29">
        <f>shipcalls!O141</f>
        <v>0</v>
      </c>
      <c r="G141" s="29">
        <f>shipcalls!Y141</f>
        <v>7</v>
      </c>
      <c r="H141" s="29">
        <f>shipcalls!Z141</f>
        <v>7</v>
      </c>
      <c r="I141" s="29">
        <f>shipcalls!AA141</f>
        <v>0</v>
      </c>
      <c r="J141" s="29">
        <f>shipcalls!AK141</f>
        <v>4</v>
      </c>
      <c r="K141" s="29">
        <f>shipcalls!AL141</f>
        <v>4</v>
      </c>
      <c r="L141" s="29">
        <f>shipcalls!AM141</f>
        <v>0</v>
      </c>
      <c r="M141" s="29">
        <f>shipcalls!AW141</f>
        <v>6</v>
      </c>
      <c r="N141" s="29">
        <f>shipcalls!AX141</f>
        <v>6</v>
      </c>
      <c r="O141" s="29">
        <f>shipcalls!AY141</f>
        <v>0</v>
      </c>
      <c r="P141" s="29">
        <f t="shared" si="3"/>
        <v>18</v>
      </c>
      <c r="Q141" s="29">
        <f t="shared" si="3"/>
        <v>18</v>
      </c>
      <c r="R141" s="29">
        <f t="shared" si="3"/>
        <v>0</v>
      </c>
    </row>
    <row r="142" spans="1:18" s="3" customFormat="1" ht="15" customHeight="1" x14ac:dyDescent="0.3">
      <c r="A142" s="33"/>
      <c r="B142" s="31"/>
      <c r="C142" s="32" t="s">
        <v>125</v>
      </c>
      <c r="D142" s="29">
        <f>shipcalls!M142</f>
        <v>180</v>
      </c>
      <c r="E142" s="29">
        <f>shipcalls!N142</f>
        <v>180</v>
      </c>
      <c r="F142" s="29">
        <f>shipcalls!O142</f>
        <v>0</v>
      </c>
      <c r="G142" s="29">
        <f>shipcalls!Y142</f>
        <v>108</v>
      </c>
      <c r="H142" s="29">
        <f>shipcalls!Z142</f>
        <v>108</v>
      </c>
      <c r="I142" s="29">
        <f>shipcalls!AA142</f>
        <v>0</v>
      </c>
      <c r="J142" s="29">
        <f>shipcalls!AK142</f>
        <v>99</v>
      </c>
      <c r="K142" s="29">
        <f>shipcalls!AL142</f>
        <v>99</v>
      </c>
      <c r="L142" s="29">
        <f>shipcalls!AM142</f>
        <v>0</v>
      </c>
      <c r="M142" s="29">
        <f>shipcalls!AW142</f>
        <v>80</v>
      </c>
      <c r="N142" s="29">
        <f>shipcalls!AX142</f>
        <v>80</v>
      </c>
      <c r="O142" s="29">
        <f>shipcalls!AY142</f>
        <v>0</v>
      </c>
      <c r="P142" s="29">
        <f t="shared" si="3"/>
        <v>467</v>
      </c>
      <c r="Q142" s="29">
        <f t="shared" si="3"/>
        <v>467</v>
      </c>
      <c r="R142" s="29">
        <f t="shared" si="3"/>
        <v>0</v>
      </c>
    </row>
    <row r="143" spans="1:18" s="3" customFormat="1" ht="15" customHeight="1" x14ac:dyDescent="0.3">
      <c r="A143" s="33"/>
      <c r="B143" s="31"/>
      <c r="C143" s="35" t="s">
        <v>126</v>
      </c>
      <c r="D143" s="29">
        <f>shipcalls!M143</f>
        <v>138</v>
      </c>
      <c r="E143" s="29">
        <f>shipcalls!N143</f>
        <v>138</v>
      </c>
      <c r="F143" s="29">
        <f>shipcalls!O143</f>
        <v>0</v>
      </c>
      <c r="G143" s="29">
        <f>shipcalls!Y143</f>
        <v>82</v>
      </c>
      <c r="H143" s="29">
        <f>shipcalls!Z143</f>
        <v>82</v>
      </c>
      <c r="I143" s="29">
        <f>shipcalls!AA143</f>
        <v>0</v>
      </c>
      <c r="J143" s="29">
        <f>shipcalls!AK143</f>
        <v>65</v>
      </c>
      <c r="K143" s="29">
        <f>shipcalls!AL143</f>
        <v>65</v>
      </c>
      <c r="L143" s="29">
        <f>shipcalls!AM143</f>
        <v>0</v>
      </c>
      <c r="M143" s="29">
        <f>shipcalls!AW143</f>
        <v>50</v>
      </c>
      <c r="N143" s="29">
        <f>shipcalls!AX143</f>
        <v>50</v>
      </c>
      <c r="O143" s="29">
        <f>shipcalls!AY143</f>
        <v>0</v>
      </c>
      <c r="P143" s="29">
        <f t="shared" si="3"/>
        <v>335</v>
      </c>
      <c r="Q143" s="29">
        <f t="shared" si="3"/>
        <v>335</v>
      </c>
      <c r="R143" s="29">
        <f t="shared" si="3"/>
        <v>0</v>
      </c>
    </row>
    <row r="144" spans="1:18" s="3" customFormat="1" ht="15" customHeight="1" x14ac:dyDescent="0.3">
      <c r="A144" s="33"/>
      <c r="B144" s="31"/>
      <c r="C144" s="35" t="s">
        <v>127</v>
      </c>
      <c r="D144" s="29">
        <f>shipcalls!M144</f>
        <v>42</v>
      </c>
      <c r="E144" s="29">
        <f>shipcalls!N144</f>
        <v>42</v>
      </c>
      <c r="F144" s="29">
        <f>shipcalls!O144</f>
        <v>0</v>
      </c>
      <c r="G144" s="29">
        <f>shipcalls!Y144</f>
        <v>26</v>
      </c>
      <c r="H144" s="29">
        <f>shipcalls!Z144</f>
        <v>26</v>
      </c>
      <c r="I144" s="29">
        <f>shipcalls!AA144</f>
        <v>0</v>
      </c>
      <c r="J144" s="29">
        <f>shipcalls!AK144</f>
        <v>34</v>
      </c>
      <c r="K144" s="29">
        <f>shipcalls!AL144</f>
        <v>34</v>
      </c>
      <c r="L144" s="29">
        <f>shipcalls!AM144</f>
        <v>0</v>
      </c>
      <c r="M144" s="29">
        <f>shipcalls!AW144</f>
        <v>30</v>
      </c>
      <c r="N144" s="29">
        <f>shipcalls!AX144</f>
        <v>30</v>
      </c>
      <c r="O144" s="29">
        <f>shipcalls!AY144</f>
        <v>0</v>
      </c>
      <c r="P144" s="29">
        <f t="shared" si="3"/>
        <v>132</v>
      </c>
      <c r="Q144" s="29">
        <f t="shared" si="3"/>
        <v>132</v>
      </c>
      <c r="R144" s="29">
        <f t="shared" si="3"/>
        <v>0</v>
      </c>
    </row>
    <row r="145" spans="1:18" s="3" customFormat="1" ht="15" customHeight="1" x14ac:dyDescent="0.3">
      <c r="A145" s="33"/>
      <c r="B145" s="31"/>
      <c r="C145" s="32" t="s">
        <v>128</v>
      </c>
      <c r="D145" s="29">
        <f>shipcalls!M145</f>
        <v>856</v>
      </c>
      <c r="E145" s="29">
        <f>shipcalls!N145</f>
        <v>844</v>
      </c>
      <c r="F145" s="29">
        <f>shipcalls!O145</f>
        <v>12</v>
      </c>
      <c r="G145" s="29">
        <f>shipcalls!Y145</f>
        <v>84</v>
      </c>
      <c r="H145" s="29">
        <f>shipcalls!Z145</f>
        <v>72</v>
      </c>
      <c r="I145" s="29">
        <f>shipcalls!AA145</f>
        <v>12</v>
      </c>
      <c r="J145" s="29">
        <f>shipcalls!AK145</f>
        <v>81</v>
      </c>
      <c r="K145" s="29">
        <f>shipcalls!AL145</f>
        <v>72</v>
      </c>
      <c r="L145" s="29">
        <f>shipcalls!AM145</f>
        <v>9</v>
      </c>
      <c r="M145" s="29">
        <f>shipcalls!AW145</f>
        <v>100</v>
      </c>
      <c r="N145" s="29">
        <f>shipcalls!AX145</f>
        <v>86</v>
      </c>
      <c r="O145" s="29">
        <f>shipcalls!AY145</f>
        <v>14</v>
      </c>
      <c r="P145" s="29">
        <f t="shared" si="3"/>
        <v>1121</v>
      </c>
      <c r="Q145" s="29">
        <f t="shared" si="3"/>
        <v>1074</v>
      </c>
      <c r="R145" s="29">
        <f t="shared" si="3"/>
        <v>47</v>
      </c>
    </row>
    <row r="146" spans="1:18" s="3" customFormat="1" ht="15" customHeight="1" x14ac:dyDescent="0.3">
      <c r="A146" s="33"/>
      <c r="B146" s="31"/>
      <c r="C146" s="35" t="s">
        <v>129</v>
      </c>
      <c r="D146" s="29">
        <f>shipcalls!M146</f>
        <v>816</v>
      </c>
      <c r="E146" s="29">
        <f>shipcalls!N146</f>
        <v>816</v>
      </c>
      <c r="F146" s="29">
        <f>shipcalls!O146</f>
        <v>0</v>
      </c>
      <c r="G146" s="29">
        <f>shipcalls!Y146</f>
        <v>56</v>
      </c>
      <c r="H146" s="29">
        <f>shipcalls!Z146</f>
        <v>56</v>
      </c>
      <c r="I146" s="29">
        <f>shipcalls!AA146</f>
        <v>0</v>
      </c>
      <c r="J146" s="29">
        <f>shipcalls!AK146</f>
        <v>51</v>
      </c>
      <c r="K146" s="29">
        <f>shipcalls!AL146</f>
        <v>51</v>
      </c>
      <c r="L146" s="29">
        <f>shipcalls!AM146</f>
        <v>0</v>
      </c>
      <c r="M146" s="29">
        <f>shipcalls!AW146</f>
        <v>67</v>
      </c>
      <c r="N146" s="29">
        <f>shipcalls!AX146</f>
        <v>67</v>
      </c>
      <c r="O146" s="29">
        <f>shipcalls!AY146</f>
        <v>0</v>
      </c>
      <c r="P146" s="29">
        <f t="shared" si="3"/>
        <v>990</v>
      </c>
      <c r="Q146" s="29">
        <f t="shared" si="3"/>
        <v>990</v>
      </c>
      <c r="R146" s="29">
        <f t="shared" si="3"/>
        <v>0</v>
      </c>
    </row>
    <row r="147" spans="1:18" s="3" customFormat="1" ht="15" customHeight="1" x14ac:dyDescent="0.3">
      <c r="A147" s="33"/>
      <c r="B147" s="31"/>
      <c r="C147" s="35" t="s">
        <v>130</v>
      </c>
      <c r="D147" s="29">
        <f>shipcalls!M147</f>
        <v>23</v>
      </c>
      <c r="E147" s="29">
        <f>shipcalls!N147</f>
        <v>23</v>
      </c>
      <c r="F147" s="29">
        <f>shipcalls!O147</f>
        <v>0</v>
      </c>
      <c r="G147" s="29">
        <f>shipcalls!Y147</f>
        <v>12</v>
      </c>
      <c r="H147" s="29">
        <f>shipcalls!Z147</f>
        <v>12</v>
      </c>
      <c r="I147" s="29">
        <f>shipcalls!AA147</f>
        <v>0</v>
      </c>
      <c r="J147" s="29">
        <f>shipcalls!AK147</f>
        <v>18</v>
      </c>
      <c r="K147" s="29">
        <f>shipcalls!AL147</f>
        <v>18</v>
      </c>
      <c r="L147" s="29">
        <f>shipcalls!AM147</f>
        <v>0</v>
      </c>
      <c r="M147" s="29">
        <f>shipcalls!AW147</f>
        <v>13</v>
      </c>
      <c r="N147" s="29">
        <f>shipcalls!AX147</f>
        <v>13</v>
      </c>
      <c r="O147" s="29">
        <f>shipcalls!AY147</f>
        <v>0</v>
      </c>
      <c r="P147" s="29">
        <f t="shared" si="3"/>
        <v>66</v>
      </c>
      <c r="Q147" s="29">
        <f t="shared" si="3"/>
        <v>66</v>
      </c>
      <c r="R147" s="29">
        <f t="shared" si="3"/>
        <v>0</v>
      </c>
    </row>
    <row r="148" spans="1:18" s="3" customFormat="1" ht="15" customHeight="1" x14ac:dyDescent="0.3">
      <c r="A148" s="33"/>
      <c r="B148" s="31"/>
      <c r="C148" s="35" t="s">
        <v>131</v>
      </c>
      <c r="D148" s="29">
        <f>shipcalls!M148</f>
        <v>17</v>
      </c>
      <c r="E148" s="29">
        <f>shipcalls!N148</f>
        <v>5</v>
      </c>
      <c r="F148" s="29">
        <f>shipcalls!O148</f>
        <v>12</v>
      </c>
      <c r="G148" s="29">
        <f>shipcalls!Y148</f>
        <v>16</v>
      </c>
      <c r="H148" s="29">
        <f>shipcalls!Z148</f>
        <v>4</v>
      </c>
      <c r="I148" s="29">
        <f>shipcalls!AA148</f>
        <v>12</v>
      </c>
      <c r="J148" s="29">
        <f>shipcalls!AK148</f>
        <v>12</v>
      </c>
      <c r="K148" s="29">
        <f>shipcalls!AL148</f>
        <v>3</v>
      </c>
      <c r="L148" s="29">
        <f>shipcalls!AM148</f>
        <v>9</v>
      </c>
      <c r="M148" s="29">
        <f>shipcalls!AW148</f>
        <v>20</v>
      </c>
      <c r="N148" s="29">
        <f>shipcalls!AX148</f>
        <v>6</v>
      </c>
      <c r="O148" s="29">
        <f>shipcalls!AY148</f>
        <v>14</v>
      </c>
      <c r="P148" s="29">
        <f t="shared" si="3"/>
        <v>65</v>
      </c>
      <c r="Q148" s="29">
        <f t="shared" si="3"/>
        <v>18</v>
      </c>
      <c r="R148" s="29">
        <f t="shared" si="3"/>
        <v>47</v>
      </c>
    </row>
    <row r="149" spans="1:18" s="3" customFormat="1" ht="15" customHeight="1" x14ac:dyDescent="0.3">
      <c r="A149" s="33"/>
      <c r="B149" s="31"/>
      <c r="C149" s="32" t="s">
        <v>61</v>
      </c>
      <c r="D149" s="29">
        <f>shipcalls!M149</f>
        <v>55</v>
      </c>
      <c r="E149" s="29">
        <f>shipcalls!N149</f>
        <v>55</v>
      </c>
      <c r="F149" s="29">
        <f>shipcalls!O149</f>
        <v>0</v>
      </c>
      <c r="G149" s="29">
        <f>shipcalls!Y149</f>
        <v>57</v>
      </c>
      <c r="H149" s="29">
        <f>shipcalls!Z149</f>
        <v>57</v>
      </c>
      <c r="I149" s="29">
        <f>shipcalls!AA149</f>
        <v>0</v>
      </c>
      <c r="J149" s="29">
        <f>shipcalls!AK149</f>
        <v>63</v>
      </c>
      <c r="K149" s="29">
        <f>shipcalls!AL149</f>
        <v>63</v>
      </c>
      <c r="L149" s="29">
        <f>shipcalls!AM149</f>
        <v>0</v>
      </c>
      <c r="M149" s="29">
        <f>shipcalls!AW149</f>
        <v>51</v>
      </c>
      <c r="N149" s="29">
        <f>shipcalls!AX149</f>
        <v>51</v>
      </c>
      <c r="O149" s="29">
        <f>shipcalls!AY149</f>
        <v>0</v>
      </c>
      <c r="P149" s="29">
        <f t="shared" si="3"/>
        <v>226</v>
      </c>
      <c r="Q149" s="29">
        <f t="shared" si="3"/>
        <v>226</v>
      </c>
      <c r="R149" s="29">
        <f t="shared" si="3"/>
        <v>0</v>
      </c>
    </row>
    <row r="150" spans="1:18" s="3" customFormat="1" ht="15" customHeight="1" x14ac:dyDescent="0.3">
      <c r="A150" s="33"/>
      <c r="B150" s="31"/>
      <c r="C150" s="32" t="s">
        <v>24</v>
      </c>
      <c r="D150" s="29">
        <f>shipcalls!M150</f>
        <v>194</v>
      </c>
      <c r="E150" s="29">
        <f>shipcalls!N150</f>
        <v>142</v>
      </c>
      <c r="F150" s="29">
        <f>shipcalls!O150</f>
        <v>52</v>
      </c>
      <c r="G150" s="29">
        <f>shipcalls!Y150</f>
        <v>184</v>
      </c>
      <c r="H150" s="29">
        <f>shipcalls!Z150</f>
        <v>133</v>
      </c>
      <c r="I150" s="29">
        <f>shipcalls!AA150</f>
        <v>51</v>
      </c>
      <c r="J150" s="29">
        <f>shipcalls!AK150</f>
        <v>187</v>
      </c>
      <c r="K150" s="29">
        <f>shipcalls!AL150</f>
        <v>137</v>
      </c>
      <c r="L150" s="29">
        <f>shipcalls!AM150</f>
        <v>50</v>
      </c>
      <c r="M150" s="29">
        <f>shipcalls!AW150</f>
        <v>185</v>
      </c>
      <c r="N150" s="29">
        <f>shipcalls!AX150</f>
        <v>118</v>
      </c>
      <c r="O150" s="29">
        <f>shipcalls!AY150</f>
        <v>67</v>
      </c>
      <c r="P150" s="29">
        <f t="shared" si="3"/>
        <v>750</v>
      </c>
      <c r="Q150" s="29">
        <f t="shared" si="3"/>
        <v>530</v>
      </c>
      <c r="R150" s="29">
        <f t="shared" si="3"/>
        <v>220</v>
      </c>
    </row>
    <row r="151" spans="1:18" s="3" customFormat="1" ht="15" customHeight="1" x14ac:dyDescent="0.3">
      <c r="A151" s="33"/>
      <c r="B151" s="31"/>
      <c r="C151" s="35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1:18" s="3" customFormat="1" ht="15" customHeight="1" x14ac:dyDescent="0.3">
      <c r="A152" s="30"/>
      <c r="B152" s="31" t="s">
        <v>132</v>
      </c>
      <c r="C152" s="32"/>
      <c r="D152" s="29">
        <f>shipcalls!M152</f>
        <v>7722</v>
      </c>
      <c r="E152" s="29">
        <f>shipcalls!N152</f>
        <v>7722</v>
      </c>
      <c r="F152" s="29">
        <f>shipcalls!O152</f>
        <v>0</v>
      </c>
      <c r="G152" s="29">
        <f>shipcalls!Y152</f>
        <v>3019</v>
      </c>
      <c r="H152" s="29">
        <f>shipcalls!Z152</f>
        <v>3019</v>
      </c>
      <c r="I152" s="29">
        <f>shipcalls!AA152</f>
        <v>0</v>
      </c>
      <c r="J152" s="29">
        <f>shipcalls!AK152</f>
        <v>4653</v>
      </c>
      <c r="K152" s="29">
        <f>shipcalls!AL152</f>
        <v>4653</v>
      </c>
      <c r="L152" s="29">
        <f>shipcalls!AM152</f>
        <v>0</v>
      </c>
      <c r="M152" s="29">
        <f>shipcalls!AW152</f>
        <v>4543</v>
      </c>
      <c r="N152" s="29">
        <f>shipcalls!AX152</f>
        <v>4543</v>
      </c>
      <c r="O152" s="29">
        <f>shipcalls!AY152</f>
        <v>0</v>
      </c>
      <c r="P152" s="29">
        <f t="shared" si="3"/>
        <v>19937</v>
      </c>
      <c r="Q152" s="29">
        <f t="shared" si="3"/>
        <v>19937</v>
      </c>
      <c r="R152" s="29">
        <f t="shared" si="3"/>
        <v>0</v>
      </c>
    </row>
    <row r="153" spans="1:18" s="3" customFormat="1" ht="15" customHeight="1" x14ac:dyDescent="0.3">
      <c r="A153" s="33"/>
      <c r="B153" s="31"/>
      <c r="C153" s="32" t="s">
        <v>133</v>
      </c>
      <c r="D153" s="29">
        <f>shipcalls!M153</f>
        <v>4126</v>
      </c>
      <c r="E153" s="29">
        <f>shipcalls!N153</f>
        <v>4126</v>
      </c>
      <c r="F153" s="29">
        <f>shipcalls!O153</f>
        <v>0</v>
      </c>
      <c r="G153" s="29">
        <f>shipcalls!Y153</f>
        <v>1421</v>
      </c>
      <c r="H153" s="29">
        <f>shipcalls!Z153</f>
        <v>1421</v>
      </c>
      <c r="I153" s="29">
        <f>shipcalls!AA153</f>
        <v>0</v>
      </c>
      <c r="J153" s="29">
        <f>shipcalls!AK153</f>
        <v>2552</v>
      </c>
      <c r="K153" s="29">
        <f>shipcalls!AL153</f>
        <v>2552</v>
      </c>
      <c r="L153" s="29">
        <f>shipcalls!AM153</f>
        <v>0</v>
      </c>
      <c r="M153" s="29">
        <f>shipcalls!AW153</f>
        <v>2584</v>
      </c>
      <c r="N153" s="29">
        <f>shipcalls!AX153</f>
        <v>2584</v>
      </c>
      <c r="O153" s="29">
        <f>shipcalls!AY153</f>
        <v>0</v>
      </c>
      <c r="P153" s="29">
        <f t="shared" si="3"/>
        <v>10683</v>
      </c>
      <c r="Q153" s="29">
        <f t="shared" si="3"/>
        <v>10683</v>
      </c>
      <c r="R153" s="29">
        <f t="shared" si="3"/>
        <v>0</v>
      </c>
    </row>
    <row r="154" spans="1:18" s="3" customFormat="1" ht="15" customHeight="1" x14ac:dyDescent="0.3">
      <c r="A154" s="33"/>
      <c r="B154" s="31"/>
      <c r="C154" s="35" t="s">
        <v>134</v>
      </c>
      <c r="D154" s="29">
        <f>shipcalls!M154</f>
        <v>1362</v>
      </c>
      <c r="E154" s="29">
        <f>shipcalls!N154</f>
        <v>1362</v>
      </c>
      <c r="F154" s="29">
        <f>shipcalls!O154</f>
        <v>0</v>
      </c>
      <c r="G154" s="29">
        <f>shipcalls!Y154</f>
        <v>25</v>
      </c>
      <c r="H154" s="29">
        <f>shipcalls!Z154</f>
        <v>25</v>
      </c>
      <c r="I154" s="29">
        <f>shipcalls!AA154</f>
        <v>0</v>
      </c>
      <c r="J154" s="29">
        <f>shipcalls!AK154</f>
        <v>45</v>
      </c>
      <c r="K154" s="29">
        <f>shipcalls!AL154</f>
        <v>45</v>
      </c>
      <c r="L154" s="29">
        <f>shipcalls!AM154</f>
        <v>0</v>
      </c>
      <c r="M154" s="29">
        <f>shipcalls!AW154</f>
        <v>18</v>
      </c>
      <c r="N154" s="29">
        <f>shipcalls!AX154</f>
        <v>18</v>
      </c>
      <c r="O154" s="29">
        <f>shipcalls!AY154</f>
        <v>0</v>
      </c>
      <c r="P154" s="29">
        <f t="shared" si="3"/>
        <v>1450</v>
      </c>
      <c r="Q154" s="29">
        <f t="shared" si="3"/>
        <v>1450</v>
      </c>
      <c r="R154" s="29">
        <f t="shared" si="3"/>
        <v>0</v>
      </c>
    </row>
    <row r="155" spans="1:18" s="3" customFormat="1" ht="15" customHeight="1" x14ac:dyDescent="0.3">
      <c r="A155" s="33"/>
      <c r="B155" s="31"/>
      <c r="C155" s="35" t="s">
        <v>135</v>
      </c>
      <c r="D155" s="29">
        <f>shipcalls!M155</f>
        <v>2762</v>
      </c>
      <c r="E155" s="29">
        <f>shipcalls!N155</f>
        <v>2762</v>
      </c>
      <c r="F155" s="29">
        <f>shipcalls!O155</f>
        <v>0</v>
      </c>
      <c r="G155" s="29">
        <f>shipcalls!Y155</f>
        <v>1395</v>
      </c>
      <c r="H155" s="29">
        <f>shipcalls!Z155</f>
        <v>1395</v>
      </c>
      <c r="I155" s="29">
        <f>shipcalls!AA155</f>
        <v>0</v>
      </c>
      <c r="J155" s="29">
        <f>shipcalls!AK155</f>
        <v>2506</v>
      </c>
      <c r="K155" s="29">
        <f>shipcalls!AL155</f>
        <v>2506</v>
      </c>
      <c r="L155" s="29">
        <f>shipcalls!AM155</f>
        <v>0</v>
      </c>
      <c r="M155" s="29">
        <f>shipcalls!AW155</f>
        <v>2564</v>
      </c>
      <c r="N155" s="29">
        <f>shipcalls!AX155</f>
        <v>2564</v>
      </c>
      <c r="O155" s="29">
        <f>shipcalls!X155</f>
        <v>0</v>
      </c>
      <c r="P155" s="29">
        <f>D155+G155+J155+M155</f>
        <v>9227</v>
      </c>
      <c r="Q155" s="29">
        <f>E155+H155+K155+N155</f>
        <v>9227</v>
      </c>
      <c r="R155" s="29">
        <f>F155+I155+L155+O155</f>
        <v>0</v>
      </c>
    </row>
    <row r="156" spans="1:18" s="3" customFormat="1" ht="15" customHeight="1" x14ac:dyDescent="0.3">
      <c r="A156" s="33"/>
      <c r="B156" s="31"/>
      <c r="C156" s="35" t="s">
        <v>136</v>
      </c>
      <c r="D156" s="29">
        <f>shipcalls!M156</f>
        <v>2</v>
      </c>
      <c r="E156" s="29">
        <f>shipcalls!N156</f>
        <v>2</v>
      </c>
      <c r="F156" s="29">
        <f>shipcalls!O156</f>
        <v>0</v>
      </c>
      <c r="G156" s="29">
        <f>shipcalls!Y156</f>
        <v>1</v>
      </c>
      <c r="H156" s="29">
        <f>shipcalls!Z156</f>
        <v>1</v>
      </c>
      <c r="I156" s="29">
        <f>shipcalls!AA156</f>
        <v>0</v>
      </c>
      <c r="J156" s="29">
        <f>shipcalls!AK156</f>
        <v>1</v>
      </c>
      <c r="K156" s="29">
        <f>shipcalls!AL156</f>
        <v>1</v>
      </c>
      <c r="L156" s="29">
        <f>shipcalls!AM156</f>
        <v>0</v>
      </c>
      <c r="M156" s="29">
        <f>shipcalls!AW156</f>
        <v>2</v>
      </c>
      <c r="N156" s="29">
        <f>shipcalls!AX156</f>
        <v>2</v>
      </c>
      <c r="O156" s="29">
        <f>shipcalls!AY156</f>
        <v>0</v>
      </c>
      <c r="P156" s="29">
        <f t="shared" si="3"/>
        <v>6</v>
      </c>
      <c r="Q156" s="29">
        <f t="shared" si="3"/>
        <v>6</v>
      </c>
      <c r="R156" s="29">
        <f t="shared" si="3"/>
        <v>0</v>
      </c>
    </row>
    <row r="157" spans="1:18" s="3" customFormat="1" ht="15" customHeight="1" x14ac:dyDescent="0.3">
      <c r="A157" s="33"/>
      <c r="B157" s="31"/>
      <c r="C157" s="32" t="s">
        <v>137</v>
      </c>
      <c r="D157" s="29">
        <f>shipcalls!M157</f>
        <v>151</v>
      </c>
      <c r="E157" s="29">
        <f>shipcalls!N157</f>
        <v>151</v>
      </c>
      <c r="F157" s="29">
        <f>shipcalls!O157</f>
        <v>0</v>
      </c>
      <c r="G157" s="29">
        <f>shipcalls!Y157</f>
        <v>181</v>
      </c>
      <c r="H157" s="29">
        <f>shipcalls!Z157</f>
        <v>181</v>
      </c>
      <c r="I157" s="29">
        <f>shipcalls!AA157</f>
        <v>0</v>
      </c>
      <c r="J157" s="29">
        <f>shipcalls!AK157</f>
        <v>91</v>
      </c>
      <c r="K157" s="29">
        <f>shipcalls!AL157</f>
        <v>91</v>
      </c>
      <c r="L157" s="29">
        <f>shipcalls!AM157</f>
        <v>0</v>
      </c>
      <c r="M157" s="29">
        <f>shipcalls!AW157</f>
        <v>74</v>
      </c>
      <c r="N157" s="29">
        <f>shipcalls!AX157</f>
        <v>74</v>
      </c>
      <c r="O157" s="29">
        <f>shipcalls!AY157</f>
        <v>0</v>
      </c>
      <c r="P157" s="29">
        <f t="shared" si="3"/>
        <v>497</v>
      </c>
      <c r="Q157" s="29">
        <f t="shared" si="3"/>
        <v>497</v>
      </c>
      <c r="R157" s="29">
        <f t="shared" si="3"/>
        <v>0</v>
      </c>
    </row>
    <row r="158" spans="1:18" s="3" customFormat="1" ht="15" customHeight="1" x14ac:dyDescent="0.3">
      <c r="A158" s="33"/>
      <c r="B158" s="31"/>
      <c r="C158" s="35" t="s">
        <v>138</v>
      </c>
      <c r="D158" s="29">
        <f>shipcalls!M158</f>
        <v>100</v>
      </c>
      <c r="E158" s="29">
        <f>shipcalls!N158</f>
        <v>100</v>
      </c>
      <c r="F158" s="29">
        <f>shipcalls!O158</f>
        <v>0</v>
      </c>
      <c r="G158" s="29">
        <f>shipcalls!Y158</f>
        <v>161</v>
      </c>
      <c r="H158" s="29">
        <f>shipcalls!Z158</f>
        <v>161</v>
      </c>
      <c r="I158" s="29">
        <f>shipcalls!AA158</f>
        <v>0</v>
      </c>
      <c r="J158" s="29">
        <f>shipcalls!AK158</f>
        <v>73</v>
      </c>
      <c r="K158" s="29">
        <f>shipcalls!AL158</f>
        <v>73</v>
      </c>
      <c r="L158" s="29">
        <f>shipcalls!AM158</f>
        <v>0</v>
      </c>
      <c r="M158" s="29">
        <f>shipcalls!AW158</f>
        <v>57</v>
      </c>
      <c r="N158" s="29">
        <f>shipcalls!AX158</f>
        <v>57</v>
      </c>
      <c r="O158" s="29">
        <f>shipcalls!AY158</f>
        <v>0</v>
      </c>
      <c r="P158" s="29">
        <f t="shared" si="3"/>
        <v>391</v>
      </c>
      <c r="Q158" s="29">
        <f t="shared" si="3"/>
        <v>391</v>
      </c>
      <c r="R158" s="29">
        <f t="shared" si="3"/>
        <v>0</v>
      </c>
    </row>
    <row r="159" spans="1:18" s="3" customFormat="1" ht="15" customHeight="1" x14ac:dyDescent="0.3">
      <c r="A159" s="33"/>
      <c r="B159" s="31"/>
      <c r="C159" s="35" t="s">
        <v>139</v>
      </c>
      <c r="D159" s="29">
        <f>shipcalls!M159</f>
        <v>51</v>
      </c>
      <c r="E159" s="29">
        <f>shipcalls!N159</f>
        <v>51</v>
      </c>
      <c r="F159" s="29">
        <f>shipcalls!O159</f>
        <v>0</v>
      </c>
      <c r="G159" s="29">
        <f>shipcalls!Y159</f>
        <v>20</v>
      </c>
      <c r="H159" s="29">
        <f>shipcalls!Z159</f>
        <v>20</v>
      </c>
      <c r="I159" s="29">
        <f>shipcalls!AA159</f>
        <v>0</v>
      </c>
      <c r="J159" s="29">
        <f>shipcalls!AK159</f>
        <v>18</v>
      </c>
      <c r="K159" s="29">
        <f>shipcalls!AL159</f>
        <v>18</v>
      </c>
      <c r="L159" s="29">
        <f>shipcalls!AM159</f>
        <v>0</v>
      </c>
      <c r="M159" s="29">
        <f>shipcalls!AW159</f>
        <v>17</v>
      </c>
      <c r="N159" s="29">
        <f>shipcalls!AX159</f>
        <v>17</v>
      </c>
      <c r="O159" s="29">
        <f>shipcalls!AY159</f>
        <v>0</v>
      </c>
      <c r="P159" s="29">
        <f t="shared" si="3"/>
        <v>106</v>
      </c>
      <c r="Q159" s="29">
        <f t="shared" si="3"/>
        <v>106</v>
      </c>
      <c r="R159" s="29">
        <f t="shared" si="3"/>
        <v>0</v>
      </c>
    </row>
    <row r="160" spans="1:18" s="3" customFormat="1" ht="15" customHeight="1" x14ac:dyDescent="0.3">
      <c r="A160" s="33"/>
      <c r="B160" s="31"/>
      <c r="C160" s="32" t="s">
        <v>140</v>
      </c>
      <c r="D160" s="29">
        <f>shipcalls!M160</f>
        <v>987</v>
      </c>
      <c r="E160" s="29">
        <f>shipcalls!N160</f>
        <v>987</v>
      </c>
      <c r="F160" s="29">
        <f>shipcalls!O160</f>
        <v>0</v>
      </c>
      <c r="G160" s="29">
        <f>shipcalls!Y160</f>
        <v>13</v>
      </c>
      <c r="H160" s="29">
        <f>shipcalls!Z160</f>
        <v>13</v>
      </c>
      <c r="I160" s="29">
        <f>shipcalls!AA160</f>
        <v>0</v>
      </c>
      <c r="J160" s="29">
        <f>shipcalls!AK160</f>
        <v>7</v>
      </c>
      <c r="K160" s="29">
        <f>shipcalls!AL160</f>
        <v>7</v>
      </c>
      <c r="L160" s="29">
        <f>shipcalls!AM160</f>
        <v>0</v>
      </c>
      <c r="M160" s="29">
        <f>shipcalls!AW160</f>
        <v>4</v>
      </c>
      <c r="N160" s="29">
        <f>shipcalls!AX160</f>
        <v>4</v>
      </c>
      <c r="O160" s="29">
        <f>shipcalls!AY160</f>
        <v>0</v>
      </c>
      <c r="P160" s="29">
        <f t="shared" si="3"/>
        <v>1011</v>
      </c>
      <c r="Q160" s="29">
        <f t="shared" si="3"/>
        <v>1011</v>
      </c>
      <c r="R160" s="29">
        <f t="shared" si="3"/>
        <v>0</v>
      </c>
    </row>
    <row r="161" spans="1:18" s="3" customFormat="1" ht="15" customHeight="1" x14ac:dyDescent="0.3">
      <c r="A161" s="33"/>
      <c r="B161" s="31"/>
      <c r="C161" s="35" t="s">
        <v>141</v>
      </c>
      <c r="D161" s="29">
        <f>shipcalls!M161</f>
        <v>830</v>
      </c>
      <c r="E161" s="29">
        <f>shipcalls!N161</f>
        <v>830</v>
      </c>
      <c r="F161" s="29">
        <f>shipcalls!O161</f>
        <v>0</v>
      </c>
      <c r="G161" s="29">
        <f>shipcalls!Y161</f>
        <v>8</v>
      </c>
      <c r="H161" s="29">
        <f>shipcalls!Z161</f>
        <v>8</v>
      </c>
      <c r="I161" s="29">
        <f>shipcalls!AA161</f>
        <v>0</v>
      </c>
      <c r="J161" s="29">
        <f>shipcalls!AK161</f>
        <v>3</v>
      </c>
      <c r="K161" s="29">
        <f>shipcalls!AL161</f>
        <v>3</v>
      </c>
      <c r="L161" s="29">
        <f>shipcalls!AM161</f>
        <v>0</v>
      </c>
      <c r="M161" s="29">
        <f>shipcalls!AW161</f>
        <v>2</v>
      </c>
      <c r="N161" s="29">
        <f>shipcalls!AX161</f>
        <v>2</v>
      </c>
      <c r="O161" s="29">
        <f>shipcalls!AY161</f>
        <v>0</v>
      </c>
      <c r="P161" s="29">
        <f t="shared" si="3"/>
        <v>843</v>
      </c>
      <c r="Q161" s="29">
        <f t="shared" si="3"/>
        <v>843</v>
      </c>
      <c r="R161" s="29">
        <f t="shared" si="3"/>
        <v>0</v>
      </c>
    </row>
    <row r="162" spans="1:18" s="3" customFormat="1" ht="13.5" customHeight="1" x14ac:dyDescent="0.3">
      <c r="A162" s="33"/>
      <c r="B162" s="31"/>
      <c r="C162" s="35" t="s">
        <v>142</v>
      </c>
      <c r="D162" s="29">
        <f>shipcalls!M162</f>
        <v>157</v>
      </c>
      <c r="E162" s="29">
        <f>shipcalls!N162</f>
        <v>157</v>
      </c>
      <c r="F162" s="29">
        <f>shipcalls!O162</f>
        <v>0</v>
      </c>
      <c r="G162" s="29">
        <f>shipcalls!Y162</f>
        <v>0</v>
      </c>
      <c r="H162" s="29">
        <f>shipcalls!Z162</f>
        <v>0</v>
      </c>
      <c r="I162" s="29">
        <f>shipcalls!AA162</f>
        <v>0</v>
      </c>
      <c r="J162" s="29">
        <f>shipcalls!AK162</f>
        <v>0</v>
      </c>
      <c r="K162" s="29">
        <f>shipcalls!AL162</f>
        <v>0</v>
      </c>
      <c r="L162" s="29">
        <f>shipcalls!AM162</f>
        <v>0</v>
      </c>
      <c r="M162" s="29">
        <f>shipcalls!AW162</f>
        <v>0</v>
      </c>
      <c r="N162" s="29">
        <f>shipcalls!AX162</f>
        <v>0</v>
      </c>
      <c r="O162" s="29">
        <f>shipcalls!AY162</f>
        <v>0</v>
      </c>
      <c r="P162" s="29">
        <f t="shared" ref="P162:R177" si="4">D162+G162+J162+M162</f>
        <v>157</v>
      </c>
      <c r="Q162" s="29">
        <f t="shared" si="4"/>
        <v>157</v>
      </c>
      <c r="R162" s="29">
        <f t="shared" si="4"/>
        <v>0</v>
      </c>
    </row>
    <row r="163" spans="1:18" s="3" customFormat="1" ht="13.5" customHeight="1" x14ac:dyDescent="0.3">
      <c r="A163" s="33"/>
      <c r="B163" s="31"/>
      <c r="C163" s="35" t="s">
        <v>143</v>
      </c>
      <c r="D163" s="29">
        <f>shipcalls!M163</f>
        <v>0</v>
      </c>
      <c r="E163" s="29">
        <f>shipcalls!N163</f>
        <v>0</v>
      </c>
      <c r="F163" s="29">
        <f>shipcalls!O163</f>
        <v>0</v>
      </c>
      <c r="G163" s="29">
        <f>shipcalls!Y163</f>
        <v>5</v>
      </c>
      <c r="H163" s="29">
        <f>shipcalls!Z163</f>
        <v>5</v>
      </c>
      <c r="I163" s="29">
        <f>shipcalls!AA163</f>
        <v>0</v>
      </c>
      <c r="J163" s="29">
        <f>shipcalls!AK163</f>
        <v>4</v>
      </c>
      <c r="K163" s="29">
        <f>shipcalls!AL163</f>
        <v>4</v>
      </c>
      <c r="L163" s="29">
        <f>shipcalls!AM163</f>
        <v>0</v>
      </c>
      <c r="M163" s="29">
        <f>shipcalls!AW163</f>
        <v>2</v>
      </c>
      <c r="N163" s="29">
        <f>shipcalls!AX163</f>
        <v>2</v>
      </c>
      <c r="O163" s="29">
        <f>shipcalls!AY163</f>
        <v>0</v>
      </c>
      <c r="P163" s="29">
        <f t="shared" si="4"/>
        <v>11</v>
      </c>
      <c r="Q163" s="29">
        <f t="shared" si="4"/>
        <v>11</v>
      </c>
      <c r="R163" s="29">
        <f t="shared" si="4"/>
        <v>0</v>
      </c>
    </row>
    <row r="164" spans="1:18" s="3" customFormat="1" ht="15" customHeight="1" x14ac:dyDescent="0.3">
      <c r="A164" s="33"/>
      <c r="B164" s="31"/>
      <c r="C164" s="32" t="s">
        <v>144</v>
      </c>
      <c r="D164" s="29">
        <f>shipcalls!M164</f>
        <v>620</v>
      </c>
      <c r="E164" s="29">
        <f>shipcalls!N164</f>
        <v>620</v>
      </c>
      <c r="F164" s="29">
        <f>shipcalls!O164</f>
        <v>0</v>
      </c>
      <c r="G164" s="29">
        <f>shipcalls!Y164</f>
        <v>271</v>
      </c>
      <c r="H164" s="29">
        <f>shipcalls!Z164</f>
        <v>271</v>
      </c>
      <c r="I164" s="29">
        <f>shipcalls!AA164</f>
        <v>0</v>
      </c>
      <c r="J164" s="29">
        <f>shipcalls!AK164</f>
        <v>522</v>
      </c>
      <c r="K164" s="29">
        <f>shipcalls!AL164</f>
        <v>522</v>
      </c>
      <c r="L164" s="29">
        <f>shipcalls!AM164</f>
        <v>0</v>
      </c>
      <c r="M164" s="29">
        <f>shipcalls!AW164</f>
        <v>512</v>
      </c>
      <c r="N164" s="29">
        <f>shipcalls!AX164</f>
        <v>512</v>
      </c>
      <c r="O164" s="29">
        <f>shipcalls!AY164</f>
        <v>0</v>
      </c>
      <c r="P164" s="29">
        <f t="shared" si="4"/>
        <v>1925</v>
      </c>
      <c r="Q164" s="29">
        <f t="shared" si="4"/>
        <v>1925</v>
      </c>
      <c r="R164" s="29">
        <f t="shared" si="4"/>
        <v>0</v>
      </c>
    </row>
    <row r="165" spans="1:18" s="3" customFormat="1" ht="15" customHeight="1" x14ac:dyDescent="0.3">
      <c r="A165" s="33"/>
      <c r="B165" s="31"/>
      <c r="C165" s="35" t="s">
        <v>145</v>
      </c>
      <c r="D165" s="29">
        <f>shipcalls!M165</f>
        <v>17</v>
      </c>
      <c r="E165" s="29">
        <f>shipcalls!N165</f>
        <v>17</v>
      </c>
      <c r="F165" s="29">
        <f>shipcalls!O165</f>
        <v>0</v>
      </c>
      <c r="G165" s="29">
        <f>shipcalls!Y165</f>
        <v>54</v>
      </c>
      <c r="H165" s="29">
        <f>shipcalls!Z165</f>
        <v>54</v>
      </c>
      <c r="I165" s="29">
        <f>shipcalls!AA165</f>
        <v>0</v>
      </c>
      <c r="J165" s="29">
        <f>shipcalls!AK165</f>
        <v>3</v>
      </c>
      <c r="K165" s="29">
        <f>shipcalls!AL165</f>
        <v>3</v>
      </c>
      <c r="L165" s="29">
        <f>shipcalls!AM165</f>
        <v>0</v>
      </c>
      <c r="M165" s="29">
        <f>shipcalls!AW165</f>
        <v>0</v>
      </c>
      <c r="N165" s="29">
        <f>shipcalls!AX165</f>
        <v>0</v>
      </c>
      <c r="O165" s="29">
        <f>shipcalls!AY165</f>
        <v>0</v>
      </c>
      <c r="P165" s="29">
        <f t="shared" si="4"/>
        <v>74</v>
      </c>
      <c r="Q165" s="29">
        <f t="shared" si="4"/>
        <v>74</v>
      </c>
      <c r="R165" s="29">
        <f t="shared" si="4"/>
        <v>0</v>
      </c>
    </row>
    <row r="166" spans="1:18" s="3" customFormat="1" ht="13.5" customHeight="1" x14ac:dyDescent="0.3">
      <c r="A166" s="33"/>
      <c r="B166" s="31"/>
      <c r="C166" s="35" t="s">
        <v>146</v>
      </c>
      <c r="D166" s="29">
        <f>shipcalls!M166</f>
        <v>603</v>
      </c>
      <c r="E166" s="29">
        <f>shipcalls!N166</f>
        <v>603</v>
      </c>
      <c r="F166" s="29">
        <f>shipcalls!O166</f>
        <v>0</v>
      </c>
      <c r="G166" s="29">
        <f>shipcalls!Y166</f>
        <v>217</v>
      </c>
      <c r="H166" s="29">
        <f>shipcalls!Z166</f>
        <v>217</v>
      </c>
      <c r="I166" s="29">
        <f>shipcalls!AA166</f>
        <v>0</v>
      </c>
      <c r="J166" s="29">
        <f>shipcalls!AK166</f>
        <v>519</v>
      </c>
      <c r="K166" s="29">
        <f>shipcalls!AL166</f>
        <v>519</v>
      </c>
      <c r="L166" s="29">
        <f>shipcalls!AM166</f>
        <v>0</v>
      </c>
      <c r="M166" s="29">
        <f>shipcalls!AW166</f>
        <v>512</v>
      </c>
      <c r="N166" s="29">
        <f>shipcalls!AX166</f>
        <v>512</v>
      </c>
      <c r="O166" s="29">
        <f>shipcalls!AY166</f>
        <v>0</v>
      </c>
      <c r="P166" s="29">
        <f t="shared" si="4"/>
        <v>1851</v>
      </c>
      <c r="Q166" s="29">
        <f t="shared" si="4"/>
        <v>1851</v>
      </c>
      <c r="R166" s="29">
        <f t="shared" si="4"/>
        <v>0</v>
      </c>
    </row>
    <row r="167" spans="1:18" s="3" customFormat="1" ht="15" customHeight="1" x14ac:dyDescent="0.3">
      <c r="A167" s="33"/>
      <c r="B167" s="31"/>
      <c r="C167" s="32" t="s">
        <v>147</v>
      </c>
      <c r="D167" s="29">
        <f>shipcalls!M167</f>
        <v>1614</v>
      </c>
      <c r="E167" s="29">
        <f>shipcalls!N167</f>
        <v>1614</v>
      </c>
      <c r="F167" s="29">
        <f>shipcalls!O167</f>
        <v>0</v>
      </c>
      <c r="G167" s="29">
        <f>shipcalls!Y167</f>
        <v>1009</v>
      </c>
      <c r="H167" s="29">
        <f>shipcalls!Z167</f>
        <v>1009</v>
      </c>
      <c r="I167" s="29">
        <f>shipcalls!AA167</f>
        <v>0</v>
      </c>
      <c r="J167" s="29">
        <f>shipcalls!AK167</f>
        <v>1357</v>
      </c>
      <c r="K167" s="29">
        <f>shipcalls!AL167</f>
        <v>1357</v>
      </c>
      <c r="L167" s="29">
        <f>shipcalls!AM167</f>
        <v>0</v>
      </c>
      <c r="M167" s="29">
        <f>shipcalls!AW167</f>
        <v>1230</v>
      </c>
      <c r="N167" s="29">
        <f>shipcalls!AX167</f>
        <v>1230</v>
      </c>
      <c r="O167" s="29">
        <f>shipcalls!AY167</f>
        <v>0</v>
      </c>
      <c r="P167" s="29">
        <f t="shared" si="4"/>
        <v>5210</v>
      </c>
      <c r="Q167" s="29">
        <f t="shared" si="4"/>
        <v>5210</v>
      </c>
      <c r="R167" s="29">
        <f t="shared" si="4"/>
        <v>0</v>
      </c>
    </row>
    <row r="168" spans="1:18" s="3" customFormat="1" ht="15" customHeight="1" x14ac:dyDescent="0.3">
      <c r="A168" s="33"/>
      <c r="B168" s="31"/>
      <c r="C168" s="35" t="s">
        <v>148</v>
      </c>
      <c r="D168" s="29">
        <f>shipcalls!M168</f>
        <v>76</v>
      </c>
      <c r="E168" s="29">
        <f>shipcalls!N168</f>
        <v>76</v>
      </c>
      <c r="F168" s="29">
        <f>shipcalls!O168</f>
        <v>0</v>
      </c>
      <c r="G168" s="29">
        <f>shipcalls!Y168</f>
        <v>0</v>
      </c>
      <c r="H168" s="29">
        <f>shipcalls!Z168</f>
        <v>0</v>
      </c>
      <c r="I168" s="29">
        <f>shipcalls!AA168</f>
        <v>0</v>
      </c>
      <c r="J168" s="29">
        <f>shipcalls!AK168</f>
        <v>1</v>
      </c>
      <c r="K168" s="29">
        <f>shipcalls!AL168</f>
        <v>1</v>
      </c>
      <c r="L168" s="29">
        <f>shipcalls!AM168</f>
        <v>0</v>
      </c>
      <c r="M168" s="29">
        <f>shipcalls!AW168</f>
        <v>0</v>
      </c>
      <c r="N168" s="29">
        <f>shipcalls!AX168</f>
        <v>0</v>
      </c>
      <c r="O168" s="29">
        <f>shipcalls!AY168</f>
        <v>0</v>
      </c>
      <c r="P168" s="29">
        <f t="shared" si="4"/>
        <v>77</v>
      </c>
      <c r="Q168" s="29">
        <f t="shared" si="4"/>
        <v>77</v>
      </c>
      <c r="R168" s="29">
        <f t="shared" si="4"/>
        <v>0</v>
      </c>
    </row>
    <row r="169" spans="1:18" s="3" customFormat="1" ht="15" customHeight="1" x14ac:dyDescent="0.3">
      <c r="A169" s="33"/>
      <c r="B169" s="31"/>
      <c r="C169" s="35" t="s">
        <v>149</v>
      </c>
      <c r="D169" s="29">
        <f>shipcalls!M169</f>
        <v>1224</v>
      </c>
      <c r="E169" s="29">
        <f>shipcalls!N169</f>
        <v>1224</v>
      </c>
      <c r="F169" s="29">
        <f>shipcalls!O169</f>
        <v>0</v>
      </c>
      <c r="G169" s="29">
        <f>shipcalls!Y169</f>
        <v>759</v>
      </c>
      <c r="H169" s="29">
        <f>shipcalls!Z169</f>
        <v>759</v>
      </c>
      <c r="I169" s="29">
        <f>shipcalls!AA169</f>
        <v>0</v>
      </c>
      <c r="J169" s="29">
        <f>shipcalls!AK169</f>
        <v>1098</v>
      </c>
      <c r="K169" s="29">
        <f>shipcalls!AL169</f>
        <v>1098</v>
      </c>
      <c r="L169" s="29">
        <f>shipcalls!AM169</f>
        <v>0</v>
      </c>
      <c r="M169" s="29">
        <f>shipcalls!AW169</f>
        <v>1005</v>
      </c>
      <c r="N169" s="29">
        <f>shipcalls!AX169</f>
        <v>1005</v>
      </c>
      <c r="O169" s="29">
        <f>shipcalls!AY169</f>
        <v>0</v>
      </c>
      <c r="P169" s="29">
        <f t="shared" si="4"/>
        <v>4086</v>
      </c>
      <c r="Q169" s="29">
        <f t="shared" si="4"/>
        <v>4086</v>
      </c>
      <c r="R169" s="29">
        <f t="shared" si="4"/>
        <v>0</v>
      </c>
    </row>
    <row r="170" spans="1:18" s="3" customFormat="1" ht="15" customHeight="1" x14ac:dyDescent="0.3">
      <c r="A170" s="33"/>
      <c r="B170" s="31"/>
      <c r="C170" s="35" t="s">
        <v>150</v>
      </c>
      <c r="D170" s="29">
        <f>shipcalls!M170</f>
        <v>149</v>
      </c>
      <c r="E170" s="29">
        <f>shipcalls!N170</f>
        <v>149</v>
      </c>
      <c r="F170" s="29">
        <f>shipcalls!O170</f>
        <v>0</v>
      </c>
      <c r="G170" s="29">
        <f>shipcalls!Y170</f>
        <v>69</v>
      </c>
      <c r="H170" s="29">
        <f>shipcalls!Z170</f>
        <v>69</v>
      </c>
      <c r="I170" s="29">
        <f>shipcalls!AA170</f>
        <v>0</v>
      </c>
      <c r="J170" s="29">
        <f>shipcalls!AK170</f>
        <v>86</v>
      </c>
      <c r="K170" s="29">
        <f>shipcalls!AL170</f>
        <v>86</v>
      </c>
      <c r="L170" s="29">
        <f>shipcalls!AM170</f>
        <v>0</v>
      </c>
      <c r="M170" s="29">
        <f>shipcalls!AW170</f>
        <v>64</v>
      </c>
      <c r="N170" s="29">
        <f>shipcalls!AX170</f>
        <v>64</v>
      </c>
      <c r="O170" s="29">
        <f>shipcalls!AY170</f>
        <v>0</v>
      </c>
      <c r="P170" s="29">
        <f t="shared" si="4"/>
        <v>368</v>
      </c>
      <c r="Q170" s="29">
        <f t="shared" si="4"/>
        <v>368</v>
      </c>
      <c r="R170" s="29">
        <f t="shared" si="4"/>
        <v>0</v>
      </c>
    </row>
    <row r="171" spans="1:18" s="3" customFormat="1" ht="15" customHeight="1" x14ac:dyDescent="0.3">
      <c r="A171" s="33"/>
      <c r="B171" s="31"/>
      <c r="C171" s="35" t="s">
        <v>151</v>
      </c>
      <c r="D171" s="29">
        <f>shipcalls!M171</f>
        <v>34</v>
      </c>
      <c r="E171" s="29">
        <f>shipcalls!N171</f>
        <v>34</v>
      </c>
      <c r="F171" s="29">
        <f>shipcalls!O171</f>
        <v>0</v>
      </c>
      <c r="G171" s="29">
        <f>shipcalls!Y171</f>
        <v>12</v>
      </c>
      <c r="H171" s="29">
        <f>shipcalls!Z171</f>
        <v>12</v>
      </c>
      <c r="I171" s="29">
        <f>shipcalls!AA171</f>
        <v>0</v>
      </c>
      <c r="J171" s="29">
        <f>shipcalls!AK171</f>
        <v>13</v>
      </c>
      <c r="K171" s="29">
        <f>shipcalls!AL171</f>
        <v>13</v>
      </c>
      <c r="L171" s="29">
        <f>shipcalls!AM171</f>
        <v>0</v>
      </c>
      <c r="M171" s="29">
        <f>shipcalls!AW171</f>
        <v>12</v>
      </c>
      <c r="N171" s="29">
        <f>shipcalls!AX171</f>
        <v>12</v>
      </c>
      <c r="O171" s="29">
        <f>shipcalls!AY171</f>
        <v>0</v>
      </c>
      <c r="P171" s="29">
        <f t="shared" si="4"/>
        <v>71</v>
      </c>
      <c r="Q171" s="29">
        <f t="shared" si="4"/>
        <v>71</v>
      </c>
      <c r="R171" s="29">
        <f t="shared" si="4"/>
        <v>0</v>
      </c>
    </row>
    <row r="172" spans="1:18" s="3" customFormat="1" ht="15" customHeight="1" x14ac:dyDescent="0.3">
      <c r="A172" s="33"/>
      <c r="B172" s="31"/>
      <c r="C172" s="35" t="s">
        <v>152</v>
      </c>
      <c r="D172" s="29">
        <f>shipcalls!M172</f>
        <v>131</v>
      </c>
      <c r="E172" s="29">
        <f>shipcalls!N172</f>
        <v>131</v>
      </c>
      <c r="F172" s="29">
        <f>shipcalls!O172</f>
        <v>0</v>
      </c>
      <c r="G172" s="29">
        <f>shipcalls!Y172</f>
        <v>169</v>
      </c>
      <c r="H172" s="29">
        <f>shipcalls!Z172</f>
        <v>169</v>
      </c>
      <c r="I172" s="29">
        <f>shipcalls!AA172</f>
        <v>0</v>
      </c>
      <c r="J172" s="29">
        <f>shipcalls!AK172</f>
        <v>159</v>
      </c>
      <c r="K172" s="29">
        <f>shipcalls!AL172</f>
        <v>159</v>
      </c>
      <c r="L172" s="29">
        <f>shipcalls!AM172</f>
        <v>0</v>
      </c>
      <c r="M172" s="29">
        <f>shipcalls!AW172</f>
        <v>149</v>
      </c>
      <c r="N172" s="29">
        <f>shipcalls!AX172</f>
        <v>149</v>
      </c>
      <c r="O172" s="29">
        <f>shipcalls!AY172</f>
        <v>0</v>
      </c>
      <c r="P172" s="29">
        <f t="shared" si="4"/>
        <v>608</v>
      </c>
      <c r="Q172" s="29">
        <f t="shared" si="4"/>
        <v>608</v>
      </c>
      <c r="R172" s="29">
        <f t="shared" si="4"/>
        <v>0</v>
      </c>
    </row>
    <row r="173" spans="1:18" s="3" customFormat="1" ht="15" customHeight="1" x14ac:dyDescent="0.3">
      <c r="A173" s="33"/>
      <c r="B173" s="31"/>
      <c r="C173" s="32" t="s">
        <v>61</v>
      </c>
      <c r="D173" s="29">
        <f>shipcalls!M173</f>
        <v>197</v>
      </c>
      <c r="E173" s="29">
        <f>shipcalls!N173</f>
        <v>197</v>
      </c>
      <c r="F173" s="29">
        <f>shipcalls!O173</f>
        <v>0</v>
      </c>
      <c r="G173" s="29">
        <f>shipcalls!Y173</f>
        <v>107</v>
      </c>
      <c r="H173" s="29">
        <f>shipcalls!Z173</f>
        <v>107</v>
      </c>
      <c r="I173" s="29">
        <f>shipcalls!AA173</f>
        <v>0</v>
      </c>
      <c r="J173" s="29">
        <f>shipcalls!AK173</f>
        <v>100</v>
      </c>
      <c r="K173" s="29">
        <f>shipcalls!AL173</f>
        <v>100</v>
      </c>
      <c r="L173" s="29">
        <f>shipcalls!AM173</f>
        <v>0</v>
      </c>
      <c r="M173" s="29">
        <f>shipcalls!AW173</f>
        <v>118</v>
      </c>
      <c r="N173" s="29">
        <f>shipcalls!AX173</f>
        <v>118</v>
      </c>
      <c r="O173" s="29">
        <f>shipcalls!AY173</f>
        <v>0</v>
      </c>
      <c r="P173" s="29">
        <f t="shared" si="4"/>
        <v>522</v>
      </c>
      <c r="Q173" s="29">
        <f t="shared" si="4"/>
        <v>522</v>
      </c>
      <c r="R173" s="29">
        <f t="shared" si="4"/>
        <v>0</v>
      </c>
    </row>
    <row r="174" spans="1:18" s="3" customFormat="1" ht="15" customHeight="1" x14ac:dyDescent="0.3">
      <c r="A174" s="33"/>
      <c r="B174" s="31"/>
      <c r="C174" s="32" t="s">
        <v>24</v>
      </c>
      <c r="D174" s="29">
        <f>shipcalls!M174</f>
        <v>27</v>
      </c>
      <c r="E174" s="29">
        <f>shipcalls!N174</f>
        <v>27</v>
      </c>
      <c r="F174" s="29">
        <f>shipcalls!O174</f>
        <v>0</v>
      </c>
      <c r="G174" s="29">
        <f>shipcalls!Y174</f>
        <v>17</v>
      </c>
      <c r="H174" s="29">
        <f>shipcalls!Z174</f>
        <v>17</v>
      </c>
      <c r="I174" s="29">
        <f>shipcalls!AA174</f>
        <v>0</v>
      </c>
      <c r="J174" s="29">
        <f>shipcalls!AK174</f>
        <v>24</v>
      </c>
      <c r="K174" s="29">
        <f>shipcalls!AL174</f>
        <v>24</v>
      </c>
      <c r="L174" s="29">
        <f>shipcalls!AM174</f>
        <v>0</v>
      </c>
      <c r="M174" s="29">
        <f>shipcalls!AW174</f>
        <v>21</v>
      </c>
      <c r="N174" s="29">
        <f>shipcalls!AX174</f>
        <v>21</v>
      </c>
      <c r="O174" s="29">
        <f>shipcalls!AY174</f>
        <v>0</v>
      </c>
      <c r="P174" s="29">
        <f t="shared" si="4"/>
        <v>89</v>
      </c>
      <c r="Q174" s="29">
        <f t="shared" si="4"/>
        <v>89</v>
      </c>
      <c r="R174" s="29">
        <f t="shared" si="4"/>
        <v>0</v>
      </c>
    </row>
    <row r="175" spans="1:18" s="3" customFormat="1" ht="15" customHeight="1" x14ac:dyDescent="0.3">
      <c r="A175" s="33"/>
      <c r="B175" s="31"/>
      <c r="C175" s="35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6" spans="1:18" s="3" customFormat="1" ht="15" customHeight="1" x14ac:dyDescent="0.3">
      <c r="A176" s="30"/>
      <c r="B176" s="31" t="s">
        <v>153</v>
      </c>
      <c r="C176" s="32"/>
      <c r="D176" s="29">
        <f>shipcalls!M176</f>
        <v>2807</v>
      </c>
      <c r="E176" s="29">
        <f>shipcalls!N176</f>
        <v>2774</v>
      </c>
      <c r="F176" s="29">
        <f>shipcalls!O176</f>
        <v>33</v>
      </c>
      <c r="G176" s="29">
        <f>shipcalls!Y176</f>
        <v>1180</v>
      </c>
      <c r="H176" s="29">
        <f>shipcalls!Z176</f>
        <v>1159</v>
      </c>
      <c r="I176" s="29">
        <f>shipcalls!AA176</f>
        <v>21</v>
      </c>
      <c r="J176" s="29">
        <f>shipcalls!AK176</f>
        <v>2498</v>
      </c>
      <c r="K176" s="29">
        <f>shipcalls!AL176</f>
        <v>2461</v>
      </c>
      <c r="L176" s="29">
        <f>shipcalls!AM176</f>
        <v>37</v>
      </c>
      <c r="M176" s="29">
        <f>shipcalls!AW176</f>
        <v>2321</v>
      </c>
      <c r="N176" s="29">
        <f>shipcalls!AX176</f>
        <v>2286</v>
      </c>
      <c r="O176" s="29">
        <f>shipcalls!AY176</f>
        <v>35</v>
      </c>
      <c r="P176" s="29">
        <f t="shared" si="4"/>
        <v>8806</v>
      </c>
      <c r="Q176" s="29">
        <f t="shared" si="4"/>
        <v>8680</v>
      </c>
      <c r="R176" s="29">
        <f t="shared" si="4"/>
        <v>126</v>
      </c>
    </row>
    <row r="177" spans="1:18" s="3" customFormat="1" ht="15" customHeight="1" x14ac:dyDescent="0.3">
      <c r="A177" s="33"/>
      <c r="B177" s="31"/>
      <c r="C177" s="32" t="s">
        <v>154</v>
      </c>
      <c r="D177" s="29">
        <f>shipcalls!M177</f>
        <v>1341</v>
      </c>
      <c r="E177" s="29">
        <f>shipcalls!N177</f>
        <v>1341</v>
      </c>
      <c r="F177" s="29">
        <f>shipcalls!O177</f>
        <v>0</v>
      </c>
      <c r="G177" s="29">
        <f>shipcalls!Y177</f>
        <v>621</v>
      </c>
      <c r="H177" s="29">
        <f>shipcalls!Z177</f>
        <v>621</v>
      </c>
      <c r="I177" s="29">
        <f>shipcalls!AA177</f>
        <v>0</v>
      </c>
      <c r="J177" s="29">
        <f>shipcalls!AK177</f>
        <v>1275</v>
      </c>
      <c r="K177" s="29">
        <f>shipcalls!AL177</f>
        <v>1275</v>
      </c>
      <c r="L177" s="29">
        <f>shipcalls!AM177</f>
        <v>0</v>
      </c>
      <c r="M177" s="29">
        <f>shipcalls!AW177</f>
        <v>1187</v>
      </c>
      <c r="N177" s="29">
        <f>shipcalls!AX177</f>
        <v>1187</v>
      </c>
      <c r="O177" s="29">
        <f>shipcalls!AY177</f>
        <v>0</v>
      </c>
      <c r="P177" s="29">
        <f t="shared" si="4"/>
        <v>4424</v>
      </c>
      <c r="Q177" s="29">
        <f t="shared" si="4"/>
        <v>4424</v>
      </c>
      <c r="R177" s="29">
        <f t="shared" si="4"/>
        <v>0</v>
      </c>
    </row>
    <row r="178" spans="1:18" s="3" customFormat="1" ht="15" customHeight="1" x14ac:dyDescent="0.3">
      <c r="A178" s="33"/>
      <c r="B178" s="31"/>
      <c r="C178" s="35" t="s">
        <v>155</v>
      </c>
      <c r="D178" s="29">
        <f>shipcalls!M178</f>
        <v>36</v>
      </c>
      <c r="E178" s="29">
        <f>shipcalls!N178</f>
        <v>36</v>
      </c>
      <c r="F178" s="29">
        <f>shipcalls!O178</f>
        <v>0</v>
      </c>
      <c r="G178" s="29">
        <f>shipcalls!Y178</f>
        <v>24</v>
      </c>
      <c r="H178" s="29">
        <f>shipcalls!Z178</f>
        <v>24</v>
      </c>
      <c r="I178" s="29">
        <f>shipcalls!AA178</f>
        <v>0</v>
      </c>
      <c r="J178" s="29">
        <f>shipcalls!AK178</f>
        <v>49</v>
      </c>
      <c r="K178" s="29">
        <f>shipcalls!AL178</f>
        <v>49</v>
      </c>
      <c r="L178" s="29">
        <f>shipcalls!AM178</f>
        <v>0</v>
      </c>
      <c r="M178" s="29">
        <f>shipcalls!AW178</f>
        <v>29</v>
      </c>
      <c r="N178" s="29">
        <f>shipcalls!AX178</f>
        <v>29</v>
      </c>
      <c r="O178" s="29">
        <f>shipcalls!AY178</f>
        <v>0</v>
      </c>
      <c r="P178" s="29">
        <f t="shared" ref="P178:R250" si="5">D178+G178+J178+M178</f>
        <v>138</v>
      </c>
      <c r="Q178" s="29">
        <f t="shared" si="5"/>
        <v>138</v>
      </c>
      <c r="R178" s="29">
        <f t="shared" si="5"/>
        <v>0</v>
      </c>
    </row>
    <row r="179" spans="1:18" s="3" customFormat="1" ht="15" customHeight="1" x14ac:dyDescent="0.3">
      <c r="A179" s="33"/>
      <c r="B179" s="31"/>
      <c r="C179" s="35" t="s">
        <v>156</v>
      </c>
      <c r="D179" s="29">
        <f>shipcalls!M179</f>
        <v>1305</v>
      </c>
      <c r="E179" s="29">
        <f>shipcalls!N179</f>
        <v>1305</v>
      </c>
      <c r="F179" s="29">
        <f>shipcalls!O179</f>
        <v>0</v>
      </c>
      <c r="G179" s="29">
        <f>shipcalls!Y179</f>
        <v>597</v>
      </c>
      <c r="H179" s="29">
        <f>shipcalls!Z179</f>
        <v>597</v>
      </c>
      <c r="I179" s="29">
        <f>shipcalls!AA179</f>
        <v>0</v>
      </c>
      <c r="J179" s="29">
        <f>shipcalls!AK179</f>
        <v>1226</v>
      </c>
      <c r="K179" s="29">
        <f>shipcalls!AL179</f>
        <v>1226</v>
      </c>
      <c r="L179" s="29">
        <f>shipcalls!AM179</f>
        <v>0</v>
      </c>
      <c r="M179" s="29">
        <f>shipcalls!AW179</f>
        <v>1158</v>
      </c>
      <c r="N179" s="29">
        <f>shipcalls!AX179</f>
        <v>1158</v>
      </c>
      <c r="O179" s="29">
        <f>shipcalls!AY179</f>
        <v>0</v>
      </c>
      <c r="P179" s="29">
        <f t="shared" si="5"/>
        <v>4286</v>
      </c>
      <c r="Q179" s="29">
        <f t="shared" si="5"/>
        <v>4286</v>
      </c>
      <c r="R179" s="29">
        <f t="shared" si="5"/>
        <v>0</v>
      </c>
    </row>
    <row r="180" spans="1:18" s="3" customFormat="1" ht="15" customHeight="1" x14ac:dyDescent="0.3">
      <c r="A180" s="33"/>
      <c r="B180" s="31"/>
      <c r="C180" s="32" t="s">
        <v>157</v>
      </c>
      <c r="D180" s="29">
        <f>shipcalls!M180</f>
        <v>1148</v>
      </c>
      <c r="E180" s="29">
        <f>shipcalls!N180</f>
        <v>1148</v>
      </c>
      <c r="F180" s="29">
        <f>shipcalls!O180</f>
        <v>0</v>
      </c>
      <c r="G180" s="29">
        <f>shipcalls!Y180</f>
        <v>499</v>
      </c>
      <c r="H180" s="29">
        <f>shipcalls!Z180</f>
        <v>499</v>
      </c>
      <c r="I180" s="29">
        <f>shipcalls!AA180</f>
        <v>0</v>
      </c>
      <c r="J180" s="29">
        <f>shipcalls!AK180</f>
        <v>1090</v>
      </c>
      <c r="K180" s="29">
        <f>shipcalls!AL180</f>
        <v>1090</v>
      </c>
      <c r="L180" s="29">
        <f>shipcalls!AM180</f>
        <v>0</v>
      </c>
      <c r="M180" s="29">
        <f>shipcalls!AW180</f>
        <v>976</v>
      </c>
      <c r="N180" s="29">
        <f>shipcalls!AX180</f>
        <v>976</v>
      </c>
      <c r="O180" s="29">
        <f>shipcalls!AY180</f>
        <v>0</v>
      </c>
      <c r="P180" s="29">
        <f t="shared" si="5"/>
        <v>3713</v>
      </c>
      <c r="Q180" s="29">
        <f t="shared" si="5"/>
        <v>3713</v>
      </c>
      <c r="R180" s="29">
        <f t="shared" si="5"/>
        <v>0</v>
      </c>
    </row>
    <row r="181" spans="1:18" s="3" customFormat="1" ht="15" customHeight="1" x14ac:dyDescent="0.3">
      <c r="A181" s="33"/>
      <c r="B181" s="31"/>
      <c r="C181" s="35" t="s">
        <v>158</v>
      </c>
      <c r="D181" s="29">
        <f>shipcalls!M181</f>
        <v>4</v>
      </c>
      <c r="E181" s="29">
        <f>shipcalls!N181</f>
        <v>4</v>
      </c>
      <c r="F181" s="29">
        <f>shipcalls!O181</f>
        <v>0</v>
      </c>
      <c r="G181" s="29">
        <f>shipcalls!Y181</f>
        <v>3</v>
      </c>
      <c r="H181" s="29">
        <f>shipcalls!Z181</f>
        <v>3</v>
      </c>
      <c r="I181" s="29">
        <f>shipcalls!AA181</f>
        <v>0</v>
      </c>
      <c r="J181" s="29">
        <f>shipcalls!AK181</f>
        <v>0</v>
      </c>
      <c r="K181" s="29">
        <f>shipcalls!AL181</f>
        <v>0</v>
      </c>
      <c r="L181" s="29">
        <f>shipcalls!AM181</f>
        <v>0</v>
      </c>
      <c r="M181" s="29">
        <f>shipcalls!AW181</f>
        <v>2</v>
      </c>
      <c r="N181" s="29">
        <f>shipcalls!AX181</f>
        <v>2</v>
      </c>
      <c r="O181" s="29">
        <f>shipcalls!AY181</f>
        <v>0</v>
      </c>
      <c r="P181" s="29">
        <f t="shared" si="5"/>
        <v>9</v>
      </c>
      <c r="Q181" s="29">
        <f t="shared" si="5"/>
        <v>9</v>
      </c>
      <c r="R181" s="29">
        <f t="shared" si="5"/>
        <v>0</v>
      </c>
    </row>
    <row r="182" spans="1:18" s="3" customFormat="1" ht="15" customHeight="1" x14ac:dyDescent="0.3">
      <c r="A182" s="33"/>
      <c r="B182" s="31"/>
      <c r="C182" s="35" t="s">
        <v>159</v>
      </c>
      <c r="D182" s="29">
        <f>shipcalls!M182</f>
        <v>1144</v>
      </c>
      <c r="E182" s="29">
        <f>shipcalls!N182</f>
        <v>1144</v>
      </c>
      <c r="F182" s="29">
        <f>shipcalls!O182</f>
        <v>0</v>
      </c>
      <c r="G182" s="29">
        <f>shipcalls!Y182</f>
        <v>496</v>
      </c>
      <c r="H182" s="29">
        <f>shipcalls!Z182</f>
        <v>496</v>
      </c>
      <c r="I182" s="29">
        <f>shipcalls!AA182</f>
        <v>0</v>
      </c>
      <c r="J182" s="29">
        <f>shipcalls!AK182</f>
        <v>1090</v>
      </c>
      <c r="K182" s="29">
        <f>shipcalls!AL182</f>
        <v>1090</v>
      </c>
      <c r="L182" s="29">
        <f>shipcalls!AM182</f>
        <v>0</v>
      </c>
      <c r="M182" s="29">
        <f>shipcalls!AW182</f>
        <v>974</v>
      </c>
      <c r="N182" s="29">
        <f>shipcalls!AX182</f>
        <v>974</v>
      </c>
      <c r="O182" s="29">
        <f>shipcalls!AY182</f>
        <v>0</v>
      </c>
      <c r="P182" s="29">
        <f t="shared" si="5"/>
        <v>3704</v>
      </c>
      <c r="Q182" s="29">
        <f t="shared" si="5"/>
        <v>3704</v>
      </c>
      <c r="R182" s="29">
        <f t="shared" si="5"/>
        <v>0</v>
      </c>
    </row>
    <row r="183" spans="1:18" s="3" customFormat="1" ht="15" customHeight="1" x14ac:dyDescent="0.3">
      <c r="A183" s="33"/>
      <c r="B183" s="31"/>
      <c r="C183" s="32" t="s">
        <v>160</v>
      </c>
      <c r="D183" s="29">
        <f>shipcalls!M183</f>
        <v>149</v>
      </c>
      <c r="E183" s="29">
        <f>shipcalls!N183</f>
        <v>149</v>
      </c>
      <c r="F183" s="29">
        <f>shipcalls!O183</f>
        <v>0</v>
      </c>
      <c r="G183" s="29">
        <f>shipcalls!Y183</f>
        <v>7</v>
      </c>
      <c r="H183" s="29">
        <f>shipcalls!Z183</f>
        <v>7</v>
      </c>
      <c r="I183" s="29">
        <f>shipcalls!AA183</f>
        <v>0</v>
      </c>
      <c r="J183" s="29">
        <f>shipcalls!AK183</f>
        <v>19</v>
      </c>
      <c r="K183" s="29">
        <f>shipcalls!AL183</f>
        <v>19</v>
      </c>
      <c r="L183" s="29">
        <f>shipcalls!AM183</f>
        <v>0</v>
      </c>
      <c r="M183" s="29">
        <f>shipcalls!AW183</f>
        <v>56</v>
      </c>
      <c r="N183" s="29">
        <f>shipcalls!AX183</f>
        <v>56</v>
      </c>
      <c r="O183" s="29">
        <f>shipcalls!AY183</f>
        <v>0</v>
      </c>
      <c r="P183" s="29">
        <f t="shared" si="5"/>
        <v>231</v>
      </c>
      <c r="Q183" s="29">
        <f t="shared" si="5"/>
        <v>231</v>
      </c>
      <c r="R183" s="29">
        <f t="shared" si="5"/>
        <v>0</v>
      </c>
    </row>
    <row r="184" spans="1:18" s="3" customFormat="1" ht="15" customHeight="1" x14ac:dyDescent="0.3">
      <c r="A184" s="33"/>
      <c r="B184" s="31"/>
      <c r="C184" s="35" t="s">
        <v>161</v>
      </c>
      <c r="D184" s="29">
        <f>shipcalls!M184</f>
        <v>71</v>
      </c>
      <c r="E184" s="29">
        <f>shipcalls!N184</f>
        <v>71</v>
      </c>
      <c r="F184" s="29">
        <f>shipcalls!O184</f>
        <v>0</v>
      </c>
      <c r="G184" s="29">
        <f>shipcalls!Y184</f>
        <v>7</v>
      </c>
      <c r="H184" s="29">
        <f>shipcalls!Z184</f>
        <v>7</v>
      </c>
      <c r="I184" s="29">
        <f>shipcalls!AA184</f>
        <v>0</v>
      </c>
      <c r="J184" s="29">
        <f>shipcalls!AK184</f>
        <v>19</v>
      </c>
      <c r="K184" s="29">
        <f>shipcalls!AL184</f>
        <v>19</v>
      </c>
      <c r="L184" s="29">
        <f>shipcalls!AM184</f>
        <v>0</v>
      </c>
      <c r="M184" s="29">
        <f>shipcalls!AW184</f>
        <v>11</v>
      </c>
      <c r="N184" s="29">
        <f>shipcalls!AX184</f>
        <v>11</v>
      </c>
      <c r="O184" s="29">
        <f>shipcalls!AY184</f>
        <v>0</v>
      </c>
      <c r="P184" s="29">
        <f t="shared" si="5"/>
        <v>108</v>
      </c>
      <c r="Q184" s="29">
        <f t="shared" si="5"/>
        <v>108</v>
      </c>
      <c r="R184" s="29">
        <f t="shared" si="5"/>
        <v>0</v>
      </c>
    </row>
    <row r="185" spans="1:18" s="3" customFormat="1" ht="15" customHeight="1" x14ac:dyDescent="0.3">
      <c r="A185" s="33"/>
      <c r="B185" s="31"/>
      <c r="C185" s="35" t="s">
        <v>162</v>
      </c>
      <c r="D185" s="29">
        <f>shipcalls!M185</f>
        <v>78</v>
      </c>
      <c r="E185" s="29">
        <f>shipcalls!N185</f>
        <v>78</v>
      </c>
      <c r="F185" s="29">
        <f>shipcalls!O185</f>
        <v>0</v>
      </c>
      <c r="G185" s="29">
        <f>shipcalls!Y185</f>
        <v>0</v>
      </c>
      <c r="H185" s="29">
        <f>shipcalls!Z185</f>
        <v>0</v>
      </c>
      <c r="I185" s="29">
        <f>shipcalls!AA185</f>
        <v>0</v>
      </c>
      <c r="J185" s="29">
        <f>shipcalls!AK185</f>
        <v>0</v>
      </c>
      <c r="K185" s="29">
        <f>shipcalls!AL185</f>
        <v>0</v>
      </c>
      <c r="L185" s="29">
        <f>shipcalls!AM185</f>
        <v>0</v>
      </c>
      <c r="M185" s="29">
        <f>shipcalls!AW185</f>
        <v>45</v>
      </c>
      <c r="N185" s="29">
        <f>shipcalls!AX185</f>
        <v>45</v>
      </c>
      <c r="O185" s="29">
        <f>shipcalls!AY185</f>
        <v>0</v>
      </c>
      <c r="P185" s="29">
        <f t="shared" si="5"/>
        <v>123</v>
      </c>
      <c r="Q185" s="29">
        <f t="shared" si="5"/>
        <v>123</v>
      </c>
      <c r="R185" s="29">
        <f t="shared" si="5"/>
        <v>0</v>
      </c>
    </row>
    <row r="186" spans="1:18" s="3" customFormat="1" ht="15" customHeight="1" x14ac:dyDescent="0.3">
      <c r="A186" s="33"/>
      <c r="B186" s="31"/>
      <c r="C186" s="32" t="s">
        <v>61</v>
      </c>
      <c r="D186" s="29">
        <f>shipcalls!M186</f>
        <v>126</v>
      </c>
      <c r="E186" s="29">
        <f>shipcalls!N186</f>
        <v>126</v>
      </c>
      <c r="F186" s="29">
        <f>shipcalls!O186</f>
        <v>0</v>
      </c>
      <c r="G186" s="29">
        <f>shipcalls!Y186</f>
        <v>15</v>
      </c>
      <c r="H186" s="29">
        <f>shipcalls!Z186</f>
        <v>15</v>
      </c>
      <c r="I186" s="29">
        <f>shipcalls!AA186</f>
        <v>0</v>
      </c>
      <c r="J186" s="29">
        <f>shipcalls!AK186</f>
        <v>64</v>
      </c>
      <c r="K186" s="29">
        <f>shipcalls!AL186</f>
        <v>64</v>
      </c>
      <c r="L186" s="29">
        <f>shipcalls!AM186</f>
        <v>0</v>
      </c>
      <c r="M186" s="29">
        <f>shipcalls!AW186</f>
        <v>64</v>
      </c>
      <c r="N186" s="29">
        <f>shipcalls!AX186</f>
        <v>64</v>
      </c>
      <c r="O186" s="29">
        <f>shipcalls!AY186</f>
        <v>0</v>
      </c>
      <c r="P186" s="29">
        <f t="shared" si="5"/>
        <v>269</v>
      </c>
      <c r="Q186" s="29">
        <f t="shared" si="5"/>
        <v>269</v>
      </c>
      <c r="R186" s="29">
        <f t="shared" si="5"/>
        <v>0</v>
      </c>
    </row>
    <row r="187" spans="1:18" s="3" customFormat="1" ht="15" customHeight="1" x14ac:dyDescent="0.3">
      <c r="A187" s="33"/>
      <c r="B187" s="31"/>
      <c r="C187" s="32" t="s">
        <v>24</v>
      </c>
      <c r="D187" s="29">
        <f>shipcalls!M187</f>
        <v>43</v>
      </c>
      <c r="E187" s="29">
        <f>shipcalls!N187</f>
        <v>10</v>
      </c>
      <c r="F187" s="29">
        <f>shipcalls!O187</f>
        <v>33</v>
      </c>
      <c r="G187" s="29">
        <f>shipcalls!Y187</f>
        <v>38</v>
      </c>
      <c r="H187" s="29">
        <f>shipcalls!Z187</f>
        <v>17</v>
      </c>
      <c r="I187" s="29">
        <f>shipcalls!AA187</f>
        <v>21</v>
      </c>
      <c r="J187" s="29">
        <f>shipcalls!AK187</f>
        <v>50</v>
      </c>
      <c r="K187" s="29">
        <f>shipcalls!AL187</f>
        <v>13</v>
      </c>
      <c r="L187" s="29">
        <f>shipcalls!AM187</f>
        <v>37</v>
      </c>
      <c r="M187" s="29">
        <f>shipcalls!AW187</f>
        <v>38</v>
      </c>
      <c r="N187" s="29">
        <f>shipcalls!AX187</f>
        <v>3</v>
      </c>
      <c r="O187" s="29">
        <f>shipcalls!AY187</f>
        <v>35</v>
      </c>
      <c r="P187" s="29">
        <f t="shared" si="5"/>
        <v>169</v>
      </c>
      <c r="Q187" s="29">
        <f t="shared" si="5"/>
        <v>43</v>
      </c>
      <c r="R187" s="29">
        <f t="shared" si="5"/>
        <v>126</v>
      </c>
    </row>
    <row r="188" spans="1:18" s="3" customFormat="1" ht="15" customHeight="1" x14ac:dyDescent="0.3">
      <c r="A188" s="33"/>
      <c r="B188" s="31"/>
      <c r="C188" s="35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</row>
    <row r="189" spans="1:18" s="3" customFormat="1" ht="15" customHeight="1" x14ac:dyDescent="0.3">
      <c r="A189" s="30"/>
      <c r="B189" s="31" t="s">
        <v>163</v>
      </c>
      <c r="C189" s="32"/>
      <c r="D189" s="29">
        <f>shipcalls!M189</f>
        <v>2179</v>
      </c>
      <c r="E189" s="29">
        <f>shipcalls!N189</f>
        <v>2179</v>
      </c>
      <c r="F189" s="29">
        <f>shipcalls!O189</f>
        <v>0</v>
      </c>
      <c r="G189" s="29">
        <f>shipcalls!Y189</f>
        <v>954</v>
      </c>
      <c r="H189" s="29">
        <f>shipcalls!Z189</f>
        <v>954</v>
      </c>
      <c r="I189" s="29">
        <f>shipcalls!AA189</f>
        <v>0</v>
      </c>
      <c r="J189" s="29">
        <f>shipcalls!AK189</f>
        <v>1337</v>
      </c>
      <c r="K189" s="29">
        <f>shipcalls!AL189</f>
        <v>1336</v>
      </c>
      <c r="L189" s="29">
        <f>shipcalls!AM189</f>
        <v>1</v>
      </c>
      <c r="M189" s="29">
        <f>shipcalls!AW189</f>
        <v>1319</v>
      </c>
      <c r="N189" s="29">
        <f>shipcalls!AX189</f>
        <v>1319</v>
      </c>
      <c r="O189" s="29">
        <f>shipcalls!AY189</f>
        <v>0</v>
      </c>
      <c r="P189" s="29">
        <f t="shared" si="5"/>
        <v>5789</v>
      </c>
      <c r="Q189" s="29">
        <f t="shared" si="5"/>
        <v>5788</v>
      </c>
      <c r="R189" s="29">
        <f t="shared" si="5"/>
        <v>1</v>
      </c>
    </row>
    <row r="190" spans="1:18" s="3" customFormat="1" ht="15" customHeight="1" x14ac:dyDescent="0.3">
      <c r="A190" s="33"/>
      <c r="B190" s="31"/>
      <c r="C190" s="32" t="s">
        <v>164</v>
      </c>
      <c r="D190" s="29">
        <f>shipcalls!M190</f>
        <v>1054</v>
      </c>
      <c r="E190" s="29">
        <f>shipcalls!N190</f>
        <v>1054</v>
      </c>
      <c r="F190" s="29">
        <f>shipcalls!O190</f>
        <v>0</v>
      </c>
      <c r="G190" s="29">
        <f>shipcalls!Y190</f>
        <v>526</v>
      </c>
      <c r="H190" s="29">
        <f>shipcalls!Z190</f>
        <v>526</v>
      </c>
      <c r="I190" s="29">
        <f>shipcalls!AA190</f>
        <v>0</v>
      </c>
      <c r="J190" s="29">
        <f>shipcalls!AK190</f>
        <v>825</v>
      </c>
      <c r="K190" s="29">
        <f>shipcalls!AL190</f>
        <v>825</v>
      </c>
      <c r="L190" s="29">
        <f>shipcalls!AM190</f>
        <v>0</v>
      </c>
      <c r="M190" s="29">
        <f>shipcalls!AW190</f>
        <v>751</v>
      </c>
      <c r="N190" s="29">
        <f>shipcalls!AX190</f>
        <v>751</v>
      </c>
      <c r="O190" s="29">
        <f>shipcalls!AY190</f>
        <v>0</v>
      </c>
      <c r="P190" s="29">
        <f t="shared" si="5"/>
        <v>3156</v>
      </c>
      <c r="Q190" s="29">
        <f t="shared" si="5"/>
        <v>3156</v>
      </c>
      <c r="R190" s="29">
        <f t="shared" si="5"/>
        <v>0</v>
      </c>
    </row>
    <row r="191" spans="1:18" s="3" customFormat="1" ht="15" customHeight="1" x14ac:dyDescent="0.3">
      <c r="A191" s="33"/>
      <c r="B191" s="31"/>
      <c r="C191" s="35" t="s">
        <v>165</v>
      </c>
      <c r="D191" s="29">
        <f>shipcalls!M191</f>
        <v>422</v>
      </c>
      <c r="E191" s="29">
        <f>shipcalls!N191</f>
        <v>422</v>
      </c>
      <c r="F191" s="29">
        <f>shipcalls!O191</f>
        <v>0</v>
      </c>
      <c r="G191" s="29">
        <f>shipcalls!Y191</f>
        <v>171</v>
      </c>
      <c r="H191" s="29">
        <f>shipcalls!Z191</f>
        <v>171</v>
      </c>
      <c r="I191" s="29">
        <f>shipcalls!AA191</f>
        <v>0</v>
      </c>
      <c r="J191" s="29">
        <f>shipcalls!AK191</f>
        <v>272</v>
      </c>
      <c r="K191" s="29">
        <f>shipcalls!AL191</f>
        <v>272</v>
      </c>
      <c r="L191" s="29">
        <f>shipcalls!AM191</f>
        <v>0</v>
      </c>
      <c r="M191" s="29">
        <f>shipcalls!AW191</f>
        <v>262</v>
      </c>
      <c r="N191" s="29">
        <f>shipcalls!AX191</f>
        <v>262</v>
      </c>
      <c r="O191" s="29">
        <f>shipcalls!AY191</f>
        <v>0</v>
      </c>
      <c r="P191" s="29">
        <f t="shared" si="5"/>
        <v>1127</v>
      </c>
      <c r="Q191" s="29">
        <f t="shared" si="5"/>
        <v>1127</v>
      </c>
      <c r="R191" s="29">
        <f t="shared" si="5"/>
        <v>0</v>
      </c>
    </row>
    <row r="192" spans="1:18" s="3" customFormat="1" ht="15" customHeight="1" x14ac:dyDescent="0.3">
      <c r="A192" s="33"/>
      <c r="B192" s="31"/>
      <c r="C192" s="35" t="s">
        <v>166</v>
      </c>
      <c r="D192" s="29">
        <f>shipcalls!M192</f>
        <v>632</v>
      </c>
      <c r="E192" s="29">
        <f>shipcalls!N192</f>
        <v>632</v>
      </c>
      <c r="F192" s="29">
        <f>shipcalls!O192</f>
        <v>0</v>
      </c>
      <c r="G192" s="29">
        <f>shipcalls!Y192</f>
        <v>355</v>
      </c>
      <c r="H192" s="29">
        <f>shipcalls!Z192</f>
        <v>355</v>
      </c>
      <c r="I192" s="29">
        <f>shipcalls!AA192</f>
        <v>0</v>
      </c>
      <c r="J192" s="29">
        <f>shipcalls!AK192</f>
        <v>553</v>
      </c>
      <c r="K192" s="29">
        <f>shipcalls!AL192</f>
        <v>553</v>
      </c>
      <c r="L192" s="29">
        <f>shipcalls!AM192</f>
        <v>0</v>
      </c>
      <c r="M192" s="29">
        <f>shipcalls!AW192</f>
        <v>489</v>
      </c>
      <c r="N192" s="29">
        <f>shipcalls!AX192</f>
        <v>489</v>
      </c>
      <c r="O192" s="29">
        <f>shipcalls!AY192</f>
        <v>0</v>
      </c>
      <c r="P192" s="29">
        <f t="shared" si="5"/>
        <v>2029</v>
      </c>
      <c r="Q192" s="29">
        <f t="shared" si="5"/>
        <v>2029</v>
      </c>
      <c r="R192" s="29">
        <f t="shared" si="5"/>
        <v>0</v>
      </c>
    </row>
    <row r="193" spans="1:18" s="3" customFormat="1" ht="15" customHeight="1" x14ac:dyDescent="0.3">
      <c r="A193" s="33"/>
      <c r="B193" s="31"/>
      <c r="C193" s="32" t="s">
        <v>61</v>
      </c>
      <c r="D193" s="29">
        <f>shipcalls!M193</f>
        <v>1070</v>
      </c>
      <c r="E193" s="29">
        <f>shipcalls!N193</f>
        <v>1070</v>
      </c>
      <c r="F193" s="29">
        <f>shipcalls!O193</f>
        <v>0</v>
      </c>
      <c r="G193" s="29">
        <f>shipcalls!Y193</f>
        <v>369</v>
      </c>
      <c r="H193" s="29">
        <f>shipcalls!Z193</f>
        <v>369</v>
      </c>
      <c r="I193" s="29">
        <f>shipcalls!AA193</f>
        <v>0</v>
      </c>
      <c r="J193" s="29">
        <f>shipcalls!AK193</f>
        <v>427</v>
      </c>
      <c r="K193" s="29">
        <f>shipcalls!AL193</f>
        <v>427</v>
      </c>
      <c r="L193" s="29">
        <f>shipcalls!AM193</f>
        <v>0</v>
      </c>
      <c r="M193" s="29">
        <f>shipcalls!AW193</f>
        <v>485</v>
      </c>
      <c r="N193" s="29">
        <f>shipcalls!AX193</f>
        <v>485</v>
      </c>
      <c r="O193" s="29">
        <f>shipcalls!AY193</f>
        <v>0</v>
      </c>
      <c r="P193" s="29">
        <f t="shared" si="5"/>
        <v>2351</v>
      </c>
      <c r="Q193" s="29">
        <f t="shared" si="5"/>
        <v>2351</v>
      </c>
      <c r="R193" s="29">
        <f t="shared" si="5"/>
        <v>0</v>
      </c>
    </row>
    <row r="194" spans="1:18" s="3" customFormat="1" ht="15" customHeight="1" x14ac:dyDescent="0.3">
      <c r="A194" s="33"/>
      <c r="B194" s="31"/>
      <c r="C194" s="32" t="s">
        <v>24</v>
      </c>
      <c r="D194" s="29">
        <f>shipcalls!M194</f>
        <v>55</v>
      </c>
      <c r="E194" s="29">
        <f>shipcalls!N194</f>
        <v>55</v>
      </c>
      <c r="F194" s="29">
        <f>shipcalls!O194</f>
        <v>0</v>
      </c>
      <c r="G194" s="29">
        <f>shipcalls!Y194</f>
        <v>59</v>
      </c>
      <c r="H194" s="29">
        <f>shipcalls!Z194</f>
        <v>59</v>
      </c>
      <c r="I194" s="29">
        <f>shipcalls!AA194</f>
        <v>0</v>
      </c>
      <c r="J194" s="29">
        <f>shipcalls!AK194</f>
        <v>85</v>
      </c>
      <c r="K194" s="29">
        <f>shipcalls!AL194</f>
        <v>84</v>
      </c>
      <c r="L194" s="29">
        <f>shipcalls!AM194</f>
        <v>1</v>
      </c>
      <c r="M194" s="29">
        <f>shipcalls!AW194</f>
        <v>83</v>
      </c>
      <c r="N194" s="29">
        <f>shipcalls!AX194</f>
        <v>83</v>
      </c>
      <c r="O194" s="29">
        <f>shipcalls!AY194</f>
        <v>0</v>
      </c>
      <c r="P194" s="29">
        <f t="shared" si="5"/>
        <v>282</v>
      </c>
      <c r="Q194" s="29">
        <f t="shared" si="5"/>
        <v>281</v>
      </c>
      <c r="R194" s="29">
        <f t="shared" si="5"/>
        <v>1</v>
      </c>
    </row>
    <row r="195" spans="1:18" s="3" customFormat="1" ht="15" customHeight="1" x14ac:dyDescent="0.3">
      <c r="A195" s="33"/>
      <c r="B195" s="31"/>
      <c r="C195" s="35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</row>
    <row r="196" spans="1:18" s="3" customFormat="1" ht="15" customHeight="1" x14ac:dyDescent="0.3">
      <c r="A196" s="30" t="s">
        <v>167</v>
      </c>
      <c r="B196" s="31"/>
      <c r="C196" s="32"/>
      <c r="D196" s="29">
        <f>shipcalls!M196</f>
        <v>47469</v>
      </c>
      <c r="E196" s="29">
        <f>shipcalls!N196</f>
        <v>47270</v>
      </c>
      <c r="F196" s="29">
        <f>shipcalls!O196</f>
        <v>199</v>
      </c>
      <c r="G196" s="29">
        <f>shipcalls!Y196</f>
        <v>19873</v>
      </c>
      <c r="H196" s="29">
        <f>shipcalls!Z196</f>
        <v>19698</v>
      </c>
      <c r="I196" s="29">
        <f>shipcalls!AA196</f>
        <v>175</v>
      </c>
      <c r="J196" s="29">
        <f>shipcalls!AK196</f>
        <v>25340</v>
      </c>
      <c r="K196" s="29">
        <f>shipcalls!AL196</f>
        <v>25099</v>
      </c>
      <c r="L196" s="29">
        <f>shipcalls!AM196</f>
        <v>241</v>
      </c>
      <c r="M196" s="29">
        <f>shipcalls!AW196</f>
        <v>27292</v>
      </c>
      <c r="N196" s="29">
        <f>shipcalls!AX196</f>
        <v>27053</v>
      </c>
      <c r="O196" s="29">
        <f>shipcalls!AY196</f>
        <v>239</v>
      </c>
      <c r="P196" s="29">
        <f t="shared" si="5"/>
        <v>119974</v>
      </c>
      <c r="Q196" s="29">
        <f t="shared" si="5"/>
        <v>119120</v>
      </c>
      <c r="R196" s="29">
        <f t="shared" si="5"/>
        <v>854</v>
      </c>
    </row>
    <row r="197" spans="1:18" s="3" customFormat="1" ht="15" customHeight="1" x14ac:dyDescent="0.3">
      <c r="A197" s="30"/>
      <c r="B197" s="31"/>
      <c r="C197" s="32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</row>
    <row r="198" spans="1:18" s="3" customFormat="1" ht="15" customHeight="1" x14ac:dyDescent="0.3">
      <c r="A198" s="30"/>
      <c r="B198" s="31" t="s">
        <v>168</v>
      </c>
      <c r="C198" s="32"/>
      <c r="D198" s="29">
        <f>shipcalls!M198</f>
        <v>9052</v>
      </c>
      <c r="E198" s="29">
        <f>shipcalls!N198</f>
        <v>9032</v>
      </c>
      <c r="F198" s="29">
        <f>shipcalls!O198</f>
        <v>20</v>
      </c>
      <c r="G198" s="29">
        <f>shipcalls!Y198</f>
        <v>2566</v>
      </c>
      <c r="H198" s="29">
        <f>shipcalls!Z198</f>
        <v>2554</v>
      </c>
      <c r="I198" s="29">
        <f>shipcalls!AA198</f>
        <v>12</v>
      </c>
      <c r="J198" s="29">
        <f>shipcalls!AK198</f>
        <v>3129</v>
      </c>
      <c r="K198" s="29">
        <f>shipcalls!AL198</f>
        <v>3115</v>
      </c>
      <c r="L198" s="29">
        <f>shipcalls!AM198</f>
        <v>14</v>
      </c>
      <c r="M198" s="29">
        <f>shipcalls!AW198</f>
        <v>2647</v>
      </c>
      <c r="N198" s="29">
        <f>shipcalls!AX198</f>
        <v>2634</v>
      </c>
      <c r="O198" s="29">
        <f>shipcalls!AY198</f>
        <v>13</v>
      </c>
      <c r="P198" s="29">
        <f t="shared" si="5"/>
        <v>17394</v>
      </c>
      <c r="Q198" s="29">
        <f t="shared" si="5"/>
        <v>17335</v>
      </c>
      <c r="R198" s="29">
        <f t="shared" si="5"/>
        <v>59</v>
      </c>
    </row>
    <row r="199" spans="1:18" s="3" customFormat="1" ht="15" customHeight="1" x14ac:dyDescent="0.3">
      <c r="A199" s="33"/>
      <c r="B199" s="31"/>
      <c r="C199" s="32" t="s">
        <v>169</v>
      </c>
      <c r="D199" s="29">
        <f>shipcalls!M199</f>
        <v>2459</v>
      </c>
      <c r="E199" s="29">
        <f>shipcalls!N199</f>
        <v>2452</v>
      </c>
      <c r="F199" s="29">
        <f>shipcalls!O199</f>
        <v>7</v>
      </c>
      <c r="G199" s="29">
        <f>shipcalls!Y199</f>
        <v>744</v>
      </c>
      <c r="H199" s="29">
        <f>shipcalls!Z199</f>
        <v>743</v>
      </c>
      <c r="I199" s="29">
        <f>shipcalls!AA199</f>
        <v>1</v>
      </c>
      <c r="J199" s="29">
        <f>shipcalls!AK199</f>
        <v>904</v>
      </c>
      <c r="K199" s="29">
        <f>shipcalls!AL199</f>
        <v>904</v>
      </c>
      <c r="L199" s="29">
        <f>shipcalls!AM199</f>
        <v>0</v>
      </c>
      <c r="M199" s="29">
        <f>shipcalls!AW199</f>
        <v>908</v>
      </c>
      <c r="N199" s="29">
        <f>shipcalls!AX199</f>
        <v>908</v>
      </c>
      <c r="O199" s="29">
        <f>shipcalls!AY199</f>
        <v>0</v>
      </c>
      <c r="P199" s="29">
        <f t="shared" si="5"/>
        <v>5015</v>
      </c>
      <c r="Q199" s="29">
        <f t="shared" si="5"/>
        <v>5007</v>
      </c>
      <c r="R199" s="29">
        <f t="shared" si="5"/>
        <v>8</v>
      </c>
    </row>
    <row r="200" spans="1:18" s="3" customFormat="1" ht="15" customHeight="1" x14ac:dyDescent="0.3">
      <c r="A200" s="33"/>
      <c r="B200" s="31"/>
      <c r="C200" s="35" t="s">
        <v>170</v>
      </c>
      <c r="D200" s="29">
        <f>shipcalls!M200</f>
        <v>962</v>
      </c>
      <c r="E200" s="29">
        <f>shipcalls!N200</f>
        <v>962</v>
      </c>
      <c r="F200" s="29">
        <f>shipcalls!O200</f>
        <v>0</v>
      </c>
      <c r="G200" s="29">
        <f>shipcalls!Y200</f>
        <v>84</v>
      </c>
      <c r="H200" s="29">
        <f>shipcalls!Z200</f>
        <v>83</v>
      </c>
      <c r="I200" s="29">
        <f>shipcalls!AA200</f>
        <v>1</v>
      </c>
      <c r="J200" s="29">
        <f>shipcalls!AK200</f>
        <v>90</v>
      </c>
      <c r="K200" s="29">
        <f>shipcalls!AL200</f>
        <v>90</v>
      </c>
      <c r="L200" s="29">
        <f>shipcalls!AM200</f>
        <v>0</v>
      </c>
      <c r="M200" s="29">
        <f>shipcalls!AW200</f>
        <v>103</v>
      </c>
      <c r="N200" s="29">
        <f>shipcalls!AX200</f>
        <v>103</v>
      </c>
      <c r="O200" s="29">
        <f>shipcalls!AY200</f>
        <v>0</v>
      </c>
      <c r="P200" s="29">
        <f t="shared" si="5"/>
        <v>1239</v>
      </c>
      <c r="Q200" s="29">
        <f t="shared" si="5"/>
        <v>1238</v>
      </c>
      <c r="R200" s="29">
        <f t="shared" si="5"/>
        <v>1</v>
      </c>
    </row>
    <row r="201" spans="1:18" s="3" customFormat="1" ht="15" customHeight="1" x14ac:dyDescent="0.3">
      <c r="A201" s="33"/>
      <c r="B201" s="31"/>
      <c r="C201" s="35" t="s">
        <v>171</v>
      </c>
      <c r="D201" s="29">
        <f>shipcalls!M201</f>
        <v>1490</v>
      </c>
      <c r="E201" s="29">
        <f>shipcalls!N201</f>
        <v>1490</v>
      </c>
      <c r="F201" s="29">
        <f>shipcalls!O201</f>
        <v>0</v>
      </c>
      <c r="G201" s="29">
        <f>shipcalls!Y201</f>
        <v>657</v>
      </c>
      <c r="H201" s="29">
        <f>shipcalls!Z201</f>
        <v>657</v>
      </c>
      <c r="I201" s="29">
        <f>shipcalls!AA201</f>
        <v>0</v>
      </c>
      <c r="J201" s="29">
        <f>shipcalls!AK201</f>
        <v>813</v>
      </c>
      <c r="K201" s="29">
        <f>shipcalls!AL201</f>
        <v>813</v>
      </c>
      <c r="L201" s="29">
        <f>shipcalls!AM201</f>
        <v>0</v>
      </c>
      <c r="M201" s="29">
        <f>shipcalls!AW201</f>
        <v>805</v>
      </c>
      <c r="N201" s="29">
        <f>shipcalls!AX201</f>
        <v>805</v>
      </c>
      <c r="O201" s="29">
        <f>shipcalls!AY201</f>
        <v>0</v>
      </c>
      <c r="P201" s="29">
        <f t="shared" si="5"/>
        <v>3765</v>
      </c>
      <c r="Q201" s="29">
        <f t="shared" si="5"/>
        <v>3765</v>
      </c>
      <c r="R201" s="29">
        <f t="shared" si="5"/>
        <v>0</v>
      </c>
    </row>
    <row r="202" spans="1:18" s="3" customFormat="1" ht="15" customHeight="1" x14ac:dyDescent="0.3">
      <c r="A202" s="33"/>
      <c r="B202" s="31"/>
      <c r="C202" s="35" t="s">
        <v>172</v>
      </c>
      <c r="D202" s="29">
        <f>shipcalls!M202</f>
        <v>7</v>
      </c>
      <c r="E202" s="29">
        <f>shipcalls!N202</f>
        <v>0</v>
      </c>
      <c r="F202" s="29">
        <f>shipcalls!O202</f>
        <v>7</v>
      </c>
      <c r="G202" s="29">
        <f>shipcalls!Y202</f>
        <v>3</v>
      </c>
      <c r="H202" s="29">
        <f>shipcalls!Z202</f>
        <v>3</v>
      </c>
      <c r="I202" s="29">
        <f>shipcalls!AA202</f>
        <v>0</v>
      </c>
      <c r="J202" s="29">
        <f>shipcalls!AK202</f>
        <v>1</v>
      </c>
      <c r="K202" s="29">
        <f>shipcalls!AL202</f>
        <v>1</v>
      </c>
      <c r="L202" s="29">
        <f>shipcalls!AM202</f>
        <v>0</v>
      </c>
      <c r="M202" s="29">
        <f>shipcalls!AW202</f>
        <v>0</v>
      </c>
      <c r="N202" s="29">
        <f>shipcalls!AX202</f>
        <v>0</v>
      </c>
      <c r="O202" s="29">
        <f>shipcalls!AY202</f>
        <v>0</v>
      </c>
      <c r="P202" s="29">
        <f>D202+G202+J202+M202</f>
        <v>11</v>
      </c>
      <c r="Q202" s="29">
        <f>E202+H202+K202+N202</f>
        <v>4</v>
      </c>
      <c r="R202" s="29">
        <f>F202+I202+L202+O202</f>
        <v>7</v>
      </c>
    </row>
    <row r="203" spans="1:18" s="3" customFormat="1" ht="15" customHeight="1" x14ac:dyDescent="0.3">
      <c r="A203" s="33"/>
      <c r="B203" s="31"/>
      <c r="C203" s="32" t="s">
        <v>173</v>
      </c>
      <c r="D203" s="29">
        <f>shipcalls!M203</f>
        <v>854</v>
      </c>
      <c r="E203" s="29">
        <f>shipcalls!N203</f>
        <v>854</v>
      </c>
      <c r="F203" s="29">
        <f>shipcalls!O203</f>
        <v>0</v>
      </c>
      <c r="G203" s="29">
        <f>shipcalls!Y203</f>
        <v>72</v>
      </c>
      <c r="H203" s="29">
        <f>shipcalls!Z203</f>
        <v>72</v>
      </c>
      <c r="I203" s="29">
        <f>shipcalls!AA203</f>
        <v>0</v>
      </c>
      <c r="J203" s="29">
        <f>shipcalls!AK203</f>
        <v>103</v>
      </c>
      <c r="K203" s="29">
        <f>shipcalls!AL203</f>
        <v>103</v>
      </c>
      <c r="L203" s="29">
        <f>shipcalls!AM203</f>
        <v>0</v>
      </c>
      <c r="M203" s="29">
        <f>shipcalls!AW203</f>
        <v>101</v>
      </c>
      <c r="N203" s="29">
        <f>shipcalls!AX203</f>
        <v>101</v>
      </c>
      <c r="O203" s="29">
        <f>shipcalls!AY203</f>
        <v>0</v>
      </c>
      <c r="P203" s="29">
        <f t="shared" si="5"/>
        <v>1130</v>
      </c>
      <c r="Q203" s="29">
        <f t="shared" si="5"/>
        <v>1130</v>
      </c>
      <c r="R203" s="29">
        <f t="shared" si="5"/>
        <v>0</v>
      </c>
    </row>
    <row r="204" spans="1:18" s="3" customFormat="1" ht="15" customHeight="1" x14ac:dyDescent="0.3">
      <c r="A204" s="33"/>
      <c r="B204" s="31"/>
      <c r="C204" s="35" t="s">
        <v>174</v>
      </c>
      <c r="D204" s="29">
        <f>shipcalls!M204</f>
        <v>139</v>
      </c>
      <c r="E204" s="29">
        <f>shipcalls!N204</f>
        <v>139</v>
      </c>
      <c r="F204" s="29">
        <f>shipcalls!O204</f>
        <v>0</v>
      </c>
      <c r="G204" s="29">
        <f>shipcalls!Y204</f>
        <v>17</v>
      </c>
      <c r="H204" s="29">
        <f>shipcalls!Z204</f>
        <v>17</v>
      </c>
      <c r="I204" s="29">
        <f>shipcalls!AA204</f>
        <v>0</v>
      </c>
      <c r="J204" s="29">
        <f>shipcalls!AK204</f>
        <v>15</v>
      </c>
      <c r="K204" s="29">
        <f>shipcalls!AL204</f>
        <v>15</v>
      </c>
      <c r="L204" s="29">
        <f>shipcalls!AM204</f>
        <v>0</v>
      </c>
      <c r="M204" s="29">
        <f>shipcalls!AW204</f>
        <v>12</v>
      </c>
      <c r="N204" s="29">
        <f>shipcalls!AX204</f>
        <v>12</v>
      </c>
      <c r="O204" s="29">
        <f>shipcalls!AY204</f>
        <v>0</v>
      </c>
      <c r="P204" s="29">
        <f t="shared" si="5"/>
        <v>183</v>
      </c>
      <c r="Q204" s="29">
        <f t="shared" si="5"/>
        <v>183</v>
      </c>
      <c r="R204" s="29">
        <f t="shared" si="5"/>
        <v>0</v>
      </c>
    </row>
    <row r="205" spans="1:18" s="3" customFormat="1" ht="15" customHeight="1" x14ac:dyDescent="0.3">
      <c r="A205" s="33"/>
      <c r="B205" s="31"/>
      <c r="C205" s="35" t="s">
        <v>175</v>
      </c>
      <c r="D205" s="29">
        <f>shipcalls!M205</f>
        <v>715</v>
      </c>
      <c r="E205" s="29">
        <f>shipcalls!N205</f>
        <v>715</v>
      </c>
      <c r="F205" s="29">
        <f>shipcalls!O205</f>
        <v>0</v>
      </c>
      <c r="G205" s="29">
        <f>shipcalls!Y205</f>
        <v>54</v>
      </c>
      <c r="H205" s="29">
        <f>shipcalls!Z205</f>
        <v>54</v>
      </c>
      <c r="I205" s="29">
        <f>shipcalls!AA205</f>
        <v>0</v>
      </c>
      <c r="J205" s="29">
        <f>shipcalls!AK205</f>
        <v>88</v>
      </c>
      <c r="K205" s="29">
        <f>shipcalls!AL205</f>
        <v>88</v>
      </c>
      <c r="L205" s="29">
        <f>shipcalls!AM205</f>
        <v>0</v>
      </c>
      <c r="M205" s="29">
        <f>shipcalls!AW205</f>
        <v>82</v>
      </c>
      <c r="N205" s="29">
        <f>shipcalls!AX205</f>
        <v>82</v>
      </c>
      <c r="O205" s="29">
        <f>shipcalls!AY205</f>
        <v>0</v>
      </c>
      <c r="P205" s="29">
        <f t="shared" si="5"/>
        <v>939</v>
      </c>
      <c r="Q205" s="29">
        <f t="shared" si="5"/>
        <v>939</v>
      </c>
      <c r="R205" s="29">
        <f t="shared" si="5"/>
        <v>0</v>
      </c>
    </row>
    <row r="206" spans="1:18" s="3" customFormat="1" ht="15" customHeight="1" x14ac:dyDescent="0.3">
      <c r="A206" s="33"/>
      <c r="B206" s="31"/>
      <c r="C206" s="35" t="s">
        <v>176</v>
      </c>
      <c r="D206" s="29">
        <f>shipcalls!M206</f>
        <v>0</v>
      </c>
      <c r="E206" s="29">
        <f>shipcalls!N206</f>
        <v>0</v>
      </c>
      <c r="F206" s="29">
        <f>shipcalls!O206</f>
        <v>0</v>
      </c>
      <c r="G206" s="29">
        <f>shipcalls!Y206</f>
        <v>1</v>
      </c>
      <c r="H206" s="29">
        <f>shipcalls!Z206</f>
        <v>1</v>
      </c>
      <c r="I206" s="29">
        <f>shipcalls!AA206</f>
        <v>0</v>
      </c>
      <c r="J206" s="29">
        <f>shipcalls!AK206</f>
        <v>0</v>
      </c>
      <c r="K206" s="29">
        <f>shipcalls!AL206</f>
        <v>0</v>
      </c>
      <c r="L206" s="29">
        <f>shipcalls!AM206</f>
        <v>0</v>
      </c>
      <c r="M206" s="29">
        <f>shipcalls!AW206</f>
        <v>7</v>
      </c>
      <c r="N206" s="29">
        <f>shipcalls!AX206</f>
        <v>7</v>
      </c>
      <c r="O206" s="29">
        <f>shipcalls!AY206</f>
        <v>0</v>
      </c>
      <c r="P206" s="29">
        <f t="shared" si="5"/>
        <v>8</v>
      </c>
      <c r="Q206" s="29">
        <f t="shared" si="5"/>
        <v>8</v>
      </c>
      <c r="R206" s="29">
        <f t="shared" si="5"/>
        <v>0</v>
      </c>
    </row>
    <row r="207" spans="1:18" s="3" customFormat="1" ht="15" customHeight="1" x14ac:dyDescent="0.3">
      <c r="A207" s="33"/>
      <c r="B207" s="31"/>
      <c r="C207" s="32" t="s">
        <v>177</v>
      </c>
      <c r="D207" s="29">
        <f>shipcalls!M207</f>
        <v>46</v>
      </c>
      <c r="E207" s="29">
        <f>shipcalls!N207</f>
        <v>46</v>
      </c>
      <c r="F207" s="29">
        <f>shipcalls!O207</f>
        <v>0</v>
      </c>
      <c r="G207" s="29">
        <f>shipcalls!Y207</f>
        <v>30</v>
      </c>
      <c r="H207" s="29">
        <f>shipcalls!Z207</f>
        <v>30</v>
      </c>
      <c r="I207" s="29">
        <f>shipcalls!AA207</f>
        <v>0</v>
      </c>
      <c r="J207" s="29">
        <f>shipcalls!AK207</f>
        <v>57</v>
      </c>
      <c r="K207" s="29">
        <f>shipcalls!AL207</f>
        <v>57</v>
      </c>
      <c r="L207" s="29">
        <f>shipcalls!AM207</f>
        <v>0</v>
      </c>
      <c r="M207" s="29">
        <f>shipcalls!AW207</f>
        <v>37</v>
      </c>
      <c r="N207" s="29">
        <f>shipcalls!AX207</f>
        <v>37</v>
      </c>
      <c r="O207" s="29">
        <f>shipcalls!AY207</f>
        <v>0</v>
      </c>
      <c r="P207" s="29">
        <f t="shared" si="5"/>
        <v>170</v>
      </c>
      <c r="Q207" s="29">
        <f t="shared" si="5"/>
        <v>170</v>
      </c>
      <c r="R207" s="29">
        <f t="shared" si="5"/>
        <v>0</v>
      </c>
    </row>
    <row r="208" spans="1:18" s="3" customFormat="1" ht="15" customHeight="1" x14ac:dyDescent="0.3">
      <c r="A208" s="33"/>
      <c r="B208" s="31"/>
      <c r="C208" s="35" t="s">
        <v>178</v>
      </c>
      <c r="D208" s="29">
        <f>shipcalls!M208</f>
        <v>35</v>
      </c>
      <c r="E208" s="29">
        <f>shipcalls!N208</f>
        <v>35</v>
      </c>
      <c r="F208" s="29">
        <f>shipcalls!O208</f>
        <v>0</v>
      </c>
      <c r="G208" s="29">
        <f>shipcalls!Y208</f>
        <v>23</v>
      </c>
      <c r="H208" s="29">
        <f>shipcalls!Z208</f>
        <v>23</v>
      </c>
      <c r="I208" s="29">
        <f>shipcalls!AA208</f>
        <v>0</v>
      </c>
      <c r="J208" s="29">
        <f>shipcalls!AK208</f>
        <v>42</v>
      </c>
      <c r="K208" s="29">
        <f>shipcalls!AL208</f>
        <v>42</v>
      </c>
      <c r="L208" s="29">
        <f>shipcalls!AM208</f>
        <v>0</v>
      </c>
      <c r="M208" s="29">
        <f>shipcalls!AW208</f>
        <v>18</v>
      </c>
      <c r="N208" s="29">
        <f>shipcalls!AX208</f>
        <v>18</v>
      </c>
      <c r="O208" s="29">
        <f>shipcalls!AY208</f>
        <v>0</v>
      </c>
      <c r="P208" s="29">
        <f t="shared" si="5"/>
        <v>118</v>
      </c>
      <c r="Q208" s="29">
        <f t="shared" si="5"/>
        <v>118</v>
      </c>
      <c r="R208" s="29">
        <f t="shared" si="5"/>
        <v>0</v>
      </c>
    </row>
    <row r="209" spans="1:18" s="3" customFormat="1" ht="15" customHeight="1" x14ac:dyDescent="0.3">
      <c r="A209" s="33"/>
      <c r="B209" s="31"/>
      <c r="C209" s="35" t="s">
        <v>179</v>
      </c>
      <c r="D209" s="29">
        <f>shipcalls!M209</f>
        <v>0</v>
      </c>
      <c r="E209" s="29">
        <f>shipcalls!N209</f>
        <v>0</v>
      </c>
      <c r="F209" s="29">
        <f>shipcalls!O209</f>
        <v>0</v>
      </c>
      <c r="G209" s="29">
        <f>shipcalls!Y209</f>
        <v>0</v>
      </c>
      <c r="H209" s="29">
        <f>shipcalls!Z209</f>
        <v>0</v>
      </c>
      <c r="I209" s="29">
        <f>shipcalls!AA209</f>
        <v>0</v>
      </c>
      <c r="J209" s="29">
        <f>shipcalls!AK209</f>
        <v>0</v>
      </c>
      <c r="K209" s="29">
        <f>shipcalls!AL209</f>
        <v>0</v>
      </c>
      <c r="L209" s="29">
        <f>shipcalls!AM209</f>
        <v>0</v>
      </c>
      <c r="M209" s="29">
        <f>shipcalls!AW209</f>
        <v>0</v>
      </c>
      <c r="N209" s="29">
        <f>shipcalls!AX209</f>
        <v>0</v>
      </c>
      <c r="O209" s="29">
        <f>shipcalls!AY209</f>
        <v>0</v>
      </c>
      <c r="P209" s="29">
        <f t="shared" si="5"/>
        <v>0</v>
      </c>
      <c r="Q209" s="29">
        <f t="shared" si="5"/>
        <v>0</v>
      </c>
      <c r="R209" s="29">
        <f t="shared" si="5"/>
        <v>0</v>
      </c>
    </row>
    <row r="210" spans="1:18" s="3" customFormat="1" ht="15" customHeight="1" x14ac:dyDescent="0.3">
      <c r="A210" s="33"/>
      <c r="B210" s="31"/>
      <c r="C210" s="35" t="s">
        <v>180</v>
      </c>
      <c r="D210" s="29">
        <f>shipcalls!M210</f>
        <v>11</v>
      </c>
      <c r="E210" s="29">
        <f>shipcalls!N210</f>
        <v>11</v>
      </c>
      <c r="F210" s="29">
        <f>shipcalls!O210</f>
        <v>0</v>
      </c>
      <c r="G210" s="29">
        <f>shipcalls!Y210</f>
        <v>7</v>
      </c>
      <c r="H210" s="29">
        <f>shipcalls!Z210</f>
        <v>7</v>
      </c>
      <c r="I210" s="29">
        <f>shipcalls!AA210</f>
        <v>0</v>
      </c>
      <c r="J210" s="29">
        <f>shipcalls!AK210</f>
        <v>15</v>
      </c>
      <c r="K210" s="29">
        <f>shipcalls!AL210</f>
        <v>15</v>
      </c>
      <c r="L210" s="29">
        <f>shipcalls!AM210</f>
        <v>0</v>
      </c>
      <c r="M210" s="29">
        <f>shipcalls!AW210</f>
        <v>19</v>
      </c>
      <c r="N210" s="29">
        <f>shipcalls!AX210</f>
        <v>19</v>
      </c>
      <c r="O210" s="29">
        <f>shipcalls!AY210</f>
        <v>0</v>
      </c>
      <c r="P210" s="29">
        <f t="shared" si="5"/>
        <v>52</v>
      </c>
      <c r="Q210" s="29">
        <f t="shared" si="5"/>
        <v>52</v>
      </c>
      <c r="R210" s="29">
        <f t="shared" si="5"/>
        <v>0</v>
      </c>
    </row>
    <row r="211" spans="1:18" s="3" customFormat="1" ht="15" customHeight="1" x14ac:dyDescent="0.3">
      <c r="A211" s="33"/>
      <c r="B211" s="31"/>
      <c r="C211" s="32" t="s">
        <v>61</v>
      </c>
      <c r="D211" s="29">
        <f>shipcalls!M211</f>
        <v>2590</v>
      </c>
      <c r="E211" s="29">
        <f>shipcalls!N211</f>
        <v>2590</v>
      </c>
      <c r="F211" s="29">
        <f>shipcalls!O211</f>
        <v>0</v>
      </c>
      <c r="G211" s="29">
        <f>shipcalls!Y211</f>
        <v>303</v>
      </c>
      <c r="H211" s="29">
        <f>shipcalls!Z211</f>
        <v>302</v>
      </c>
      <c r="I211" s="29">
        <f>shipcalls!AA211</f>
        <v>1</v>
      </c>
      <c r="J211" s="29">
        <f>shipcalls!AK211</f>
        <v>318</v>
      </c>
      <c r="K211" s="29">
        <f>shipcalls!AL211</f>
        <v>318</v>
      </c>
      <c r="L211" s="29">
        <f>shipcalls!AM211</f>
        <v>0</v>
      </c>
      <c r="M211" s="29">
        <f>shipcalls!AW211</f>
        <v>265</v>
      </c>
      <c r="N211" s="29">
        <f>shipcalls!AX211</f>
        <v>265</v>
      </c>
      <c r="O211" s="29">
        <f>shipcalls!AY211</f>
        <v>0</v>
      </c>
      <c r="P211" s="29">
        <f t="shared" si="5"/>
        <v>3476</v>
      </c>
      <c r="Q211" s="29">
        <f t="shared" si="5"/>
        <v>3475</v>
      </c>
      <c r="R211" s="29">
        <f t="shared" si="5"/>
        <v>1</v>
      </c>
    </row>
    <row r="212" spans="1:18" s="3" customFormat="1" ht="15" customHeight="1" x14ac:dyDescent="0.3">
      <c r="A212" s="33"/>
      <c r="B212" s="31"/>
      <c r="C212" s="32" t="s">
        <v>24</v>
      </c>
      <c r="D212" s="29">
        <f>shipcalls!M212</f>
        <v>3103</v>
      </c>
      <c r="E212" s="29">
        <f>shipcalls!N212</f>
        <v>3090</v>
      </c>
      <c r="F212" s="29">
        <f>shipcalls!O212</f>
        <v>13</v>
      </c>
      <c r="G212" s="29">
        <f>shipcalls!Y212</f>
        <v>1417</v>
      </c>
      <c r="H212" s="29">
        <f>shipcalls!Z212</f>
        <v>1407</v>
      </c>
      <c r="I212" s="29">
        <f>shipcalls!AA212</f>
        <v>10</v>
      </c>
      <c r="J212" s="29">
        <f>shipcalls!AK212</f>
        <v>1747</v>
      </c>
      <c r="K212" s="29">
        <f>shipcalls!AL212</f>
        <v>1733</v>
      </c>
      <c r="L212" s="29">
        <f>shipcalls!AM212</f>
        <v>14</v>
      </c>
      <c r="M212" s="29">
        <f>shipcalls!AW212</f>
        <v>1336</v>
      </c>
      <c r="N212" s="29">
        <f>shipcalls!AX212</f>
        <v>1323</v>
      </c>
      <c r="O212" s="29">
        <f>shipcalls!AY212</f>
        <v>13</v>
      </c>
      <c r="P212" s="29">
        <f t="shared" si="5"/>
        <v>7603</v>
      </c>
      <c r="Q212" s="29">
        <f t="shared" si="5"/>
        <v>7553</v>
      </c>
      <c r="R212" s="29">
        <f t="shared" si="5"/>
        <v>50</v>
      </c>
    </row>
    <row r="213" spans="1:18" s="3" customFormat="1" ht="15" customHeight="1" x14ac:dyDescent="0.3">
      <c r="A213" s="33"/>
      <c r="B213" s="31"/>
      <c r="C213" s="35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</row>
    <row r="214" spans="1:18" s="3" customFormat="1" ht="15" customHeight="1" x14ac:dyDescent="0.3">
      <c r="A214" s="30"/>
      <c r="B214" s="31" t="s">
        <v>181</v>
      </c>
      <c r="C214" s="32"/>
      <c r="D214" s="29">
        <f>shipcalls!M214</f>
        <v>12867</v>
      </c>
      <c r="E214" s="29">
        <f>shipcalls!N214</f>
        <v>12795</v>
      </c>
      <c r="F214" s="29">
        <f>shipcalls!O214</f>
        <v>72</v>
      </c>
      <c r="G214" s="29">
        <f>shipcalls!Y214</f>
        <v>6405</v>
      </c>
      <c r="H214" s="29">
        <f>shipcalls!Z214</f>
        <v>6345</v>
      </c>
      <c r="I214" s="29">
        <f>shipcalls!AA214</f>
        <v>60</v>
      </c>
      <c r="J214" s="29">
        <f>shipcalls!AK214</f>
        <v>8094</v>
      </c>
      <c r="K214" s="29">
        <f>shipcalls!AL214</f>
        <v>8006</v>
      </c>
      <c r="L214" s="29">
        <f>shipcalls!AM214</f>
        <v>88</v>
      </c>
      <c r="M214" s="29">
        <f>shipcalls!AW214</f>
        <v>10397</v>
      </c>
      <c r="N214" s="29">
        <f>shipcalls!AX214</f>
        <v>10280</v>
      </c>
      <c r="O214" s="29">
        <f>shipcalls!AY214</f>
        <v>117</v>
      </c>
      <c r="P214" s="29">
        <f t="shared" si="5"/>
        <v>37763</v>
      </c>
      <c r="Q214" s="29">
        <f t="shared" si="5"/>
        <v>37426</v>
      </c>
      <c r="R214" s="29">
        <f t="shared" si="5"/>
        <v>337</v>
      </c>
    </row>
    <row r="215" spans="1:18" s="3" customFormat="1" ht="15" customHeight="1" x14ac:dyDescent="0.3">
      <c r="A215" s="33"/>
      <c r="B215" s="31"/>
      <c r="C215" s="32" t="s">
        <v>182</v>
      </c>
      <c r="D215" s="29">
        <f>shipcalls!M215</f>
        <v>5780</v>
      </c>
      <c r="E215" s="29">
        <f>shipcalls!N215</f>
        <v>5765</v>
      </c>
      <c r="F215" s="29">
        <f>shipcalls!O215</f>
        <v>15</v>
      </c>
      <c r="G215" s="29">
        <f>shipcalls!Y215</f>
        <v>2104</v>
      </c>
      <c r="H215" s="29">
        <f>shipcalls!Z215</f>
        <v>2091</v>
      </c>
      <c r="I215" s="29">
        <f>shipcalls!AA215</f>
        <v>13</v>
      </c>
      <c r="J215" s="29">
        <f>shipcalls!AK215</f>
        <v>2654</v>
      </c>
      <c r="K215" s="29">
        <f>shipcalls!AL215</f>
        <v>2624</v>
      </c>
      <c r="L215" s="29">
        <f>shipcalls!AM215</f>
        <v>30</v>
      </c>
      <c r="M215" s="29">
        <f>shipcalls!AW215</f>
        <v>4452</v>
      </c>
      <c r="N215" s="29">
        <f>shipcalls!AX215</f>
        <v>4430</v>
      </c>
      <c r="O215" s="29">
        <f>shipcalls!AY215</f>
        <v>22</v>
      </c>
      <c r="P215" s="29">
        <f t="shared" si="5"/>
        <v>14990</v>
      </c>
      <c r="Q215" s="29">
        <f t="shared" si="5"/>
        <v>14910</v>
      </c>
      <c r="R215" s="29">
        <f t="shared" si="5"/>
        <v>80</v>
      </c>
    </row>
    <row r="216" spans="1:18" s="3" customFormat="1" ht="15" customHeight="1" x14ac:dyDescent="0.3">
      <c r="A216" s="33"/>
      <c r="B216" s="31"/>
      <c r="C216" s="35" t="s">
        <v>183</v>
      </c>
      <c r="D216" s="29">
        <f>shipcalls!M216</f>
        <v>1952</v>
      </c>
      <c r="E216" s="29">
        <f>shipcalls!N216</f>
        <v>1952</v>
      </c>
      <c r="F216" s="29">
        <f>shipcalls!O216</f>
        <v>0</v>
      </c>
      <c r="G216" s="29">
        <f>shipcalls!Y216</f>
        <v>423</v>
      </c>
      <c r="H216" s="29">
        <f>shipcalls!Z216</f>
        <v>423</v>
      </c>
      <c r="I216" s="29">
        <f>shipcalls!AA216</f>
        <v>0</v>
      </c>
      <c r="J216" s="29">
        <f>shipcalls!AK216</f>
        <v>407</v>
      </c>
      <c r="K216" s="29">
        <f>shipcalls!AL216</f>
        <v>407</v>
      </c>
      <c r="L216" s="29">
        <f>shipcalls!AM216</f>
        <v>0</v>
      </c>
      <c r="M216" s="29">
        <f>shipcalls!AW216</f>
        <v>175</v>
      </c>
      <c r="N216" s="29">
        <f>shipcalls!AX216</f>
        <v>175</v>
      </c>
      <c r="O216" s="29">
        <f>shipcalls!AY216</f>
        <v>0</v>
      </c>
      <c r="P216" s="29">
        <f t="shared" si="5"/>
        <v>2957</v>
      </c>
      <c r="Q216" s="29">
        <f t="shared" si="5"/>
        <v>2957</v>
      </c>
      <c r="R216" s="29">
        <f t="shared" si="5"/>
        <v>0</v>
      </c>
    </row>
    <row r="217" spans="1:18" s="3" customFormat="1" ht="15" customHeight="1" x14ac:dyDescent="0.3">
      <c r="A217" s="33"/>
      <c r="B217" s="31"/>
      <c r="C217" s="35" t="s">
        <v>184</v>
      </c>
      <c r="D217" s="29">
        <f>shipcalls!M217</f>
        <v>209</v>
      </c>
      <c r="E217" s="29">
        <f>shipcalls!N217</f>
        <v>194</v>
      </c>
      <c r="F217" s="29">
        <f>shipcalls!O217</f>
        <v>15</v>
      </c>
      <c r="G217" s="29">
        <f>shipcalls!Y217</f>
        <v>176</v>
      </c>
      <c r="H217" s="29">
        <f>shipcalls!Z217</f>
        <v>163</v>
      </c>
      <c r="I217" s="29">
        <f>shipcalls!AA217</f>
        <v>13</v>
      </c>
      <c r="J217" s="29">
        <f>shipcalls!AK217</f>
        <v>233</v>
      </c>
      <c r="K217" s="29">
        <f>shipcalls!AL217</f>
        <v>203</v>
      </c>
      <c r="L217" s="29">
        <f>shipcalls!AM217</f>
        <v>30</v>
      </c>
      <c r="M217" s="29">
        <f>shipcalls!AW217</f>
        <v>206</v>
      </c>
      <c r="N217" s="29">
        <f>shipcalls!AX217</f>
        <v>184</v>
      </c>
      <c r="O217" s="29">
        <f>shipcalls!AY217</f>
        <v>22</v>
      </c>
      <c r="P217" s="29">
        <f t="shared" si="5"/>
        <v>824</v>
      </c>
      <c r="Q217" s="29">
        <f t="shared" si="5"/>
        <v>744</v>
      </c>
      <c r="R217" s="29">
        <f t="shared" si="5"/>
        <v>80</v>
      </c>
    </row>
    <row r="218" spans="1:18" s="3" customFormat="1" ht="15" customHeight="1" x14ac:dyDescent="0.3">
      <c r="A218" s="33"/>
      <c r="B218" s="31"/>
      <c r="C218" s="35" t="s">
        <v>185</v>
      </c>
      <c r="D218" s="29">
        <f>shipcalls!M218</f>
        <v>3</v>
      </c>
      <c r="E218" s="29">
        <f>shipcalls!N218</f>
        <v>3</v>
      </c>
      <c r="F218" s="29">
        <f>shipcalls!O218</f>
        <v>0</v>
      </c>
      <c r="G218" s="29">
        <f>shipcalls!Y218</f>
        <v>0</v>
      </c>
      <c r="H218" s="29">
        <f>shipcalls!Z218</f>
        <v>0</v>
      </c>
      <c r="I218" s="29">
        <f>shipcalls!AA218</f>
        <v>0</v>
      </c>
      <c r="J218" s="29">
        <f>shipcalls!AK218</f>
        <v>1</v>
      </c>
      <c r="K218" s="29">
        <f>shipcalls!AL218</f>
        <v>1</v>
      </c>
      <c r="L218" s="29">
        <f>shipcalls!AM218</f>
        <v>0</v>
      </c>
      <c r="M218" s="29">
        <f>shipcalls!AW218</f>
        <v>1</v>
      </c>
      <c r="N218" s="29">
        <f>shipcalls!AX218</f>
        <v>1</v>
      </c>
      <c r="O218" s="29">
        <f>shipcalls!AY218</f>
        <v>0</v>
      </c>
      <c r="P218" s="29">
        <f t="shared" si="5"/>
        <v>5</v>
      </c>
      <c r="Q218" s="29">
        <f t="shared" si="5"/>
        <v>5</v>
      </c>
      <c r="R218" s="29">
        <f t="shared" si="5"/>
        <v>0</v>
      </c>
    </row>
    <row r="219" spans="1:18" s="3" customFormat="1" ht="15" customHeight="1" x14ac:dyDescent="0.3">
      <c r="A219" s="33"/>
      <c r="B219" s="31"/>
      <c r="C219" s="35" t="s">
        <v>186</v>
      </c>
      <c r="D219" s="29">
        <f>shipcalls!M219</f>
        <v>1486</v>
      </c>
      <c r="E219" s="29">
        <f>shipcalls!N219</f>
        <v>1486</v>
      </c>
      <c r="F219" s="29">
        <f>shipcalls!O219</f>
        <v>0</v>
      </c>
      <c r="G219" s="29">
        <f>shipcalls!Y219</f>
        <v>978</v>
      </c>
      <c r="H219" s="29">
        <f>shipcalls!Z219</f>
        <v>978</v>
      </c>
      <c r="I219" s="29">
        <f>shipcalls!AA219</f>
        <v>0</v>
      </c>
      <c r="J219" s="29">
        <f>shipcalls!AK219</f>
        <v>1286</v>
      </c>
      <c r="K219" s="29">
        <f>shipcalls!AL219</f>
        <v>1286</v>
      </c>
      <c r="L219" s="29">
        <f>shipcalls!AM219</f>
        <v>0</v>
      </c>
      <c r="M219" s="29">
        <f>shipcalls!AW219</f>
        <v>1807</v>
      </c>
      <c r="N219" s="29">
        <f>shipcalls!AX219</f>
        <v>1807</v>
      </c>
      <c r="O219" s="29">
        <f>shipcalls!AY219</f>
        <v>0</v>
      </c>
      <c r="P219" s="29">
        <f t="shared" si="5"/>
        <v>5557</v>
      </c>
      <c r="Q219" s="29">
        <f t="shared" si="5"/>
        <v>5557</v>
      </c>
      <c r="R219" s="29">
        <f t="shared" si="5"/>
        <v>0</v>
      </c>
    </row>
    <row r="220" spans="1:18" s="3" customFormat="1" ht="15" customHeight="1" x14ac:dyDescent="0.3">
      <c r="A220" s="33"/>
      <c r="B220" s="31"/>
      <c r="C220" s="35" t="s">
        <v>187</v>
      </c>
      <c r="D220" s="29">
        <f>shipcalls!M220</f>
        <v>225</v>
      </c>
      <c r="E220" s="29">
        <f>shipcalls!N220</f>
        <v>225</v>
      </c>
      <c r="F220" s="29">
        <f>shipcalls!O220</f>
        <v>0</v>
      </c>
      <c r="G220" s="29">
        <f>shipcalls!Y220</f>
        <v>90</v>
      </c>
      <c r="H220" s="29">
        <f>shipcalls!Z220</f>
        <v>90</v>
      </c>
      <c r="I220" s="29">
        <f>shipcalls!AA220</f>
        <v>0</v>
      </c>
      <c r="J220" s="29">
        <f>shipcalls!AK220</f>
        <v>56</v>
      </c>
      <c r="K220" s="29">
        <f>shipcalls!AL220</f>
        <v>56</v>
      </c>
      <c r="L220" s="29">
        <f>shipcalls!AM220</f>
        <v>0</v>
      </c>
      <c r="M220" s="29">
        <f>shipcalls!AW220</f>
        <v>71</v>
      </c>
      <c r="N220" s="29">
        <f>shipcalls!AX220</f>
        <v>71</v>
      </c>
      <c r="O220" s="29">
        <f>shipcalls!AY220</f>
        <v>0</v>
      </c>
      <c r="P220" s="29">
        <f t="shared" si="5"/>
        <v>442</v>
      </c>
      <c r="Q220" s="29">
        <f t="shared" si="5"/>
        <v>442</v>
      </c>
      <c r="R220" s="29">
        <f t="shared" si="5"/>
        <v>0</v>
      </c>
    </row>
    <row r="221" spans="1:18" s="3" customFormat="1" ht="15.45" customHeight="1" x14ac:dyDescent="0.3">
      <c r="A221" s="33"/>
      <c r="B221" s="31"/>
      <c r="C221" s="35" t="s">
        <v>188</v>
      </c>
      <c r="D221" s="29">
        <f>shipcalls!M221</f>
        <v>398</v>
      </c>
      <c r="E221" s="29">
        <f>shipcalls!N221</f>
        <v>398</v>
      </c>
      <c r="F221" s="29">
        <f>shipcalls!O221</f>
        <v>0</v>
      </c>
      <c r="G221" s="29">
        <f>shipcalls!Y221</f>
        <v>309</v>
      </c>
      <c r="H221" s="29">
        <f>shipcalls!Z221</f>
        <v>309</v>
      </c>
      <c r="I221" s="29">
        <f>shipcalls!AA221</f>
        <v>0</v>
      </c>
      <c r="J221" s="29">
        <f>shipcalls!AK221</f>
        <v>457</v>
      </c>
      <c r="K221" s="29">
        <f>shipcalls!AL221</f>
        <v>457</v>
      </c>
      <c r="L221" s="29">
        <f>shipcalls!AM221</f>
        <v>0</v>
      </c>
      <c r="M221" s="29">
        <f>shipcalls!AW221</f>
        <v>475</v>
      </c>
      <c r="N221" s="29">
        <f>shipcalls!AX221</f>
        <v>475</v>
      </c>
      <c r="O221" s="29">
        <f>shipcalls!AY221</f>
        <v>0</v>
      </c>
      <c r="P221" s="29">
        <f t="shared" si="5"/>
        <v>1639</v>
      </c>
      <c r="Q221" s="29">
        <f t="shared" si="5"/>
        <v>1639</v>
      </c>
      <c r="R221" s="29">
        <f t="shared" si="5"/>
        <v>0</v>
      </c>
    </row>
    <row r="222" spans="1:18" s="3" customFormat="1" ht="15" customHeight="1" x14ac:dyDescent="0.3">
      <c r="A222" s="33"/>
      <c r="B222" s="31"/>
      <c r="C222" s="35" t="s">
        <v>189</v>
      </c>
      <c r="D222" s="29">
        <f>shipcalls!M222</f>
        <v>1507</v>
      </c>
      <c r="E222" s="29">
        <f>shipcalls!N222</f>
        <v>1507</v>
      </c>
      <c r="F222" s="29">
        <f>shipcalls!O222</f>
        <v>0</v>
      </c>
      <c r="G222" s="29">
        <f>shipcalls!Y222</f>
        <v>128</v>
      </c>
      <c r="H222" s="29">
        <f>shipcalls!Z222</f>
        <v>128</v>
      </c>
      <c r="I222" s="29">
        <f>shipcalls!AA222</f>
        <v>0</v>
      </c>
      <c r="J222" s="29">
        <f>shipcalls!AK222</f>
        <v>214</v>
      </c>
      <c r="K222" s="29">
        <f>shipcalls!AL222</f>
        <v>214</v>
      </c>
      <c r="L222" s="29">
        <f>shipcalls!AM222</f>
        <v>0</v>
      </c>
      <c r="M222" s="29">
        <f>shipcalls!AW222</f>
        <v>1717</v>
      </c>
      <c r="N222" s="29">
        <f>shipcalls!AX222</f>
        <v>1717</v>
      </c>
      <c r="O222" s="29">
        <f>shipcalls!AY222</f>
        <v>0</v>
      </c>
      <c r="P222" s="29">
        <f t="shared" si="5"/>
        <v>3566</v>
      </c>
      <c r="Q222" s="29">
        <f t="shared" si="5"/>
        <v>3566</v>
      </c>
      <c r="R222" s="29">
        <f t="shared" si="5"/>
        <v>0</v>
      </c>
    </row>
    <row r="223" spans="1:18" s="3" customFormat="1" ht="15" customHeight="1" x14ac:dyDescent="0.3">
      <c r="A223" s="33"/>
      <c r="B223" s="31"/>
      <c r="C223" s="32" t="s">
        <v>190</v>
      </c>
      <c r="D223" s="29">
        <f>shipcalls!M223</f>
        <v>20</v>
      </c>
      <c r="E223" s="29">
        <f>shipcalls!N223</f>
        <v>20</v>
      </c>
      <c r="F223" s="29">
        <f>shipcalls!O223</f>
        <v>0</v>
      </c>
      <c r="G223" s="29">
        <f>shipcalls!Y223</f>
        <v>9</v>
      </c>
      <c r="H223" s="29">
        <f>shipcalls!Z223</f>
        <v>9</v>
      </c>
      <c r="I223" s="29">
        <f>shipcalls!AA223</f>
        <v>0</v>
      </c>
      <c r="J223" s="29">
        <f>shipcalls!AK223</f>
        <v>11</v>
      </c>
      <c r="K223" s="29">
        <f>shipcalls!AL223</f>
        <v>11</v>
      </c>
      <c r="L223" s="29">
        <f>shipcalls!AM223</f>
        <v>0</v>
      </c>
      <c r="M223" s="29">
        <f>shipcalls!AW223</f>
        <v>8</v>
      </c>
      <c r="N223" s="29">
        <f>shipcalls!AX223</f>
        <v>8</v>
      </c>
      <c r="O223" s="29">
        <f>shipcalls!AY223</f>
        <v>0</v>
      </c>
      <c r="P223" s="29">
        <f t="shared" si="5"/>
        <v>48</v>
      </c>
      <c r="Q223" s="29">
        <f t="shared" si="5"/>
        <v>48</v>
      </c>
      <c r="R223" s="29">
        <f t="shared" si="5"/>
        <v>0</v>
      </c>
    </row>
    <row r="224" spans="1:18" s="3" customFormat="1" ht="15" customHeight="1" x14ac:dyDescent="0.3">
      <c r="A224" s="33"/>
      <c r="B224" s="31"/>
      <c r="C224" s="35" t="s">
        <v>191</v>
      </c>
      <c r="D224" s="29">
        <f>shipcalls!M224</f>
        <v>18</v>
      </c>
      <c r="E224" s="29">
        <f>shipcalls!N224</f>
        <v>18</v>
      </c>
      <c r="F224" s="29">
        <f>shipcalls!O224</f>
        <v>0</v>
      </c>
      <c r="G224" s="29">
        <f>shipcalls!Y224</f>
        <v>9</v>
      </c>
      <c r="H224" s="29">
        <f>shipcalls!Z224</f>
        <v>9</v>
      </c>
      <c r="I224" s="29">
        <f>shipcalls!AA224</f>
        <v>0</v>
      </c>
      <c r="J224" s="29">
        <f>shipcalls!AK224</f>
        <v>11</v>
      </c>
      <c r="K224" s="29">
        <f>shipcalls!AL224</f>
        <v>11</v>
      </c>
      <c r="L224" s="29">
        <f>shipcalls!AM224</f>
        <v>0</v>
      </c>
      <c r="M224" s="29">
        <f>shipcalls!AW224</f>
        <v>8</v>
      </c>
      <c r="N224" s="29">
        <f>shipcalls!AX224</f>
        <v>8</v>
      </c>
      <c r="O224" s="29">
        <f>shipcalls!AY224</f>
        <v>0</v>
      </c>
      <c r="P224" s="29">
        <f t="shared" si="5"/>
        <v>46</v>
      </c>
      <c r="Q224" s="29">
        <f t="shared" si="5"/>
        <v>46</v>
      </c>
      <c r="R224" s="29">
        <f t="shared" si="5"/>
        <v>0</v>
      </c>
    </row>
    <row r="225" spans="1:18" s="3" customFormat="1" ht="15" customHeight="1" x14ac:dyDescent="0.3">
      <c r="A225" s="33"/>
      <c r="B225" s="31"/>
      <c r="C225" s="35" t="s">
        <v>192</v>
      </c>
      <c r="D225" s="29">
        <f>shipcalls!M225</f>
        <v>2</v>
      </c>
      <c r="E225" s="29">
        <f>shipcalls!N225</f>
        <v>2</v>
      </c>
      <c r="F225" s="29">
        <f>shipcalls!O225</f>
        <v>0</v>
      </c>
      <c r="G225" s="29">
        <f>shipcalls!Y225</f>
        <v>0</v>
      </c>
      <c r="H225" s="29">
        <f>shipcalls!Z225</f>
        <v>0</v>
      </c>
      <c r="I225" s="29">
        <f>shipcalls!AA225</f>
        <v>0</v>
      </c>
      <c r="J225" s="29">
        <f>shipcalls!AK225</f>
        <v>0</v>
      </c>
      <c r="K225" s="29">
        <f>shipcalls!AL225</f>
        <v>0</v>
      </c>
      <c r="L225" s="29">
        <f>shipcalls!AM225</f>
        <v>0</v>
      </c>
      <c r="M225" s="29">
        <f>shipcalls!AW225</f>
        <v>0</v>
      </c>
      <c r="N225" s="29">
        <f>shipcalls!AX225</f>
        <v>0</v>
      </c>
      <c r="O225" s="29">
        <f>shipcalls!AY225</f>
        <v>0</v>
      </c>
      <c r="P225" s="29">
        <f t="shared" si="5"/>
        <v>2</v>
      </c>
      <c r="Q225" s="29">
        <f t="shared" si="5"/>
        <v>2</v>
      </c>
      <c r="R225" s="29">
        <f t="shared" si="5"/>
        <v>0</v>
      </c>
    </row>
    <row r="226" spans="1:18" s="3" customFormat="1" ht="15" customHeight="1" x14ac:dyDescent="0.3">
      <c r="A226" s="33"/>
      <c r="B226" s="31"/>
      <c r="C226" s="32" t="s">
        <v>193</v>
      </c>
      <c r="D226" s="29">
        <f>shipcalls!M226</f>
        <v>97</v>
      </c>
      <c r="E226" s="29">
        <f>shipcalls!N226</f>
        <v>97</v>
      </c>
      <c r="F226" s="29">
        <f>shipcalls!O226</f>
        <v>0</v>
      </c>
      <c r="G226" s="29">
        <f>shipcalls!Y226</f>
        <v>95</v>
      </c>
      <c r="H226" s="29">
        <f>shipcalls!Z226</f>
        <v>95</v>
      </c>
      <c r="I226" s="29">
        <f>shipcalls!AA226</f>
        <v>0</v>
      </c>
      <c r="J226" s="29">
        <f>shipcalls!AK226</f>
        <v>110</v>
      </c>
      <c r="K226" s="29">
        <f>shipcalls!AL226</f>
        <v>110</v>
      </c>
      <c r="L226" s="29">
        <f>shipcalls!AM226</f>
        <v>0</v>
      </c>
      <c r="M226" s="29">
        <f>shipcalls!AW226</f>
        <v>55</v>
      </c>
      <c r="N226" s="29">
        <f>shipcalls!AX226</f>
        <v>55</v>
      </c>
      <c r="O226" s="29">
        <f>shipcalls!AY226</f>
        <v>0</v>
      </c>
      <c r="P226" s="29">
        <f t="shared" si="5"/>
        <v>357</v>
      </c>
      <c r="Q226" s="29">
        <f t="shared" si="5"/>
        <v>357</v>
      </c>
      <c r="R226" s="29">
        <f t="shared" si="5"/>
        <v>0</v>
      </c>
    </row>
    <row r="227" spans="1:18" s="3" customFormat="1" ht="15" customHeight="1" x14ac:dyDescent="0.3">
      <c r="A227" s="33"/>
      <c r="B227" s="31"/>
      <c r="C227" s="32" t="s">
        <v>194</v>
      </c>
      <c r="D227" s="29">
        <f>shipcalls!M227</f>
        <v>310</v>
      </c>
      <c r="E227" s="29">
        <f>shipcalls!N227</f>
        <v>310</v>
      </c>
      <c r="F227" s="29">
        <f>shipcalls!O227</f>
        <v>0</v>
      </c>
      <c r="G227" s="29">
        <f>shipcalls!Y227</f>
        <v>206</v>
      </c>
      <c r="H227" s="29">
        <f>shipcalls!Z227</f>
        <v>206</v>
      </c>
      <c r="I227" s="29">
        <f>shipcalls!AA227</f>
        <v>0</v>
      </c>
      <c r="J227" s="29">
        <f>shipcalls!AK227</f>
        <v>221</v>
      </c>
      <c r="K227" s="29">
        <f>shipcalls!AL227</f>
        <v>221</v>
      </c>
      <c r="L227" s="29">
        <f>shipcalls!AM227</f>
        <v>0</v>
      </c>
      <c r="M227" s="29">
        <f>shipcalls!AW227</f>
        <v>256</v>
      </c>
      <c r="N227" s="29">
        <f>shipcalls!AX227</f>
        <v>256</v>
      </c>
      <c r="O227" s="29">
        <f>shipcalls!AY227</f>
        <v>0</v>
      </c>
      <c r="P227" s="29">
        <f t="shared" si="5"/>
        <v>993</v>
      </c>
      <c r="Q227" s="29">
        <f t="shared" si="5"/>
        <v>993</v>
      </c>
      <c r="R227" s="29">
        <f t="shared" si="5"/>
        <v>0</v>
      </c>
    </row>
    <row r="228" spans="1:18" s="3" customFormat="1" ht="15" customHeight="1" x14ac:dyDescent="0.3">
      <c r="A228" s="33"/>
      <c r="B228" s="31"/>
      <c r="C228" s="35" t="s">
        <v>195</v>
      </c>
      <c r="D228" s="29">
        <f>shipcalls!M228</f>
        <v>249</v>
      </c>
      <c r="E228" s="29">
        <f>shipcalls!N228</f>
        <v>249</v>
      </c>
      <c r="F228" s="29">
        <f>shipcalls!O228</f>
        <v>0</v>
      </c>
      <c r="G228" s="29">
        <f>shipcalls!Y228</f>
        <v>198</v>
      </c>
      <c r="H228" s="29">
        <f>shipcalls!Z228</f>
        <v>198</v>
      </c>
      <c r="I228" s="29">
        <f>shipcalls!AA228</f>
        <v>0</v>
      </c>
      <c r="J228" s="29">
        <f>shipcalls!AK228</f>
        <v>165</v>
      </c>
      <c r="K228" s="29">
        <f>shipcalls!AL228</f>
        <v>165</v>
      </c>
      <c r="L228" s="29">
        <f>shipcalls!AM228</f>
        <v>0</v>
      </c>
      <c r="M228" s="29">
        <f>shipcalls!AW228</f>
        <v>178</v>
      </c>
      <c r="N228" s="29">
        <f>shipcalls!AX228</f>
        <v>178</v>
      </c>
      <c r="O228" s="29">
        <f>shipcalls!AY228</f>
        <v>0</v>
      </c>
      <c r="P228" s="29">
        <f t="shared" si="5"/>
        <v>790</v>
      </c>
      <c r="Q228" s="29">
        <f t="shared" si="5"/>
        <v>790</v>
      </c>
      <c r="R228" s="29">
        <f t="shared" si="5"/>
        <v>0</v>
      </c>
    </row>
    <row r="229" spans="1:18" s="3" customFormat="1" ht="15" customHeight="1" x14ac:dyDescent="0.3">
      <c r="A229" s="33"/>
      <c r="B229" s="31"/>
      <c r="C229" s="35" t="s">
        <v>196</v>
      </c>
      <c r="D229" s="29">
        <f>shipcalls!M229</f>
        <v>61</v>
      </c>
      <c r="E229" s="29">
        <f>shipcalls!N229</f>
        <v>61</v>
      </c>
      <c r="F229" s="29">
        <f>shipcalls!O229</f>
        <v>0</v>
      </c>
      <c r="G229" s="29">
        <f>shipcalls!Y229</f>
        <v>8</v>
      </c>
      <c r="H229" s="29">
        <f>shipcalls!Z229</f>
        <v>8</v>
      </c>
      <c r="I229" s="29">
        <f>shipcalls!AA229</f>
        <v>0</v>
      </c>
      <c r="J229" s="29">
        <f>shipcalls!AK229</f>
        <v>56</v>
      </c>
      <c r="K229" s="29">
        <f>shipcalls!AL229</f>
        <v>56</v>
      </c>
      <c r="L229" s="29">
        <f>shipcalls!AM229</f>
        <v>0</v>
      </c>
      <c r="M229" s="29">
        <f>shipcalls!AW229</f>
        <v>78</v>
      </c>
      <c r="N229" s="29">
        <f>shipcalls!AX229</f>
        <v>78</v>
      </c>
      <c r="O229" s="29">
        <f>shipcalls!AY229</f>
        <v>0</v>
      </c>
      <c r="P229" s="29">
        <f t="shared" si="5"/>
        <v>203</v>
      </c>
      <c r="Q229" s="29">
        <f t="shared" si="5"/>
        <v>203</v>
      </c>
      <c r="R229" s="29">
        <f t="shared" si="5"/>
        <v>0</v>
      </c>
    </row>
    <row r="230" spans="1:18" s="3" customFormat="1" ht="15" customHeight="1" x14ac:dyDescent="0.3">
      <c r="A230" s="33"/>
      <c r="B230" s="31"/>
      <c r="C230" s="32" t="s">
        <v>197</v>
      </c>
      <c r="D230" s="29">
        <f>shipcalls!M230</f>
        <v>2763</v>
      </c>
      <c r="E230" s="29">
        <f>shipcalls!N230</f>
        <v>2763</v>
      </c>
      <c r="F230" s="29">
        <f>shipcalls!O230</f>
        <v>0</v>
      </c>
      <c r="G230" s="29">
        <f>shipcalls!Y230</f>
        <v>1491</v>
      </c>
      <c r="H230" s="29">
        <f>shipcalls!Z230</f>
        <v>1491</v>
      </c>
      <c r="I230" s="29">
        <f>shipcalls!AA230</f>
        <v>0</v>
      </c>
      <c r="J230" s="29">
        <f>shipcalls!AK230</f>
        <v>1830</v>
      </c>
      <c r="K230" s="29">
        <f>shipcalls!AL230</f>
        <v>1830</v>
      </c>
      <c r="L230" s="29">
        <f>shipcalls!AM230</f>
        <v>0</v>
      </c>
      <c r="M230" s="29">
        <f>shipcalls!AW230</f>
        <v>2300</v>
      </c>
      <c r="N230" s="29">
        <f>shipcalls!AX230</f>
        <v>2300</v>
      </c>
      <c r="O230" s="29">
        <f>shipcalls!AY230</f>
        <v>0</v>
      </c>
      <c r="P230" s="29">
        <f t="shared" si="5"/>
        <v>8384</v>
      </c>
      <c r="Q230" s="29">
        <f t="shared" si="5"/>
        <v>8384</v>
      </c>
      <c r="R230" s="29">
        <f t="shared" si="5"/>
        <v>0</v>
      </c>
    </row>
    <row r="231" spans="1:18" s="3" customFormat="1" ht="15" customHeight="1" x14ac:dyDescent="0.3">
      <c r="A231" s="33"/>
      <c r="B231" s="31"/>
      <c r="C231" s="35" t="s">
        <v>198</v>
      </c>
      <c r="D231" s="29">
        <f>shipcalls!M231</f>
        <v>894</v>
      </c>
      <c r="E231" s="29">
        <f>shipcalls!N231</f>
        <v>894</v>
      </c>
      <c r="F231" s="29">
        <f>shipcalls!O231</f>
        <v>0</v>
      </c>
      <c r="G231" s="29">
        <f>shipcalls!Y231</f>
        <v>215</v>
      </c>
      <c r="H231" s="29">
        <f>shipcalls!Z231</f>
        <v>215</v>
      </c>
      <c r="I231" s="29">
        <f>shipcalls!AA231</f>
        <v>0</v>
      </c>
      <c r="J231" s="29">
        <f>shipcalls!AK231</f>
        <v>107</v>
      </c>
      <c r="K231" s="29">
        <f>shipcalls!AL231</f>
        <v>107</v>
      </c>
      <c r="L231" s="29">
        <f>shipcalls!AM231</f>
        <v>0</v>
      </c>
      <c r="M231" s="29">
        <f>shipcalls!AW231</f>
        <v>27</v>
      </c>
      <c r="N231" s="29">
        <f>shipcalls!AX231</f>
        <v>27</v>
      </c>
      <c r="O231" s="29">
        <f>shipcalls!AY231</f>
        <v>0</v>
      </c>
      <c r="P231" s="29">
        <f t="shared" si="5"/>
        <v>1243</v>
      </c>
      <c r="Q231" s="29">
        <f t="shared" si="5"/>
        <v>1243</v>
      </c>
      <c r="R231" s="29">
        <f t="shared" si="5"/>
        <v>0</v>
      </c>
    </row>
    <row r="232" spans="1:18" s="3" customFormat="1" ht="15" customHeight="1" x14ac:dyDescent="0.3">
      <c r="A232" s="33"/>
      <c r="B232" s="31"/>
      <c r="C232" s="35" t="s">
        <v>199</v>
      </c>
      <c r="D232" s="29">
        <f>shipcalls!M232</f>
        <v>1869</v>
      </c>
      <c r="E232" s="29">
        <f>shipcalls!N232</f>
        <v>1869</v>
      </c>
      <c r="F232" s="29">
        <f>shipcalls!O232</f>
        <v>0</v>
      </c>
      <c r="G232" s="29">
        <f>shipcalls!Y232</f>
        <v>1276</v>
      </c>
      <c r="H232" s="29">
        <f>shipcalls!Z232</f>
        <v>1276</v>
      </c>
      <c r="I232" s="29">
        <f>shipcalls!AA232</f>
        <v>0</v>
      </c>
      <c r="J232" s="29">
        <f>shipcalls!AK232</f>
        <v>1723</v>
      </c>
      <c r="K232" s="29">
        <f>shipcalls!AL232</f>
        <v>1723</v>
      </c>
      <c r="L232" s="29">
        <f>shipcalls!AM232</f>
        <v>0</v>
      </c>
      <c r="M232" s="29">
        <f>shipcalls!AW232</f>
        <v>2273</v>
      </c>
      <c r="N232" s="29">
        <f>shipcalls!AX232</f>
        <v>2273</v>
      </c>
      <c r="O232" s="29">
        <f>shipcalls!AY232</f>
        <v>0</v>
      </c>
      <c r="P232" s="29">
        <f t="shared" si="5"/>
        <v>7141</v>
      </c>
      <c r="Q232" s="29">
        <f t="shared" si="5"/>
        <v>7141</v>
      </c>
      <c r="R232" s="29">
        <f t="shared" si="5"/>
        <v>0</v>
      </c>
    </row>
    <row r="233" spans="1:18" s="3" customFormat="1" ht="15" customHeight="1" x14ac:dyDescent="0.3">
      <c r="A233" s="33"/>
      <c r="B233" s="31"/>
      <c r="C233" s="32" t="s">
        <v>200</v>
      </c>
      <c r="D233" s="29">
        <f>shipcalls!M233</f>
        <v>3124</v>
      </c>
      <c r="E233" s="29">
        <f>shipcalls!N233</f>
        <v>3124</v>
      </c>
      <c r="F233" s="29">
        <f>shipcalls!O233</f>
        <v>0</v>
      </c>
      <c r="G233" s="29">
        <f>shipcalls!Y233</f>
        <v>2229</v>
      </c>
      <c r="H233" s="29">
        <f>shipcalls!Z233</f>
        <v>2229</v>
      </c>
      <c r="I233" s="29">
        <f>shipcalls!AA233</f>
        <v>0</v>
      </c>
      <c r="J233" s="29">
        <f>shipcalls!AK233</f>
        <v>2699</v>
      </c>
      <c r="K233" s="29">
        <f>shipcalls!AL233</f>
        <v>2699</v>
      </c>
      <c r="L233" s="29">
        <f>shipcalls!AM233</f>
        <v>0</v>
      </c>
      <c r="M233" s="29">
        <f>shipcalls!AW233</f>
        <v>2920</v>
      </c>
      <c r="N233" s="29">
        <f>shipcalls!AX233</f>
        <v>2920</v>
      </c>
      <c r="O233" s="29">
        <f>shipcalls!AY233</f>
        <v>0</v>
      </c>
      <c r="P233" s="29">
        <f t="shared" si="5"/>
        <v>10972</v>
      </c>
      <c r="Q233" s="29">
        <f t="shared" si="5"/>
        <v>10972</v>
      </c>
      <c r="R233" s="29">
        <f t="shared" si="5"/>
        <v>0</v>
      </c>
    </row>
    <row r="234" spans="1:18" s="3" customFormat="1" ht="15" customHeight="1" x14ac:dyDescent="0.3">
      <c r="A234" s="33"/>
      <c r="B234" s="31"/>
      <c r="C234" s="35" t="s">
        <v>201</v>
      </c>
      <c r="D234" s="29">
        <f>shipcalls!M234</f>
        <v>14</v>
      </c>
      <c r="E234" s="29">
        <f>shipcalls!N234</f>
        <v>14</v>
      </c>
      <c r="F234" s="29">
        <f>shipcalls!O234</f>
        <v>0</v>
      </c>
      <c r="G234" s="29">
        <f>shipcalls!Y234</f>
        <v>3</v>
      </c>
      <c r="H234" s="29">
        <f>shipcalls!Z234</f>
        <v>3</v>
      </c>
      <c r="I234" s="29">
        <f>shipcalls!AA234</f>
        <v>0</v>
      </c>
      <c r="J234" s="29">
        <f>shipcalls!AK234</f>
        <v>15</v>
      </c>
      <c r="K234" s="29">
        <f>shipcalls!AL234</f>
        <v>15</v>
      </c>
      <c r="L234" s="29">
        <f>shipcalls!AM234</f>
        <v>0</v>
      </c>
      <c r="M234" s="29">
        <f>shipcalls!AW234</f>
        <v>7</v>
      </c>
      <c r="N234" s="29">
        <f>shipcalls!AX234</f>
        <v>7</v>
      </c>
      <c r="O234" s="29">
        <f>shipcalls!AY234</f>
        <v>0</v>
      </c>
      <c r="P234" s="29">
        <f t="shared" si="5"/>
        <v>39</v>
      </c>
      <c r="Q234" s="29">
        <f t="shared" si="5"/>
        <v>39</v>
      </c>
      <c r="R234" s="29">
        <f t="shared" si="5"/>
        <v>0</v>
      </c>
    </row>
    <row r="235" spans="1:18" s="3" customFormat="1" ht="15" customHeight="1" x14ac:dyDescent="0.3">
      <c r="A235" s="33"/>
      <c r="B235" s="31"/>
      <c r="C235" s="35" t="s">
        <v>202</v>
      </c>
      <c r="D235" s="29">
        <f>shipcalls!M235</f>
        <v>2670</v>
      </c>
      <c r="E235" s="29">
        <f>shipcalls!N235</f>
        <v>2670</v>
      </c>
      <c r="F235" s="29">
        <f>shipcalls!O235</f>
        <v>0</v>
      </c>
      <c r="G235" s="29">
        <f>shipcalls!Y235</f>
        <v>1851</v>
      </c>
      <c r="H235" s="29">
        <f>shipcalls!Z235</f>
        <v>1851</v>
      </c>
      <c r="I235" s="29">
        <f>shipcalls!AA235</f>
        <v>0</v>
      </c>
      <c r="J235" s="29">
        <f>shipcalls!AK235</f>
        <v>2216</v>
      </c>
      <c r="K235" s="29">
        <f>shipcalls!AL235</f>
        <v>2216</v>
      </c>
      <c r="L235" s="29">
        <f>shipcalls!AM235</f>
        <v>0</v>
      </c>
      <c r="M235" s="29">
        <f>shipcalls!AW235</f>
        <v>2440</v>
      </c>
      <c r="N235" s="29">
        <f>shipcalls!AX235</f>
        <v>2440</v>
      </c>
      <c r="O235" s="29">
        <f>shipcalls!AY235</f>
        <v>0</v>
      </c>
      <c r="P235" s="29">
        <f t="shared" si="5"/>
        <v>9177</v>
      </c>
      <c r="Q235" s="29">
        <f t="shared" si="5"/>
        <v>9177</v>
      </c>
      <c r="R235" s="29">
        <f t="shared" si="5"/>
        <v>0</v>
      </c>
    </row>
    <row r="236" spans="1:18" s="3" customFormat="1" ht="15" customHeight="1" x14ac:dyDescent="0.3">
      <c r="A236" s="33"/>
      <c r="B236" s="31"/>
      <c r="C236" s="35" t="s">
        <v>203</v>
      </c>
      <c r="D236" s="29">
        <f>shipcalls!M236</f>
        <v>0</v>
      </c>
      <c r="E236" s="29">
        <f>shipcalls!N236</f>
        <v>0</v>
      </c>
      <c r="F236" s="29">
        <f>shipcalls!O236</f>
        <v>0</v>
      </c>
      <c r="G236" s="29">
        <f>shipcalls!Y236</f>
        <v>1</v>
      </c>
      <c r="H236" s="29">
        <f>shipcalls!Z236</f>
        <v>1</v>
      </c>
      <c r="I236" s="29">
        <f>shipcalls!AA236</f>
        <v>0</v>
      </c>
      <c r="J236" s="29">
        <f>shipcalls!AK236</f>
        <v>0</v>
      </c>
      <c r="K236" s="29">
        <f>shipcalls!AL236</f>
        <v>0</v>
      </c>
      <c r="L236" s="29">
        <f>shipcalls!AM236</f>
        <v>0</v>
      </c>
      <c r="M236" s="29">
        <f>shipcalls!AW236</f>
        <v>0</v>
      </c>
      <c r="N236" s="29">
        <f>shipcalls!AX236</f>
        <v>0</v>
      </c>
      <c r="O236" s="29">
        <f>shipcalls!AY236</f>
        <v>0</v>
      </c>
      <c r="P236" s="29">
        <f t="shared" si="5"/>
        <v>1</v>
      </c>
      <c r="Q236" s="29">
        <f t="shared" si="5"/>
        <v>1</v>
      </c>
      <c r="R236" s="29">
        <f t="shared" si="5"/>
        <v>0</v>
      </c>
    </row>
    <row r="237" spans="1:18" s="3" customFormat="1" ht="15" customHeight="1" x14ac:dyDescent="0.3">
      <c r="A237" s="33"/>
      <c r="B237" s="31"/>
      <c r="C237" s="35" t="s">
        <v>204</v>
      </c>
      <c r="D237" s="29">
        <f>shipcalls!M237</f>
        <v>327</v>
      </c>
      <c r="E237" s="29">
        <f>shipcalls!N237</f>
        <v>327</v>
      </c>
      <c r="F237" s="29">
        <f>shipcalls!O237</f>
        <v>0</v>
      </c>
      <c r="G237" s="29">
        <f>shipcalls!Y237</f>
        <v>292</v>
      </c>
      <c r="H237" s="29">
        <f>shipcalls!Z237</f>
        <v>292</v>
      </c>
      <c r="I237" s="29">
        <f>shipcalls!AA237</f>
        <v>0</v>
      </c>
      <c r="J237" s="29">
        <f>shipcalls!AK237</f>
        <v>379</v>
      </c>
      <c r="K237" s="29">
        <f>shipcalls!AL237</f>
        <v>379</v>
      </c>
      <c r="L237" s="29">
        <f>shipcalls!AM237</f>
        <v>0</v>
      </c>
      <c r="M237" s="29">
        <f>shipcalls!AW237</f>
        <v>398</v>
      </c>
      <c r="N237" s="29">
        <f>shipcalls!AX237</f>
        <v>398</v>
      </c>
      <c r="O237" s="29">
        <f>shipcalls!AY237</f>
        <v>0</v>
      </c>
      <c r="P237" s="29">
        <f t="shared" si="5"/>
        <v>1396</v>
      </c>
      <c r="Q237" s="29">
        <f t="shared" si="5"/>
        <v>1396</v>
      </c>
      <c r="R237" s="29">
        <f t="shared" si="5"/>
        <v>0</v>
      </c>
    </row>
    <row r="238" spans="1:18" s="3" customFormat="1" ht="15" customHeight="1" x14ac:dyDescent="0.3">
      <c r="A238" s="33"/>
      <c r="B238" s="31"/>
      <c r="C238" s="35" t="s">
        <v>205</v>
      </c>
      <c r="D238" s="29">
        <f>shipcalls!M238</f>
        <v>113</v>
      </c>
      <c r="E238" s="29">
        <f>shipcalls!N238</f>
        <v>113</v>
      </c>
      <c r="F238" s="29">
        <f>shipcalls!O238</f>
        <v>0</v>
      </c>
      <c r="G238" s="29">
        <f>shipcalls!Y238</f>
        <v>82</v>
      </c>
      <c r="H238" s="29">
        <f>shipcalls!Z238</f>
        <v>82</v>
      </c>
      <c r="I238" s="29">
        <f>shipcalls!AA238</f>
        <v>0</v>
      </c>
      <c r="J238" s="29">
        <f>shipcalls!AK238</f>
        <v>89</v>
      </c>
      <c r="K238" s="29">
        <f>shipcalls!AL238</f>
        <v>89</v>
      </c>
      <c r="L238" s="29">
        <f>shipcalls!AM238</f>
        <v>0</v>
      </c>
      <c r="M238" s="29">
        <f>shipcalls!AW238</f>
        <v>75</v>
      </c>
      <c r="N238" s="29">
        <f>shipcalls!AX238</f>
        <v>75</v>
      </c>
      <c r="O238" s="29">
        <f>shipcalls!AY238</f>
        <v>0</v>
      </c>
      <c r="P238" s="29">
        <f t="shared" si="5"/>
        <v>359</v>
      </c>
      <c r="Q238" s="29">
        <f t="shared" si="5"/>
        <v>359</v>
      </c>
      <c r="R238" s="29">
        <f t="shared" si="5"/>
        <v>0</v>
      </c>
    </row>
    <row r="239" spans="1:18" s="3" customFormat="1" ht="15" customHeight="1" x14ac:dyDescent="0.3">
      <c r="A239" s="33"/>
      <c r="B239" s="31"/>
      <c r="C239" s="32" t="s">
        <v>61</v>
      </c>
      <c r="D239" s="29">
        <f>shipcalls!M239</f>
        <v>481</v>
      </c>
      <c r="E239" s="29">
        <f>shipcalls!N239</f>
        <v>479</v>
      </c>
      <c r="F239" s="29">
        <f>shipcalls!O239</f>
        <v>2</v>
      </c>
      <c r="G239" s="29">
        <f>shipcalls!Y239</f>
        <v>107</v>
      </c>
      <c r="H239" s="29">
        <f>shipcalls!Z239</f>
        <v>107</v>
      </c>
      <c r="I239" s="29">
        <f>shipcalls!AA239</f>
        <v>0</v>
      </c>
      <c r="J239" s="29">
        <f>shipcalls!AK239</f>
        <v>285</v>
      </c>
      <c r="K239" s="29">
        <f>shipcalls!AL239</f>
        <v>285</v>
      </c>
      <c r="L239" s="29">
        <f>shipcalls!AM239</f>
        <v>0</v>
      </c>
      <c r="M239" s="29">
        <f>shipcalls!AW239</f>
        <v>175</v>
      </c>
      <c r="N239" s="29">
        <f>shipcalls!AX239</f>
        <v>175</v>
      </c>
      <c r="O239" s="29">
        <f>shipcalls!AY239</f>
        <v>0</v>
      </c>
      <c r="P239" s="29">
        <f t="shared" si="5"/>
        <v>1048</v>
      </c>
      <c r="Q239" s="29">
        <f t="shared" si="5"/>
        <v>1046</v>
      </c>
      <c r="R239" s="29">
        <f t="shared" si="5"/>
        <v>2</v>
      </c>
    </row>
    <row r="240" spans="1:18" s="3" customFormat="1" ht="15" customHeight="1" x14ac:dyDescent="0.3">
      <c r="A240" s="33"/>
      <c r="B240" s="31"/>
      <c r="C240" s="32" t="s">
        <v>24</v>
      </c>
      <c r="D240" s="29">
        <f>shipcalls!M240</f>
        <v>292</v>
      </c>
      <c r="E240" s="29">
        <f>shipcalls!N240</f>
        <v>237</v>
      </c>
      <c r="F240" s="29">
        <f>shipcalls!O240</f>
        <v>55</v>
      </c>
      <c r="G240" s="29">
        <f>shipcalls!Y240</f>
        <v>164</v>
      </c>
      <c r="H240" s="29">
        <f>shipcalls!Z240</f>
        <v>117</v>
      </c>
      <c r="I240" s="29">
        <f>shipcalls!AA240</f>
        <v>47</v>
      </c>
      <c r="J240" s="29">
        <f>shipcalls!AK240</f>
        <v>284</v>
      </c>
      <c r="K240" s="29">
        <f>shipcalls!AL240</f>
        <v>226</v>
      </c>
      <c r="L240" s="29">
        <f>shipcalls!AM240</f>
        <v>58</v>
      </c>
      <c r="M240" s="29">
        <f>shipcalls!AW240</f>
        <v>231</v>
      </c>
      <c r="N240" s="29">
        <f>shipcalls!AX240</f>
        <v>136</v>
      </c>
      <c r="O240" s="29">
        <f>shipcalls!AY240</f>
        <v>95</v>
      </c>
      <c r="P240" s="29">
        <f t="shared" si="5"/>
        <v>971</v>
      </c>
      <c r="Q240" s="29">
        <f t="shared" si="5"/>
        <v>716</v>
      </c>
      <c r="R240" s="29">
        <f t="shared" si="5"/>
        <v>255</v>
      </c>
    </row>
    <row r="241" spans="1:18" s="3" customFormat="1" ht="15" customHeight="1" x14ac:dyDescent="0.3">
      <c r="A241" s="33"/>
      <c r="B241" s="31"/>
      <c r="C241" s="35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</row>
    <row r="242" spans="1:18" s="3" customFormat="1" ht="15.6" x14ac:dyDescent="0.3">
      <c r="A242" s="30"/>
      <c r="B242" s="31" t="s">
        <v>206</v>
      </c>
      <c r="C242" s="32"/>
      <c r="D242" s="29">
        <f>shipcalls!M242</f>
        <v>4388</v>
      </c>
      <c r="E242" s="29">
        <f>shipcalls!N242</f>
        <v>4359</v>
      </c>
      <c r="F242" s="29">
        <f>shipcalls!O242</f>
        <v>29</v>
      </c>
      <c r="G242" s="29">
        <f>shipcalls!Y242</f>
        <v>2748</v>
      </c>
      <c r="H242" s="29">
        <f>shipcalls!Z242</f>
        <v>2721</v>
      </c>
      <c r="I242" s="29">
        <f>shipcalls!AA242</f>
        <v>27</v>
      </c>
      <c r="J242" s="29">
        <f>shipcalls!AK242</f>
        <v>4136</v>
      </c>
      <c r="K242" s="29">
        <f>shipcalls!AL242</f>
        <v>4101</v>
      </c>
      <c r="L242" s="29">
        <f>shipcalls!AM242</f>
        <v>35</v>
      </c>
      <c r="M242" s="29">
        <f>shipcalls!AW242</f>
        <v>4049</v>
      </c>
      <c r="N242" s="29">
        <f>shipcalls!AX242</f>
        <v>4016</v>
      </c>
      <c r="O242" s="29">
        <f>shipcalls!AY242</f>
        <v>33</v>
      </c>
      <c r="P242" s="29">
        <f t="shared" si="5"/>
        <v>15321</v>
      </c>
      <c r="Q242" s="29">
        <f>E242+H242+K242+N242</f>
        <v>15197</v>
      </c>
      <c r="R242" s="29">
        <f t="shared" si="5"/>
        <v>124</v>
      </c>
    </row>
    <row r="243" spans="1:18" s="3" customFormat="1" ht="15.6" x14ac:dyDescent="0.3">
      <c r="A243" s="33"/>
      <c r="B243" s="34"/>
      <c r="C243" s="32" t="s">
        <v>207</v>
      </c>
      <c r="D243" s="29">
        <f>shipcalls!M243</f>
        <v>176</v>
      </c>
      <c r="E243" s="29">
        <f>shipcalls!N243</f>
        <v>164</v>
      </c>
      <c r="F243" s="29">
        <f>shipcalls!O243</f>
        <v>12</v>
      </c>
      <c r="G243" s="29">
        <f>shipcalls!Y243</f>
        <v>162</v>
      </c>
      <c r="H243" s="29">
        <f>shipcalls!Z243</f>
        <v>149</v>
      </c>
      <c r="I243" s="29">
        <f>shipcalls!AA243</f>
        <v>13</v>
      </c>
      <c r="J243" s="29">
        <f>shipcalls!AK243</f>
        <v>202</v>
      </c>
      <c r="K243" s="29">
        <f>shipcalls!AL243</f>
        <v>184</v>
      </c>
      <c r="L243" s="29">
        <f>shipcalls!AM243</f>
        <v>18</v>
      </c>
      <c r="M243" s="29">
        <f>shipcalls!AW243</f>
        <v>167</v>
      </c>
      <c r="N243" s="29">
        <f>shipcalls!AX243</f>
        <v>158</v>
      </c>
      <c r="O243" s="29">
        <f>shipcalls!AY243</f>
        <v>9</v>
      </c>
      <c r="P243" s="29">
        <f>D243+G243+J243+M243</f>
        <v>707</v>
      </c>
      <c r="Q243" s="29">
        <f>E243+H243+K243+N243</f>
        <v>655</v>
      </c>
      <c r="R243" s="29">
        <f>F243+I243+L243+O243</f>
        <v>52</v>
      </c>
    </row>
    <row r="244" spans="1:18" s="3" customFormat="1" ht="15.6" x14ac:dyDescent="0.3">
      <c r="A244" s="33"/>
      <c r="B244" s="34"/>
      <c r="C244" s="35" t="s">
        <v>208</v>
      </c>
      <c r="D244" s="29">
        <f>shipcalls!M244</f>
        <v>175</v>
      </c>
      <c r="E244" s="29">
        <f>shipcalls!N244</f>
        <v>163</v>
      </c>
      <c r="F244" s="29">
        <f>shipcalls!O244</f>
        <v>12</v>
      </c>
      <c r="G244" s="29">
        <f>shipcalls!Y244</f>
        <v>159</v>
      </c>
      <c r="H244" s="29">
        <f>shipcalls!Z244</f>
        <v>146</v>
      </c>
      <c r="I244" s="29">
        <f>shipcalls!AA244</f>
        <v>13</v>
      </c>
      <c r="J244" s="29">
        <f>shipcalls!AK244</f>
        <v>202</v>
      </c>
      <c r="K244" s="29">
        <f>shipcalls!AL244</f>
        <v>184</v>
      </c>
      <c r="L244" s="29">
        <f>shipcalls!AM244</f>
        <v>18</v>
      </c>
      <c r="M244" s="29">
        <f>shipcalls!AW244</f>
        <v>167</v>
      </c>
      <c r="N244" s="29">
        <f>shipcalls!AX244</f>
        <v>158</v>
      </c>
      <c r="O244" s="29">
        <f>shipcalls!AY244</f>
        <v>9</v>
      </c>
      <c r="P244" s="29">
        <f>D244+G244+J244+M244</f>
        <v>703</v>
      </c>
      <c r="Q244" s="29">
        <f>E244+H244+K244+N244</f>
        <v>651</v>
      </c>
      <c r="R244" s="29">
        <f>F244+I244+L244+O244</f>
        <v>52</v>
      </c>
    </row>
    <row r="245" spans="1:18" s="3" customFormat="1" ht="15.6" x14ac:dyDescent="0.3">
      <c r="A245" s="33"/>
      <c r="B245" s="34"/>
      <c r="C245" s="35" t="s">
        <v>209</v>
      </c>
      <c r="D245" s="29">
        <f>shipcalls!M245</f>
        <v>0</v>
      </c>
      <c r="E245" s="29">
        <f>shipcalls!N245</f>
        <v>0</v>
      </c>
      <c r="F245" s="29">
        <f>shipcalls!O245</f>
        <v>0</v>
      </c>
      <c r="G245" s="29">
        <f>shipcalls!Y245</f>
        <v>3</v>
      </c>
      <c r="H245" s="29">
        <f>shipcalls!Z245</f>
        <v>3</v>
      </c>
      <c r="I245" s="29">
        <f>shipcalls!AA245</f>
        <v>0</v>
      </c>
      <c r="J245" s="29">
        <f>shipcalls!AK245</f>
        <v>0</v>
      </c>
      <c r="K245" s="29">
        <f>shipcalls!AL245</f>
        <v>0</v>
      </c>
      <c r="L245" s="29">
        <f>shipcalls!AM245</f>
        <v>0</v>
      </c>
      <c r="M245" s="29">
        <f>shipcalls!AW245</f>
        <v>0</v>
      </c>
      <c r="N245" s="29">
        <f>shipcalls!AX245</f>
        <v>0</v>
      </c>
      <c r="O245" s="29">
        <f>shipcalls!AY245</f>
        <v>0</v>
      </c>
      <c r="P245" s="29">
        <f>D245+G245+J245+M245</f>
        <v>3</v>
      </c>
      <c r="Q245" s="29">
        <f>E245+H245+K245+N245</f>
        <v>3</v>
      </c>
      <c r="R245" s="29">
        <f>F245+I245+L245+O245</f>
        <v>0</v>
      </c>
    </row>
    <row r="246" spans="1:18" s="3" customFormat="1" ht="15.6" x14ac:dyDescent="0.3">
      <c r="A246" s="33"/>
      <c r="B246" s="34"/>
      <c r="C246" s="35" t="s">
        <v>210</v>
      </c>
      <c r="D246" s="29">
        <f>shipcalls!M246</f>
        <v>1</v>
      </c>
      <c r="E246" s="29">
        <f>shipcalls!N246</f>
        <v>1</v>
      </c>
      <c r="F246" s="29">
        <f>shipcalls!O246</f>
        <v>0</v>
      </c>
      <c r="G246" s="29">
        <f>shipcalls!Y246</f>
        <v>0</v>
      </c>
      <c r="H246" s="29">
        <f>shipcalls!Z246</f>
        <v>0</v>
      </c>
      <c r="I246" s="29">
        <f>shipcalls!AA246</f>
        <v>0</v>
      </c>
      <c r="J246" s="29">
        <f>shipcalls!AK246</f>
        <v>0</v>
      </c>
      <c r="K246" s="29">
        <f>shipcalls!AL246</f>
        <v>0</v>
      </c>
      <c r="L246" s="29">
        <f>shipcalls!AM246</f>
        <v>0</v>
      </c>
      <c r="M246" s="29">
        <f>shipcalls!AW246</f>
        <v>0</v>
      </c>
      <c r="N246" s="29">
        <f>shipcalls!AX246</f>
        <v>0</v>
      </c>
      <c r="O246" s="29">
        <f>shipcalls!AY246</f>
        <v>0</v>
      </c>
      <c r="P246" s="29">
        <f>D246+G246+J246+M246</f>
        <v>1</v>
      </c>
      <c r="Q246" s="29">
        <f>E246+H246+K246+N246</f>
        <v>1</v>
      </c>
      <c r="R246" s="29">
        <f>F246+I246+L246+O246</f>
        <v>0</v>
      </c>
    </row>
    <row r="247" spans="1:18" s="3" customFormat="1" ht="15.6" x14ac:dyDescent="0.3">
      <c r="A247" s="33"/>
      <c r="B247" s="34"/>
      <c r="C247" s="32" t="s">
        <v>211</v>
      </c>
      <c r="D247" s="29">
        <f>shipcalls!M247</f>
        <v>0</v>
      </c>
      <c r="E247" s="29">
        <f>shipcalls!N247</f>
        <v>0</v>
      </c>
      <c r="F247" s="29">
        <f>shipcalls!O247</f>
        <v>0</v>
      </c>
      <c r="G247" s="29">
        <f>shipcalls!Y247</f>
        <v>1</v>
      </c>
      <c r="H247" s="29">
        <f>shipcalls!Z247</f>
        <v>1</v>
      </c>
      <c r="I247" s="29">
        <f>shipcalls!AA247</f>
        <v>0</v>
      </c>
      <c r="J247" s="29">
        <f>shipcalls!AK247</f>
        <v>3</v>
      </c>
      <c r="K247" s="29">
        <f>shipcalls!AL247</f>
        <v>3</v>
      </c>
      <c r="L247" s="29">
        <f>shipcalls!AM247</f>
        <v>0</v>
      </c>
      <c r="M247" s="29">
        <f>shipcalls!AW247</f>
        <v>1</v>
      </c>
      <c r="N247" s="29">
        <f>shipcalls!AX247</f>
        <v>1</v>
      </c>
      <c r="O247" s="29">
        <f>shipcalls!AY247</f>
        <v>0</v>
      </c>
      <c r="P247" s="29">
        <f t="shared" si="5"/>
        <v>5</v>
      </c>
      <c r="Q247" s="29">
        <f t="shared" si="5"/>
        <v>5</v>
      </c>
      <c r="R247" s="29">
        <f t="shared" si="5"/>
        <v>0</v>
      </c>
    </row>
    <row r="248" spans="1:18" s="3" customFormat="1" ht="15.6" x14ac:dyDescent="0.3">
      <c r="A248" s="33"/>
      <c r="B248" s="34"/>
      <c r="C248" s="32" t="s">
        <v>212</v>
      </c>
      <c r="D248" s="29">
        <f>shipcalls!M248</f>
        <v>292</v>
      </c>
      <c r="E248" s="29">
        <f>shipcalls!N248</f>
        <v>292</v>
      </c>
      <c r="F248" s="29">
        <f>shipcalls!O248</f>
        <v>0</v>
      </c>
      <c r="G248" s="29">
        <f>shipcalls!Y248</f>
        <v>155</v>
      </c>
      <c r="H248" s="29">
        <f>shipcalls!Z248</f>
        <v>155</v>
      </c>
      <c r="I248" s="29">
        <f>shipcalls!AA248</f>
        <v>0</v>
      </c>
      <c r="J248" s="29">
        <f>shipcalls!AK248</f>
        <v>193</v>
      </c>
      <c r="K248" s="29">
        <f>shipcalls!AL248</f>
        <v>193</v>
      </c>
      <c r="L248" s="29">
        <f>shipcalls!AM248</f>
        <v>0</v>
      </c>
      <c r="M248" s="29">
        <f>shipcalls!AW248</f>
        <v>170</v>
      </c>
      <c r="N248" s="29">
        <f>shipcalls!AX248</f>
        <v>170</v>
      </c>
      <c r="O248" s="29">
        <f>shipcalls!AY248</f>
        <v>0</v>
      </c>
      <c r="P248" s="29">
        <f t="shared" si="5"/>
        <v>810</v>
      </c>
      <c r="Q248" s="29">
        <f t="shared" si="5"/>
        <v>810</v>
      </c>
      <c r="R248" s="29">
        <f t="shared" si="5"/>
        <v>0</v>
      </c>
    </row>
    <row r="249" spans="1:18" s="3" customFormat="1" ht="15.6" x14ac:dyDescent="0.3">
      <c r="A249" s="33"/>
      <c r="B249" s="34"/>
      <c r="C249" s="35" t="s">
        <v>213</v>
      </c>
      <c r="D249" s="29">
        <f>shipcalls!M249</f>
        <v>220</v>
      </c>
      <c r="E249" s="29">
        <f>shipcalls!N249</f>
        <v>220</v>
      </c>
      <c r="F249" s="29">
        <f>shipcalls!O249</f>
        <v>0</v>
      </c>
      <c r="G249" s="29">
        <f>shipcalls!Y249</f>
        <v>98</v>
      </c>
      <c r="H249" s="29">
        <f>shipcalls!Z249</f>
        <v>98</v>
      </c>
      <c r="I249" s="29">
        <f>shipcalls!AA249</f>
        <v>0</v>
      </c>
      <c r="J249" s="29">
        <f>shipcalls!AK249</f>
        <v>108</v>
      </c>
      <c r="K249" s="29">
        <f>shipcalls!AL249</f>
        <v>108</v>
      </c>
      <c r="L249" s="29">
        <f>shipcalls!AM249</f>
        <v>0</v>
      </c>
      <c r="M249" s="29">
        <f>shipcalls!AW249</f>
        <v>93</v>
      </c>
      <c r="N249" s="29">
        <f>shipcalls!AX249</f>
        <v>93</v>
      </c>
      <c r="O249" s="29">
        <f>shipcalls!AY249</f>
        <v>0</v>
      </c>
      <c r="P249" s="29">
        <f t="shared" si="5"/>
        <v>519</v>
      </c>
      <c r="Q249" s="29">
        <f t="shared" si="5"/>
        <v>519</v>
      </c>
      <c r="R249" s="29">
        <f t="shared" si="5"/>
        <v>0</v>
      </c>
    </row>
    <row r="250" spans="1:18" s="3" customFormat="1" ht="15.6" x14ac:dyDescent="0.3">
      <c r="A250" s="33"/>
      <c r="B250" s="34"/>
      <c r="C250" s="35" t="s">
        <v>214</v>
      </c>
      <c r="D250" s="29">
        <f>shipcalls!M250</f>
        <v>72</v>
      </c>
      <c r="E250" s="29">
        <f>shipcalls!N250</f>
        <v>72</v>
      </c>
      <c r="F250" s="29">
        <f>shipcalls!O250</f>
        <v>0</v>
      </c>
      <c r="G250" s="29">
        <f>shipcalls!Y250</f>
        <v>57</v>
      </c>
      <c r="H250" s="29">
        <f>shipcalls!Z250</f>
        <v>57</v>
      </c>
      <c r="I250" s="29">
        <f>shipcalls!AA250</f>
        <v>0</v>
      </c>
      <c r="J250" s="29">
        <f>shipcalls!AK250</f>
        <v>85</v>
      </c>
      <c r="K250" s="29">
        <f>shipcalls!AL250</f>
        <v>85</v>
      </c>
      <c r="L250" s="29">
        <f>shipcalls!AM250</f>
        <v>0</v>
      </c>
      <c r="M250" s="29">
        <f>shipcalls!AW250</f>
        <v>77</v>
      </c>
      <c r="N250" s="29">
        <f>shipcalls!AX250</f>
        <v>77</v>
      </c>
      <c r="O250" s="29">
        <f>shipcalls!AY250</f>
        <v>0</v>
      </c>
      <c r="P250" s="29">
        <f t="shared" si="5"/>
        <v>291</v>
      </c>
      <c r="Q250" s="29">
        <f t="shared" si="5"/>
        <v>291</v>
      </c>
      <c r="R250" s="29">
        <f t="shared" si="5"/>
        <v>0</v>
      </c>
    </row>
    <row r="251" spans="1:18" s="3" customFormat="1" ht="15.6" x14ac:dyDescent="0.3">
      <c r="A251" s="33"/>
      <c r="B251" s="34"/>
      <c r="C251" s="32" t="s">
        <v>215</v>
      </c>
      <c r="D251" s="29">
        <f>shipcalls!M251</f>
        <v>476</v>
      </c>
      <c r="E251" s="29">
        <f>shipcalls!N251</f>
        <v>476</v>
      </c>
      <c r="F251" s="29">
        <f>shipcalls!O251</f>
        <v>0</v>
      </c>
      <c r="G251" s="29">
        <f>shipcalls!Y251</f>
        <v>354</v>
      </c>
      <c r="H251" s="29">
        <f>shipcalls!Z251</f>
        <v>354</v>
      </c>
      <c r="I251" s="29">
        <f>shipcalls!AA251</f>
        <v>0</v>
      </c>
      <c r="J251" s="29">
        <f>shipcalls!AK251</f>
        <v>479</v>
      </c>
      <c r="K251" s="29">
        <f>shipcalls!AL251</f>
        <v>479</v>
      </c>
      <c r="L251" s="29">
        <f>shipcalls!AM251</f>
        <v>0</v>
      </c>
      <c r="M251" s="29">
        <f>shipcalls!AW251</f>
        <v>442</v>
      </c>
      <c r="N251" s="29">
        <f>shipcalls!AX251</f>
        <v>442</v>
      </c>
      <c r="O251" s="29">
        <f>shipcalls!AY251</f>
        <v>0</v>
      </c>
      <c r="P251" s="29">
        <f t="shared" ref="P251:R262" si="6">D251+G251+J251+M251</f>
        <v>1751</v>
      </c>
      <c r="Q251" s="38">
        <f t="shared" si="6"/>
        <v>1751</v>
      </c>
      <c r="R251" s="29">
        <f t="shared" si="6"/>
        <v>0</v>
      </c>
    </row>
    <row r="252" spans="1:18" s="3" customFormat="1" ht="15.6" x14ac:dyDescent="0.3">
      <c r="A252" s="33"/>
      <c r="B252" s="34"/>
      <c r="C252" s="35" t="s">
        <v>216</v>
      </c>
      <c r="D252" s="29">
        <f>shipcalls!M252</f>
        <v>471</v>
      </c>
      <c r="E252" s="29">
        <f>shipcalls!N252</f>
        <v>471</v>
      </c>
      <c r="F252" s="29">
        <f>shipcalls!O252</f>
        <v>0</v>
      </c>
      <c r="G252" s="29">
        <f>shipcalls!Y252</f>
        <v>351</v>
      </c>
      <c r="H252" s="29">
        <f>shipcalls!Z252</f>
        <v>351</v>
      </c>
      <c r="I252" s="29">
        <f>shipcalls!AA252</f>
        <v>0</v>
      </c>
      <c r="J252" s="29">
        <f>shipcalls!AK252</f>
        <v>476</v>
      </c>
      <c r="K252" s="29">
        <f>shipcalls!AL252</f>
        <v>476</v>
      </c>
      <c r="L252" s="29">
        <f>shipcalls!AM252</f>
        <v>0</v>
      </c>
      <c r="M252" s="29">
        <f>shipcalls!AW252</f>
        <v>440</v>
      </c>
      <c r="N252" s="29">
        <f>shipcalls!AX252</f>
        <v>440</v>
      </c>
      <c r="O252" s="29">
        <f>shipcalls!AY252</f>
        <v>0</v>
      </c>
      <c r="P252" s="29">
        <f t="shared" si="6"/>
        <v>1738</v>
      </c>
      <c r="Q252" s="29">
        <f t="shared" si="6"/>
        <v>1738</v>
      </c>
      <c r="R252" s="29">
        <f t="shared" si="6"/>
        <v>0</v>
      </c>
    </row>
    <row r="253" spans="1:18" s="3" customFormat="1" ht="15.6" x14ac:dyDescent="0.3">
      <c r="A253" s="33"/>
      <c r="B253" s="34"/>
      <c r="C253" s="35" t="s">
        <v>217</v>
      </c>
      <c r="D253" s="29">
        <f>shipcalls!M253</f>
        <v>5</v>
      </c>
      <c r="E253" s="29">
        <f>shipcalls!N253</f>
        <v>5</v>
      </c>
      <c r="F253" s="29">
        <f>shipcalls!O253</f>
        <v>0</v>
      </c>
      <c r="G253" s="29">
        <f>shipcalls!Y253</f>
        <v>3</v>
      </c>
      <c r="H253" s="29">
        <f>shipcalls!Z253</f>
        <v>3</v>
      </c>
      <c r="I253" s="29">
        <f>shipcalls!AA253</f>
        <v>0</v>
      </c>
      <c r="J253" s="29">
        <f>shipcalls!AK253</f>
        <v>3</v>
      </c>
      <c r="K253" s="29">
        <f>shipcalls!AL253</f>
        <v>3</v>
      </c>
      <c r="L253" s="29">
        <f>shipcalls!AM253</f>
        <v>0</v>
      </c>
      <c r="M253" s="29">
        <f>shipcalls!AW253</f>
        <v>2</v>
      </c>
      <c r="N253" s="29">
        <f>shipcalls!AX253</f>
        <v>2</v>
      </c>
      <c r="O253" s="29">
        <f>shipcalls!AY253</f>
        <v>0</v>
      </c>
      <c r="P253" s="29">
        <f t="shared" si="6"/>
        <v>13</v>
      </c>
      <c r="Q253" s="29">
        <f t="shared" si="6"/>
        <v>13</v>
      </c>
      <c r="R253" s="29">
        <f t="shared" si="6"/>
        <v>0</v>
      </c>
    </row>
    <row r="254" spans="1:18" s="3" customFormat="1" ht="15.6" x14ac:dyDescent="0.3">
      <c r="A254" s="33"/>
      <c r="B254" s="34"/>
      <c r="C254" s="32" t="s">
        <v>218</v>
      </c>
      <c r="D254" s="29">
        <f>shipcalls!M254</f>
        <v>8</v>
      </c>
      <c r="E254" s="29">
        <f>shipcalls!N254</f>
        <v>8</v>
      </c>
      <c r="F254" s="29">
        <f>shipcalls!O254</f>
        <v>0</v>
      </c>
      <c r="G254" s="29">
        <f>shipcalls!Y254</f>
        <v>7</v>
      </c>
      <c r="H254" s="29">
        <f>shipcalls!Z254</f>
        <v>7</v>
      </c>
      <c r="I254" s="29">
        <f>shipcalls!AA254</f>
        <v>0</v>
      </c>
      <c r="J254" s="29">
        <f>shipcalls!AK254</f>
        <v>9</v>
      </c>
      <c r="K254" s="29">
        <f>shipcalls!AL254</f>
        <v>9</v>
      </c>
      <c r="L254" s="29">
        <f>shipcalls!AM254</f>
        <v>0</v>
      </c>
      <c r="M254" s="29">
        <f>shipcalls!AW254</f>
        <v>9</v>
      </c>
      <c r="N254" s="29">
        <f>shipcalls!AX254</f>
        <v>9</v>
      </c>
      <c r="O254" s="29">
        <f>shipcalls!AY254</f>
        <v>0</v>
      </c>
      <c r="P254" s="29">
        <f t="shared" si="6"/>
        <v>33</v>
      </c>
      <c r="Q254" s="29">
        <f t="shared" si="6"/>
        <v>33</v>
      </c>
      <c r="R254" s="29">
        <f t="shared" si="6"/>
        <v>0</v>
      </c>
    </row>
    <row r="255" spans="1:18" s="3" customFormat="1" ht="15.6" x14ac:dyDescent="0.3">
      <c r="A255" s="33"/>
      <c r="B255" s="34"/>
      <c r="C255" s="32" t="s">
        <v>219</v>
      </c>
      <c r="D255" s="29">
        <f>shipcalls!M255</f>
        <v>560</v>
      </c>
      <c r="E255" s="29">
        <f>shipcalls!N255</f>
        <v>560</v>
      </c>
      <c r="F255" s="29">
        <f>shipcalls!O255</f>
        <v>0</v>
      </c>
      <c r="G255" s="29">
        <f>shipcalls!Y255</f>
        <v>581</v>
      </c>
      <c r="H255" s="29">
        <f>shipcalls!Z255</f>
        <v>581</v>
      </c>
      <c r="I255" s="29">
        <f>shipcalls!AA255</f>
        <v>0</v>
      </c>
      <c r="J255" s="29">
        <f>shipcalls!AK255</f>
        <v>740</v>
      </c>
      <c r="K255" s="29">
        <f>shipcalls!AL255</f>
        <v>740</v>
      </c>
      <c r="L255" s="29">
        <f>shipcalls!AM255</f>
        <v>0</v>
      </c>
      <c r="M255" s="29">
        <f>shipcalls!AW255</f>
        <v>691</v>
      </c>
      <c r="N255" s="29">
        <f>shipcalls!AX255</f>
        <v>691</v>
      </c>
      <c r="O255" s="29">
        <f>shipcalls!AY255</f>
        <v>0</v>
      </c>
      <c r="P255" s="29">
        <f t="shared" si="6"/>
        <v>2572</v>
      </c>
      <c r="Q255" s="29">
        <f t="shared" si="6"/>
        <v>2572</v>
      </c>
      <c r="R255" s="29">
        <f t="shared" si="6"/>
        <v>0</v>
      </c>
    </row>
    <row r="256" spans="1:18" s="3" customFormat="1" ht="15.6" x14ac:dyDescent="0.3">
      <c r="A256" s="33"/>
      <c r="B256" s="34"/>
      <c r="C256" s="32" t="s">
        <v>220</v>
      </c>
      <c r="D256" s="29">
        <f>shipcalls!M256</f>
        <v>295</v>
      </c>
      <c r="E256" s="29">
        <f>shipcalls!N256</f>
        <v>295</v>
      </c>
      <c r="F256" s="29">
        <f>shipcalls!O256</f>
        <v>0</v>
      </c>
      <c r="G256" s="29">
        <f>shipcalls!Y256</f>
        <v>11</v>
      </c>
      <c r="H256" s="29">
        <f>shipcalls!Z256</f>
        <v>11</v>
      </c>
      <c r="I256" s="29">
        <f>shipcalls!AA256</f>
        <v>0</v>
      </c>
      <c r="J256" s="29">
        <f>shipcalls!AK256</f>
        <v>7</v>
      </c>
      <c r="K256" s="29">
        <f>shipcalls!AL256</f>
        <v>7</v>
      </c>
      <c r="L256" s="29">
        <f>shipcalls!AM256</f>
        <v>0</v>
      </c>
      <c r="M256" s="29">
        <f>shipcalls!AW256</f>
        <v>13</v>
      </c>
      <c r="N256" s="29">
        <f>shipcalls!AX256</f>
        <v>13</v>
      </c>
      <c r="O256" s="29">
        <f>shipcalls!AY256</f>
        <v>0</v>
      </c>
      <c r="P256" s="29">
        <f t="shared" si="6"/>
        <v>326</v>
      </c>
      <c r="Q256" s="29">
        <f t="shared" si="6"/>
        <v>326</v>
      </c>
      <c r="R256" s="29">
        <f t="shared" si="6"/>
        <v>0</v>
      </c>
    </row>
    <row r="257" spans="1:18" s="3" customFormat="1" ht="15.6" x14ac:dyDescent="0.3">
      <c r="A257" s="33"/>
      <c r="B257" s="34"/>
      <c r="C257" s="35" t="s">
        <v>221</v>
      </c>
      <c r="D257" s="29">
        <f>shipcalls!M257</f>
        <v>7</v>
      </c>
      <c r="E257" s="29">
        <f>shipcalls!N257</f>
        <v>7</v>
      </c>
      <c r="F257" s="29">
        <f>shipcalls!O257</f>
        <v>0</v>
      </c>
      <c r="G257" s="29">
        <f>shipcalls!Y257</f>
        <v>11</v>
      </c>
      <c r="H257" s="29">
        <f>shipcalls!Z257</f>
        <v>11</v>
      </c>
      <c r="I257" s="29">
        <f>shipcalls!AA257</f>
        <v>0</v>
      </c>
      <c r="J257" s="29">
        <f>shipcalls!AK257</f>
        <v>7</v>
      </c>
      <c r="K257" s="29">
        <f>shipcalls!AL257</f>
        <v>7</v>
      </c>
      <c r="L257" s="29">
        <f>shipcalls!AM257</f>
        <v>0</v>
      </c>
      <c r="M257" s="29">
        <f>shipcalls!AW257</f>
        <v>5</v>
      </c>
      <c r="N257" s="29">
        <f>shipcalls!AX257</f>
        <v>5</v>
      </c>
      <c r="O257" s="29">
        <f>shipcalls!AY257</f>
        <v>0</v>
      </c>
      <c r="P257" s="29">
        <f t="shared" si="6"/>
        <v>30</v>
      </c>
      <c r="Q257" s="29">
        <f t="shared" si="6"/>
        <v>30</v>
      </c>
      <c r="R257" s="29">
        <f t="shared" si="6"/>
        <v>0</v>
      </c>
    </row>
    <row r="258" spans="1:18" s="3" customFormat="1" ht="15.6" x14ac:dyDescent="0.3">
      <c r="A258" s="33"/>
      <c r="B258" s="34"/>
      <c r="C258" s="35" t="s">
        <v>222</v>
      </c>
      <c r="D258" s="29">
        <f>shipcalls!M258</f>
        <v>288</v>
      </c>
      <c r="E258" s="29">
        <f>shipcalls!N258</f>
        <v>288</v>
      </c>
      <c r="F258" s="29">
        <f>shipcalls!O258</f>
        <v>0</v>
      </c>
      <c r="G258" s="29">
        <f>shipcalls!Y258</f>
        <v>0</v>
      </c>
      <c r="H258" s="29">
        <f>shipcalls!Z258</f>
        <v>0</v>
      </c>
      <c r="I258" s="29">
        <f>shipcalls!AA258</f>
        <v>0</v>
      </c>
      <c r="J258" s="29">
        <f>shipcalls!AK258</f>
        <v>0</v>
      </c>
      <c r="K258" s="29">
        <f>shipcalls!AL258</f>
        <v>0</v>
      </c>
      <c r="L258" s="29">
        <f>shipcalls!AM258</f>
        <v>0</v>
      </c>
      <c r="M258" s="29">
        <f>shipcalls!AW258</f>
        <v>5</v>
      </c>
      <c r="N258" s="29">
        <f>shipcalls!AX258</f>
        <v>5</v>
      </c>
      <c r="O258" s="29">
        <f>shipcalls!AY258</f>
        <v>0</v>
      </c>
      <c r="P258" s="29">
        <f t="shared" si="6"/>
        <v>293</v>
      </c>
      <c r="Q258" s="29">
        <f t="shared" si="6"/>
        <v>293</v>
      </c>
      <c r="R258" s="29">
        <f t="shared" si="6"/>
        <v>0</v>
      </c>
    </row>
    <row r="259" spans="1:18" s="3" customFormat="1" ht="15.6" x14ac:dyDescent="0.3">
      <c r="A259" s="33"/>
      <c r="B259" s="34"/>
      <c r="C259" s="35" t="s">
        <v>223</v>
      </c>
      <c r="D259" s="29">
        <f>shipcalls!M259</f>
        <v>0</v>
      </c>
      <c r="E259" s="29">
        <f>shipcalls!N259</f>
        <v>0</v>
      </c>
      <c r="F259" s="29">
        <f>shipcalls!O259</f>
        <v>0</v>
      </c>
      <c r="G259" s="29">
        <f>shipcalls!Y259</f>
        <v>0</v>
      </c>
      <c r="H259" s="29">
        <f>shipcalls!Z259</f>
        <v>0</v>
      </c>
      <c r="I259" s="29">
        <f>shipcalls!AA259</f>
        <v>0</v>
      </c>
      <c r="J259" s="29">
        <f>shipcalls!AK259</f>
        <v>0</v>
      </c>
      <c r="K259" s="29">
        <f>shipcalls!AL259</f>
        <v>0</v>
      </c>
      <c r="L259" s="29">
        <f>shipcalls!AM259</f>
        <v>0</v>
      </c>
      <c r="M259" s="29">
        <f>shipcalls!AW259</f>
        <v>3</v>
      </c>
      <c r="N259" s="29">
        <f>shipcalls!AX259</f>
        <v>3</v>
      </c>
      <c r="O259" s="29">
        <f>shipcalls!AY259</f>
        <v>0</v>
      </c>
      <c r="P259" s="29">
        <f t="shared" si="6"/>
        <v>3</v>
      </c>
      <c r="Q259" s="29">
        <f t="shared" si="6"/>
        <v>3</v>
      </c>
      <c r="R259" s="29">
        <f t="shared" si="6"/>
        <v>0</v>
      </c>
    </row>
    <row r="260" spans="1:18" s="3" customFormat="1" ht="15.6" x14ac:dyDescent="0.3">
      <c r="A260" s="33"/>
      <c r="B260" s="34"/>
      <c r="C260" s="32" t="s">
        <v>61</v>
      </c>
      <c r="D260" s="29">
        <f>shipcalls!M260</f>
        <v>613</v>
      </c>
      <c r="E260" s="29">
        <f>shipcalls!N260</f>
        <v>613</v>
      </c>
      <c r="F260" s="29">
        <f>shipcalls!O260</f>
        <v>0</v>
      </c>
      <c r="G260" s="29">
        <f>shipcalls!Y260</f>
        <v>299</v>
      </c>
      <c r="H260" s="29">
        <f>shipcalls!Z260</f>
        <v>298</v>
      </c>
      <c r="I260" s="29">
        <f>shipcalls!AA260</f>
        <v>1</v>
      </c>
      <c r="J260" s="29">
        <f>shipcalls!AK260</f>
        <v>565</v>
      </c>
      <c r="K260" s="29">
        <f>shipcalls!AL260</f>
        <v>563</v>
      </c>
      <c r="L260" s="29">
        <f>shipcalls!AM260</f>
        <v>2</v>
      </c>
      <c r="M260" s="29">
        <f>shipcalls!AW260</f>
        <v>598</v>
      </c>
      <c r="N260" s="29">
        <f>shipcalls!AX260</f>
        <v>595</v>
      </c>
      <c r="O260" s="29">
        <f>shipcalls!AY260</f>
        <v>3</v>
      </c>
      <c r="P260" s="29">
        <f t="shared" si="6"/>
        <v>2075</v>
      </c>
      <c r="Q260" s="29">
        <f t="shared" si="6"/>
        <v>2069</v>
      </c>
      <c r="R260" s="29">
        <f t="shared" si="6"/>
        <v>6</v>
      </c>
    </row>
    <row r="261" spans="1:18" s="3" customFormat="1" ht="15.6" x14ac:dyDescent="0.3">
      <c r="A261" s="33"/>
      <c r="B261" s="34"/>
      <c r="C261" s="32" t="s">
        <v>24</v>
      </c>
      <c r="D261" s="29">
        <f>shipcalls!M261</f>
        <v>1968</v>
      </c>
      <c r="E261" s="29">
        <f>shipcalls!N261</f>
        <v>1951</v>
      </c>
      <c r="F261" s="29">
        <f>shipcalls!O261</f>
        <v>17</v>
      </c>
      <c r="G261" s="29">
        <f>shipcalls!Y261</f>
        <v>1178</v>
      </c>
      <c r="H261" s="29">
        <f>shipcalls!Z261</f>
        <v>1165</v>
      </c>
      <c r="I261" s="29">
        <f>shipcalls!AA261</f>
        <v>13</v>
      </c>
      <c r="J261" s="29">
        <f>shipcalls!AK261</f>
        <v>1938</v>
      </c>
      <c r="K261" s="29">
        <f>shipcalls!AL261</f>
        <v>1923</v>
      </c>
      <c r="L261" s="29">
        <f>shipcalls!AM261</f>
        <v>15</v>
      </c>
      <c r="M261" s="29">
        <f>shipcalls!AW261</f>
        <v>1958</v>
      </c>
      <c r="N261" s="29">
        <f>shipcalls!AX261</f>
        <v>1937</v>
      </c>
      <c r="O261" s="29">
        <f>shipcalls!AY261</f>
        <v>21</v>
      </c>
      <c r="P261" s="29">
        <f t="shared" si="6"/>
        <v>7042</v>
      </c>
      <c r="Q261" s="29">
        <f t="shared" si="6"/>
        <v>6976</v>
      </c>
      <c r="R261" s="29">
        <f t="shared" si="6"/>
        <v>66</v>
      </c>
    </row>
    <row r="262" spans="1:18" s="3" customFormat="1" ht="15" customHeight="1" x14ac:dyDescent="0.3">
      <c r="A262" s="33"/>
      <c r="B262" s="34"/>
      <c r="C262" s="35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</row>
    <row r="263" spans="1:18" s="3" customFormat="1" ht="15" customHeight="1" x14ac:dyDescent="0.3">
      <c r="A263" s="30"/>
      <c r="B263" s="31" t="s">
        <v>224</v>
      </c>
      <c r="C263" s="32"/>
      <c r="D263" s="29">
        <f>shipcalls!M263</f>
        <v>8399</v>
      </c>
      <c r="E263" s="29">
        <f>shipcalls!N263</f>
        <v>8366</v>
      </c>
      <c r="F263" s="29">
        <f>shipcalls!O263</f>
        <v>33</v>
      </c>
      <c r="G263" s="29">
        <f>shipcalls!Y263</f>
        <v>4443</v>
      </c>
      <c r="H263" s="29">
        <f>shipcalls!Z263</f>
        <v>4413</v>
      </c>
      <c r="I263" s="29">
        <f>shipcalls!AA263</f>
        <v>30</v>
      </c>
      <c r="J263" s="29">
        <f>shipcalls!AK263</f>
        <v>5620</v>
      </c>
      <c r="K263" s="29">
        <f>shipcalls!AL263</f>
        <v>5579</v>
      </c>
      <c r="L263" s="29">
        <f>shipcalls!AM263</f>
        <v>41</v>
      </c>
      <c r="M263" s="29">
        <f>shipcalls!AW263</f>
        <v>5750</v>
      </c>
      <c r="N263" s="29">
        <f>shipcalls!AX263</f>
        <v>5734</v>
      </c>
      <c r="O263" s="29">
        <f>shipcalls!AY263</f>
        <v>16</v>
      </c>
      <c r="P263" s="29">
        <f t="shared" ref="P263:R336" si="7">D263+G263+J263+M263</f>
        <v>24212</v>
      </c>
      <c r="Q263" s="29">
        <f t="shared" si="7"/>
        <v>24092</v>
      </c>
      <c r="R263" s="29">
        <f t="shared" si="7"/>
        <v>120</v>
      </c>
    </row>
    <row r="264" spans="1:18" s="3" customFormat="1" ht="15" customHeight="1" x14ac:dyDescent="0.3">
      <c r="A264" s="33"/>
      <c r="B264" s="31"/>
      <c r="C264" s="32" t="s">
        <v>225</v>
      </c>
      <c r="D264" s="29">
        <f>shipcalls!M264</f>
        <v>343</v>
      </c>
      <c r="E264" s="29">
        <f>shipcalls!N264</f>
        <v>343</v>
      </c>
      <c r="F264" s="29">
        <f>shipcalls!O264</f>
        <v>0</v>
      </c>
      <c r="G264" s="29">
        <f>shipcalls!Y264</f>
        <v>230</v>
      </c>
      <c r="H264" s="29">
        <f>shipcalls!Z264</f>
        <v>230</v>
      </c>
      <c r="I264" s="29">
        <f>shipcalls!AA264</f>
        <v>0</v>
      </c>
      <c r="J264" s="29">
        <f>shipcalls!AK264</f>
        <v>242</v>
      </c>
      <c r="K264" s="29">
        <f>shipcalls!AL264</f>
        <v>242</v>
      </c>
      <c r="L264" s="29">
        <f>shipcalls!AM264</f>
        <v>0</v>
      </c>
      <c r="M264" s="29">
        <f>shipcalls!AW264</f>
        <v>248</v>
      </c>
      <c r="N264" s="29">
        <f>shipcalls!AX264</f>
        <v>248</v>
      </c>
      <c r="O264" s="29">
        <f>shipcalls!AY264</f>
        <v>0</v>
      </c>
      <c r="P264" s="29">
        <f t="shared" si="7"/>
        <v>1063</v>
      </c>
      <c r="Q264" s="29">
        <f t="shared" si="7"/>
        <v>1063</v>
      </c>
      <c r="R264" s="29">
        <f t="shared" si="7"/>
        <v>0</v>
      </c>
    </row>
    <row r="265" spans="1:18" s="3" customFormat="1" ht="15" customHeight="1" x14ac:dyDescent="0.3">
      <c r="A265" s="33"/>
      <c r="B265" s="31"/>
      <c r="C265" s="35" t="s">
        <v>226</v>
      </c>
      <c r="D265" s="29">
        <f>shipcalls!M265</f>
        <v>10</v>
      </c>
      <c r="E265" s="29">
        <f>shipcalls!N265</f>
        <v>10</v>
      </c>
      <c r="F265" s="29">
        <f>shipcalls!O265</f>
        <v>0</v>
      </c>
      <c r="G265" s="29">
        <f>shipcalls!Y265</f>
        <v>10</v>
      </c>
      <c r="H265" s="29">
        <f>shipcalls!Z265</f>
        <v>10</v>
      </c>
      <c r="I265" s="29">
        <f>shipcalls!AA265</f>
        <v>0</v>
      </c>
      <c r="J265" s="29">
        <f>shipcalls!AK265</f>
        <v>7</v>
      </c>
      <c r="K265" s="29">
        <f>shipcalls!AL265</f>
        <v>7</v>
      </c>
      <c r="L265" s="29">
        <f>shipcalls!AM265</f>
        <v>0</v>
      </c>
      <c r="M265" s="29">
        <f>shipcalls!AW265</f>
        <v>7</v>
      </c>
      <c r="N265" s="29">
        <f>shipcalls!AX265</f>
        <v>7</v>
      </c>
      <c r="O265" s="29">
        <f>shipcalls!AY265</f>
        <v>0</v>
      </c>
      <c r="P265" s="29">
        <f t="shared" si="7"/>
        <v>34</v>
      </c>
      <c r="Q265" s="29">
        <f t="shared" si="7"/>
        <v>34</v>
      </c>
      <c r="R265" s="29">
        <f t="shared" si="7"/>
        <v>0</v>
      </c>
    </row>
    <row r="266" spans="1:18" s="3" customFormat="1" ht="15" customHeight="1" x14ac:dyDescent="0.3">
      <c r="A266" s="33"/>
      <c r="B266" s="31"/>
      <c r="C266" s="35" t="s">
        <v>227</v>
      </c>
      <c r="D266" s="29">
        <f>shipcalls!M266</f>
        <v>333</v>
      </c>
      <c r="E266" s="29">
        <f>shipcalls!N266</f>
        <v>333</v>
      </c>
      <c r="F266" s="29">
        <f>shipcalls!O266</f>
        <v>0</v>
      </c>
      <c r="G266" s="29">
        <f>shipcalls!Y266</f>
        <v>220</v>
      </c>
      <c r="H266" s="29">
        <f>shipcalls!Z266</f>
        <v>220</v>
      </c>
      <c r="I266" s="29">
        <f>shipcalls!AA266</f>
        <v>0</v>
      </c>
      <c r="J266" s="29">
        <f>shipcalls!AK266</f>
        <v>235</v>
      </c>
      <c r="K266" s="29">
        <f>shipcalls!AL266</f>
        <v>235</v>
      </c>
      <c r="L266" s="29">
        <f>shipcalls!AM266</f>
        <v>0</v>
      </c>
      <c r="M266" s="29">
        <f>shipcalls!AW266</f>
        <v>241</v>
      </c>
      <c r="N266" s="29">
        <f>shipcalls!AX266</f>
        <v>241</v>
      </c>
      <c r="O266" s="29">
        <f>shipcalls!AY266</f>
        <v>0</v>
      </c>
      <c r="P266" s="29">
        <f t="shared" si="7"/>
        <v>1029</v>
      </c>
      <c r="Q266" s="29">
        <f t="shared" si="7"/>
        <v>1029</v>
      </c>
      <c r="R266" s="29">
        <f t="shared" si="7"/>
        <v>0</v>
      </c>
    </row>
    <row r="267" spans="1:18" s="3" customFormat="1" ht="15" customHeight="1" x14ac:dyDescent="0.3">
      <c r="A267" s="33"/>
      <c r="B267" s="31"/>
      <c r="C267" s="35" t="s">
        <v>228</v>
      </c>
      <c r="D267" s="29">
        <f>shipcalls!M267</f>
        <v>0</v>
      </c>
      <c r="E267" s="29">
        <f>shipcalls!N267</f>
        <v>0</v>
      </c>
      <c r="F267" s="29">
        <f>shipcalls!O267</f>
        <v>0</v>
      </c>
      <c r="G267" s="29">
        <f>shipcalls!Y267</f>
        <v>0</v>
      </c>
      <c r="H267" s="29">
        <f>shipcalls!Z267</f>
        <v>0</v>
      </c>
      <c r="I267" s="29">
        <f>shipcalls!AA267</f>
        <v>0</v>
      </c>
      <c r="J267" s="29">
        <f>shipcalls!AK267</f>
        <v>0</v>
      </c>
      <c r="K267" s="29">
        <f>shipcalls!AL267</f>
        <v>0</v>
      </c>
      <c r="L267" s="29">
        <f>shipcalls!AM267</f>
        <v>0</v>
      </c>
      <c r="M267" s="29">
        <f>shipcalls!AW267</f>
        <v>0</v>
      </c>
      <c r="N267" s="29">
        <f>shipcalls!AX267</f>
        <v>0</v>
      </c>
      <c r="O267" s="29">
        <f>shipcalls!AY267</f>
        <v>0</v>
      </c>
      <c r="P267" s="29">
        <f t="shared" si="7"/>
        <v>0</v>
      </c>
      <c r="Q267" s="29">
        <f t="shared" si="7"/>
        <v>0</v>
      </c>
      <c r="R267" s="29">
        <f t="shared" si="7"/>
        <v>0</v>
      </c>
    </row>
    <row r="268" spans="1:18" s="3" customFormat="1" ht="15" customHeight="1" x14ac:dyDescent="0.3">
      <c r="A268" s="33"/>
      <c r="B268" s="31"/>
      <c r="C268" s="32" t="s">
        <v>229</v>
      </c>
      <c r="D268" s="29">
        <f>shipcalls!M268</f>
        <v>175</v>
      </c>
      <c r="E268" s="29">
        <f>shipcalls!N268</f>
        <v>175</v>
      </c>
      <c r="F268" s="29">
        <f>shipcalls!O268</f>
        <v>0</v>
      </c>
      <c r="G268" s="29">
        <f>shipcalls!Y268</f>
        <v>114</v>
      </c>
      <c r="H268" s="29">
        <f>shipcalls!Z268</f>
        <v>114</v>
      </c>
      <c r="I268" s="29">
        <f>shipcalls!AA268</f>
        <v>0</v>
      </c>
      <c r="J268" s="29">
        <f>shipcalls!AK268</f>
        <v>175</v>
      </c>
      <c r="K268" s="29">
        <f>shipcalls!AL268</f>
        <v>175</v>
      </c>
      <c r="L268" s="29">
        <f>shipcalls!AM268</f>
        <v>0</v>
      </c>
      <c r="M268" s="29">
        <f>shipcalls!AW268</f>
        <v>172</v>
      </c>
      <c r="N268" s="29">
        <f>shipcalls!AX268</f>
        <v>172</v>
      </c>
      <c r="O268" s="29">
        <f>shipcalls!AY268</f>
        <v>0</v>
      </c>
      <c r="P268" s="29">
        <f>D268+G268+J268+M268</f>
        <v>636</v>
      </c>
      <c r="Q268" s="29">
        <f t="shared" si="7"/>
        <v>636</v>
      </c>
      <c r="R268" s="29">
        <f t="shared" si="7"/>
        <v>0</v>
      </c>
    </row>
    <row r="269" spans="1:18" s="3" customFormat="1" ht="15" customHeight="1" x14ac:dyDescent="0.3">
      <c r="A269" s="33"/>
      <c r="B269" s="31"/>
      <c r="C269" s="35" t="s">
        <v>230</v>
      </c>
      <c r="D269" s="29">
        <f>shipcalls!M269</f>
        <v>0</v>
      </c>
      <c r="E269" s="29">
        <f>shipcalls!N269</f>
        <v>0</v>
      </c>
      <c r="F269" s="29">
        <f>shipcalls!O269</f>
        <v>0</v>
      </c>
      <c r="G269" s="29">
        <f>shipcalls!Y269</f>
        <v>0</v>
      </c>
      <c r="H269" s="29">
        <f>shipcalls!Z269</f>
        <v>0</v>
      </c>
      <c r="I269" s="29">
        <f>shipcalls!AA269</f>
        <v>0</v>
      </c>
      <c r="J269" s="29">
        <f>shipcalls!AK269</f>
        <v>0</v>
      </c>
      <c r="K269" s="29">
        <f>shipcalls!AL269</f>
        <v>0</v>
      </c>
      <c r="L269" s="29">
        <f>shipcalls!AM269</f>
        <v>0</v>
      </c>
      <c r="M269" s="29">
        <f>shipcalls!AW269</f>
        <v>0</v>
      </c>
      <c r="N269" s="29">
        <f>shipcalls!AX269</f>
        <v>0</v>
      </c>
      <c r="O269" s="29">
        <f>shipcalls!AY269</f>
        <v>0</v>
      </c>
      <c r="P269" s="29">
        <f t="shared" si="7"/>
        <v>0</v>
      </c>
      <c r="Q269" s="29">
        <f t="shared" si="7"/>
        <v>0</v>
      </c>
      <c r="R269" s="29">
        <f t="shared" si="7"/>
        <v>0</v>
      </c>
    </row>
    <row r="270" spans="1:18" s="3" customFormat="1" ht="15" customHeight="1" x14ac:dyDescent="0.3">
      <c r="A270" s="33"/>
      <c r="B270" s="31"/>
      <c r="C270" s="35" t="s">
        <v>231</v>
      </c>
      <c r="D270" s="29">
        <f>shipcalls!M270</f>
        <v>175</v>
      </c>
      <c r="E270" s="29">
        <f>shipcalls!N270</f>
        <v>175</v>
      </c>
      <c r="F270" s="29">
        <f>shipcalls!O270</f>
        <v>0</v>
      </c>
      <c r="G270" s="29">
        <f>shipcalls!Y270</f>
        <v>114</v>
      </c>
      <c r="H270" s="29">
        <f>shipcalls!Z270</f>
        <v>114</v>
      </c>
      <c r="I270" s="29">
        <f>shipcalls!AA270</f>
        <v>0</v>
      </c>
      <c r="J270" s="29">
        <f>shipcalls!AK270</f>
        <v>175</v>
      </c>
      <c r="K270" s="29">
        <f>shipcalls!AL270</f>
        <v>175</v>
      </c>
      <c r="L270" s="29">
        <f>shipcalls!AM270</f>
        <v>0</v>
      </c>
      <c r="M270" s="29">
        <f>shipcalls!AW270</f>
        <v>172</v>
      </c>
      <c r="N270" s="29">
        <f>shipcalls!AX270</f>
        <v>172</v>
      </c>
      <c r="O270" s="29">
        <f>shipcalls!AY270</f>
        <v>0</v>
      </c>
      <c r="P270" s="29">
        <f t="shared" si="7"/>
        <v>636</v>
      </c>
      <c r="Q270" s="29">
        <f t="shared" si="7"/>
        <v>636</v>
      </c>
      <c r="R270" s="29">
        <f t="shared" si="7"/>
        <v>0</v>
      </c>
    </row>
    <row r="271" spans="1:18" s="3" customFormat="1" ht="15" customHeight="1" x14ac:dyDescent="0.3">
      <c r="A271" s="33"/>
      <c r="B271" s="31"/>
      <c r="C271" s="32" t="s">
        <v>232</v>
      </c>
      <c r="D271" s="29">
        <f>shipcalls!M271</f>
        <v>30</v>
      </c>
      <c r="E271" s="29">
        <f>shipcalls!N271</f>
        <v>30</v>
      </c>
      <c r="F271" s="29">
        <f>shipcalls!O271</f>
        <v>0</v>
      </c>
      <c r="G271" s="29">
        <f>shipcalls!Y271</f>
        <v>0</v>
      </c>
      <c r="H271" s="29">
        <f>shipcalls!Z271</f>
        <v>0</v>
      </c>
      <c r="I271" s="29">
        <f>shipcalls!AA271</f>
        <v>0</v>
      </c>
      <c r="J271" s="29">
        <f>shipcalls!AK271</f>
        <v>0</v>
      </c>
      <c r="K271" s="29">
        <f>shipcalls!AL271</f>
        <v>0</v>
      </c>
      <c r="L271" s="29">
        <f>shipcalls!AM271</f>
        <v>0</v>
      </c>
      <c r="M271" s="29">
        <f>shipcalls!AW271</f>
        <v>0</v>
      </c>
      <c r="N271" s="29">
        <f>shipcalls!AX271</f>
        <v>0</v>
      </c>
      <c r="O271" s="29">
        <f>shipcalls!AY271</f>
        <v>0</v>
      </c>
      <c r="P271" s="29">
        <f t="shared" si="7"/>
        <v>30</v>
      </c>
      <c r="Q271" s="29">
        <f t="shared" si="7"/>
        <v>30</v>
      </c>
      <c r="R271" s="29">
        <f t="shared" si="7"/>
        <v>0</v>
      </c>
    </row>
    <row r="272" spans="1:18" s="3" customFormat="1" ht="15" customHeight="1" x14ac:dyDescent="0.3">
      <c r="A272" s="33"/>
      <c r="B272" s="31"/>
      <c r="C272" s="32" t="s">
        <v>233</v>
      </c>
      <c r="D272" s="29">
        <f>shipcalls!M272</f>
        <v>13</v>
      </c>
      <c r="E272" s="29">
        <f>shipcalls!N272</f>
        <v>13</v>
      </c>
      <c r="F272" s="29">
        <f>shipcalls!O272</f>
        <v>0</v>
      </c>
      <c r="G272" s="29">
        <f>shipcalls!Y272</f>
        <v>6</v>
      </c>
      <c r="H272" s="29">
        <f>shipcalls!Z272</f>
        <v>6</v>
      </c>
      <c r="I272" s="29">
        <f>shipcalls!AA272</f>
        <v>0</v>
      </c>
      <c r="J272" s="29">
        <f>shipcalls!AK272</f>
        <v>6</v>
      </c>
      <c r="K272" s="29">
        <f>shipcalls!AL272</f>
        <v>6</v>
      </c>
      <c r="L272" s="29">
        <f>shipcalls!AM272</f>
        <v>0</v>
      </c>
      <c r="M272" s="29">
        <f>shipcalls!AW272</f>
        <v>5</v>
      </c>
      <c r="N272" s="29">
        <f>shipcalls!AX272</f>
        <v>5</v>
      </c>
      <c r="O272" s="29">
        <f>shipcalls!AY272</f>
        <v>0</v>
      </c>
      <c r="P272" s="29">
        <f t="shared" si="7"/>
        <v>30</v>
      </c>
      <c r="Q272" s="29">
        <f t="shared" si="7"/>
        <v>30</v>
      </c>
      <c r="R272" s="29">
        <f t="shared" si="7"/>
        <v>0</v>
      </c>
    </row>
    <row r="273" spans="1:18" s="3" customFormat="1" ht="15" customHeight="1" x14ac:dyDescent="0.3">
      <c r="A273" s="33"/>
      <c r="B273" s="31"/>
      <c r="C273" s="35" t="s">
        <v>234</v>
      </c>
      <c r="D273" s="29">
        <f>shipcalls!M273</f>
        <v>13</v>
      </c>
      <c r="E273" s="29">
        <f>shipcalls!N273</f>
        <v>13</v>
      </c>
      <c r="F273" s="29">
        <f>shipcalls!O273</f>
        <v>0</v>
      </c>
      <c r="G273" s="29">
        <f>shipcalls!Y273</f>
        <v>6</v>
      </c>
      <c r="H273" s="29">
        <f>shipcalls!Z273</f>
        <v>6</v>
      </c>
      <c r="I273" s="29">
        <f>shipcalls!AA273</f>
        <v>0</v>
      </c>
      <c r="J273" s="29">
        <f>shipcalls!AK273</f>
        <v>5</v>
      </c>
      <c r="K273" s="29">
        <f>shipcalls!AL273</f>
        <v>5</v>
      </c>
      <c r="L273" s="29">
        <f>shipcalls!AM273</f>
        <v>0</v>
      </c>
      <c r="M273" s="29">
        <f>shipcalls!AW273</f>
        <v>4</v>
      </c>
      <c r="N273" s="29">
        <f>shipcalls!AX273</f>
        <v>4</v>
      </c>
      <c r="O273" s="29">
        <f>shipcalls!AY273</f>
        <v>0</v>
      </c>
      <c r="P273" s="29">
        <f t="shared" si="7"/>
        <v>28</v>
      </c>
      <c r="Q273" s="29">
        <f t="shared" si="7"/>
        <v>28</v>
      </c>
      <c r="R273" s="29">
        <f t="shared" si="7"/>
        <v>0</v>
      </c>
    </row>
    <row r="274" spans="1:18" s="3" customFormat="1" ht="15" customHeight="1" x14ac:dyDescent="0.3">
      <c r="A274" s="33"/>
      <c r="B274" s="31"/>
      <c r="C274" s="35" t="s">
        <v>235</v>
      </c>
      <c r="D274" s="29">
        <f>shipcalls!M274</f>
        <v>0</v>
      </c>
      <c r="E274" s="29">
        <f>shipcalls!N274</f>
        <v>0</v>
      </c>
      <c r="F274" s="29">
        <f>shipcalls!O274</f>
        <v>0</v>
      </c>
      <c r="G274" s="29">
        <f>shipcalls!Y274</f>
        <v>0</v>
      </c>
      <c r="H274" s="29">
        <f>shipcalls!Z274</f>
        <v>0</v>
      </c>
      <c r="I274" s="29">
        <f>shipcalls!AA274</f>
        <v>0</v>
      </c>
      <c r="J274" s="29">
        <f>shipcalls!AK274</f>
        <v>0</v>
      </c>
      <c r="K274" s="29">
        <f>shipcalls!AL274</f>
        <v>0</v>
      </c>
      <c r="L274" s="29">
        <f>shipcalls!AM274</f>
        <v>0</v>
      </c>
      <c r="M274" s="29">
        <f>shipcalls!AW274</f>
        <v>0</v>
      </c>
      <c r="N274" s="29">
        <f>shipcalls!AX274</f>
        <v>0</v>
      </c>
      <c r="O274" s="29">
        <f>shipcalls!AY274</f>
        <v>0</v>
      </c>
      <c r="P274" s="29">
        <f t="shared" si="7"/>
        <v>0</v>
      </c>
      <c r="Q274" s="29">
        <f t="shared" si="7"/>
        <v>0</v>
      </c>
      <c r="R274" s="29">
        <f t="shared" si="7"/>
        <v>0</v>
      </c>
    </row>
    <row r="275" spans="1:18" s="3" customFormat="1" ht="15" customHeight="1" x14ac:dyDescent="0.3">
      <c r="A275" s="33"/>
      <c r="B275" s="31"/>
      <c r="C275" s="35" t="s">
        <v>236</v>
      </c>
      <c r="D275" s="29">
        <f>shipcalls!M275</f>
        <v>0</v>
      </c>
      <c r="E275" s="29">
        <f>shipcalls!N275</f>
        <v>0</v>
      </c>
      <c r="F275" s="29">
        <f>shipcalls!O275</f>
        <v>0</v>
      </c>
      <c r="G275" s="29">
        <f>shipcalls!Y275</f>
        <v>0</v>
      </c>
      <c r="H275" s="29">
        <f>shipcalls!Z275</f>
        <v>0</v>
      </c>
      <c r="I275" s="29">
        <f>shipcalls!AA275</f>
        <v>0</v>
      </c>
      <c r="J275" s="29">
        <f>shipcalls!AK275</f>
        <v>1</v>
      </c>
      <c r="K275" s="29">
        <f>shipcalls!AL275</f>
        <v>1</v>
      </c>
      <c r="L275" s="29">
        <f>shipcalls!AM275</f>
        <v>0</v>
      </c>
      <c r="M275" s="29">
        <f>shipcalls!AW275</f>
        <v>1</v>
      </c>
      <c r="N275" s="29">
        <f>shipcalls!AX275</f>
        <v>1</v>
      </c>
      <c r="O275" s="29">
        <f>shipcalls!AY275</f>
        <v>0</v>
      </c>
      <c r="P275" s="29">
        <f t="shared" si="7"/>
        <v>2</v>
      </c>
      <c r="Q275" s="29">
        <f t="shared" si="7"/>
        <v>2</v>
      </c>
      <c r="R275" s="29">
        <f t="shared" si="7"/>
        <v>0</v>
      </c>
    </row>
    <row r="276" spans="1:18" s="3" customFormat="1" ht="15" customHeight="1" x14ac:dyDescent="0.3">
      <c r="A276" s="33"/>
      <c r="B276" s="31"/>
      <c r="C276" s="32" t="s">
        <v>237</v>
      </c>
      <c r="D276" s="29">
        <f>shipcalls!M276</f>
        <v>915</v>
      </c>
      <c r="E276" s="29">
        <f>shipcalls!N276</f>
        <v>915</v>
      </c>
      <c r="F276" s="29">
        <f>shipcalls!O276</f>
        <v>0</v>
      </c>
      <c r="G276" s="29">
        <f>shipcalls!Y276</f>
        <v>59</v>
      </c>
      <c r="H276" s="29">
        <f>shipcalls!Z276</f>
        <v>59</v>
      </c>
      <c r="I276" s="29">
        <f>shipcalls!AA276</f>
        <v>0</v>
      </c>
      <c r="J276" s="29">
        <f>shipcalls!AK276</f>
        <v>249</v>
      </c>
      <c r="K276" s="29">
        <f>shipcalls!AL276</f>
        <v>249</v>
      </c>
      <c r="L276" s="29">
        <f>shipcalls!AM276</f>
        <v>0</v>
      </c>
      <c r="M276" s="29">
        <f>shipcalls!AW276</f>
        <v>229</v>
      </c>
      <c r="N276" s="29">
        <f>shipcalls!AX276</f>
        <v>229</v>
      </c>
      <c r="O276" s="29">
        <f>shipcalls!AY276</f>
        <v>0</v>
      </c>
      <c r="P276" s="29">
        <f t="shared" si="7"/>
        <v>1452</v>
      </c>
      <c r="Q276" s="29">
        <f t="shared" si="7"/>
        <v>1452</v>
      </c>
      <c r="R276" s="29">
        <f t="shared" si="7"/>
        <v>0</v>
      </c>
    </row>
    <row r="277" spans="1:18" s="3" customFormat="1" ht="15" customHeight="1" x14ac:dyDescent="0.3">
      <c r="A277" s="33"/>
      <c r="B277" s="31"/>
      <c r="C277" s="35" t="s">
        <v>238</v>
      </c>
      <c r="D277" s="29">
        <f>shipcalls!M277</f>
        <v>105</v>
      </c>
      <c r="E277" s="29">
        <f>shipcalls!N277</f>
        <v>105</v>
      </c>
      <c r="F277" s="29">
        <f>shipcalls!O277</f>
        <v>0</v>
      </c>
      <c r="G277" s="29">
        <f>shipcalls!Y277</f>
        <v>1</v>
      </c>
      <c r="H277" s="29">
        <f>shipcalls!Z277</f>
        <v>1</v>
      </c>
      <c r="I277" s="29">
        <f>shipcalls!AA277</f>
        <v>0</v>
      </c>
      <c r="J277" s="29">
        <f>shipcalls!AK277</f>
        <v>5</v>
      </c>
      <c r="K277" s="29">
        <f>shipcalls!AL277</f>
        <v>5</v>
      </c>
      <c r="L277" s="29">
        <f>shipcalls!AM277</f>
        <v>0</v>
      </c>
      <c r="M277" s="29">
        <f>shipcalls!AW277</f>
        <v>1</v>
      </c>
      <c r="N277" s="29">
        <f>shipcalls!AX277</f>
        <v>1</v>
      </c>
      <c r="O277" s="29">
        <f>shipcalls!AY277</f>
        <v>0</v>
      </c>
      <c r="P277" s="29">
        <f t="shared" si="7"/>
        <v>112</v>
      </c>
      <c r="Q277" s="29">
        <f t="shared" si="7"/>
        <v>112</v>
      </c>
      <c r="R277" s="29">
        <f t="shared" si="7"/>
        <v>0</v>
      </c>
    </row>
    <row r="278" spans="1:18" s="3" customFormat="1" ht="15" customHeight="1" x14ac:dyDescent="0.3">
      <c r="A278" s="33"/>
      <c r="B278" s="31"/>
      <c r="C278" s="35" t="s">
        <v>239</v>
      </c>
      <c r="D278" s="29">
        <f>shipcalls!M278</f>
        <v>810</v>
      </c>
      <c r="E278" s="29">
        <f>shipcalls!N278</f>
        <v>810</v>
      </c>
      <c r="F278" s="29">
        <f>shipcalls!O278</f>
        <v>0</v>
      </c>
      <c r="G278" s="29">
        <f>shipcalls!Y278</f>
        <v>58</v>
      </c>
      <c r="H278" s="29">
        <f>shipcalls!Z278</f>
        <v>58</v>
      </c>
      <c r="I278" s="29">
        <f>shipcalls!AA278</f>
        <v>0</v>
      </c>
      <c r="J278" s="29">
        <f>shipcalls!AK278</f>
        <v>244</v>
      </c>
      <c r="K278" s="29">
        <f>shipcalls!AL278</f>
        <v>244</v>
      </c>
      <c r="L278" s="29">
        <f>shipcalls!AM278</f>
        <v>0</v>
      </c>
      <c r="M278" s="29">
        <f>shipcalls!AW278</f>
        <v>226</v>
      </c>
      <c r="N278" s="29">
        <f>shipcalls!AX278</f>
        <v>226</v>
      </c>
      <c r="O278" s="29">
        <f>shipcalls!AY278</f>
        <v>0</v>
      </c>
      <c r="P278" s="29">
        <f t="shared" si="7"/>
        <v>1338</v>
      </c>
      <c r="Q278" s="29">
        <f t="shared" si="7"/>
        <v>1338</v>
      </c>
      <c r="R278" s="29">
        <f t="shared" si="7"/>
        <v>0</v>
      </c>
    </row>
    <row r="279" spans="1:18" s="3" customFormat="1" ht="15" customHeight="1" x14ac:dyDescent="0.3">
      <c r="A279" s="33"/>
      <c r="B279" s="31"/>
      <c r="C279" s="35" t="s">
        <v>240</v>
      </c>
      <c r="D279" s="29">
        <f>shipcalls!M279</f>
        <v>0</v>
      </c>
      <c r="E279" s="29">
        <f>shipcalls!N279</f>
        <v>0</v>
      </c>
      <c r="F279" s="29">
        <f>shipcalls!O279</f>
        <v>0</v>
      </c>
      <c r="G279" s="29">
        <f>shipcalls!Y279</f>
        <v>0</v>
      </c>
      <c r="H279" s="29">
        <f>shipcalls!Z279</f>
        <v>0</v>
      </c>
      <c r="I279" s="29">
        <f>shipcalls!AA279</f>
        <v>0</v>
      </c>
      <c r="J279" s="29">
        <f>shipcalls!AK279</f>
        <v>0</v>
      </c>
      <c r="K279" s="29">
        <f>shipcalls!AL279</f>
        <v>0</v>
      </c>
      <c r="L279" s="29">
        <f>shipcalls!AM279</f>
        <v>0</v>
      </c>
      <c r="M279" s="29">
        <f>shipcalls!AW279</f>
        <v>2</v>
      </c>
      <c r="N279" s="29">
        <f>shipcalls!AX279</f>
        <v>2</v>
      </c>
      <c r="O279" s="29">
        <f>shipcalls!AY279</f>
        <v>0</v>
      </c>
      <c r="P279" s="29">
        <f t="shared" si="7"/>
        <v>2</v>
      </c>
      <c r="Q279" s="29">
        <f t="shared" si="7"/>
        <v>2</v>
      </c>
      <c r="R279" s="29">
        <f t="shared" si="7"/>
        <v>0</v>
      </c>
    </row>
    <row r="280" spans="1:18" s="3" customFormat="1" ht="15" customHeight="1" x14ac:dyDescent="0.3">
      <c r="A280" s="33"/>
      <c r="B280" s="31"/>
      <c r="C280" s="32" t="s">
        <v>61</v>
      </c>
      <c r="D280" s="29">
        <f>shipcalls!M280</f>
        <v>600</v>
      </c>
      <c r="E280" s="29">
        <f>shipcalls!N280</f>
        <v>600</v>
      </c>
      <c r="F280" s="29">
        <f>shipcalls!O280</f>
        <v>0</v>
      </c>
      <c r="G280" s="29">
        <f>shipcalls!Y280</f>
        <v>327</v>
      </c>
      <c r="H280" s="29">
        <f>shipcalls!Z280</f>
        <v>327</v>
      </c>
      <c r="I280" s="29">
        <f>shipcalls!AA280</f>
        <v>0</v>
      </c>
      <c r="J280" s="29">
        <f>shipcalls!AK280</f>
        <v>459</v>
      </c>
      <c r="K280" s="29">
        <f>shipcalls!AL280</f>
        <v>459</v>
      </c>
      <c r="L280" s="29">
        <f>shipcalls!AM280</f>
        <v>0</v>
      </c>
      <c r="M280" s="29">
        <f>shipcalls!AW280</f>
        <v>371</v>
      </c>
      <c r="N280" s="29">
        <f>shipcalls!AX280</f>
        <v>371</v>
      </c>
      <c r="O280" s="29">
        <f>shipcalls!AY280</f>
        <v>0</v>
      </c>
      <c r="P280" s="29">
        <f t="shared" si="7"/>
        <v>1757</v>
      </c>
      <c r="Q280" s="29">
        <f t="shared" si="7"/>
        <v>1757</v>
      </c>
      <c r="R280" s="29">
        <f t="shared" si="7"/>
        <v>0</v>
      </c>
    </row>
    <row r="281" spans="1:18" s="3" customFormat="1" ht="15" customHeight="1" x14ac:dyDescent="0.3">
      <c r="A281" s="33"/>
      <c r="B281" s="31"/>
      <c r="C281" s="32" t="s">
        <v>24</v>
      </c>
      <c r="D281" s="29">
        <f>shipcalls!M281</f>
        <v>6323</v>
      </c>
      <c r="E281" s="29">
        <f>shipcalls!N281</f>
        <v>6290</v>
      </c>
      <c r="F281" s="29">
        <f>shipcalls!O281</f>
        <v>33</v>
      </c>
      <c r="G281" s="29">
        <f>shipcalls!Y281</f>
        <v>3707</v>
      </c>
      <c r="H281" s="29">
        <f>shipcalls!Z281</f>
        <v>3677</v>
      </c>
      <c r="I281" s="29">
        <f>shipcalls!AA281</f>
        <v>30</v>
      </c>
      <c r="J281" s="29">
        <f>shipcalls!AK281</f>
        <v>4489</v>
      </c>
      <c r="K281" s="29">
        <f>shipcalls!AL281</f>
        <v>4448</v>
      </c>
      <c r="L281" s="29">
        <f>shipcalls!AM281</f>
        <v>41</v>
      </c>
      <c r="M281" s="29">
        <f>shipcalls!AW281</f>
        <v>4725</v>
      </c>
      <c r="N281" s="29">
        <f>shipcalls!AX281</f>
        <v>4709</v>
      </c>
      <c r="O281" s="29">
        <f>shipcalls!AY281</f>
        <v>16</v>
      </c>
      <c r="P281" s="29">
        <f t="shared" si="7"/>
        <v>19244</v>
      </c>
      <c r="Q281" s="29">
        <f t="shared" si="7"/>
        <v>19124</v>
      </c>
      <c r="R281" s="29">
        <f t="shared" si="7"/>
        <v>120</v>
      </c>
    </row>
    <row r="282" spans="1:18" s="3" customFormat="1" ht="15" customHeight="1" x14ac:dyDescent="0.3">
      <c r="A282" s="33"/>
      <c r="B282" s="31"/>
      <c r="C282" s="35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</row>
    <row r="283" spans="1:18" s="3" customFormat="1" ht="15" customHeight="1" x14ac:dyDescent="0.3">
      <c r="A283" s="30"/>
      <c r="B283" s="31" t="s">
        <v>241</v>
      </c>
      <c r="C283" s="32"/>
      <c r="D283" s="29">
        <f>shipcalls!M283</f>
        <v>4560</v>
      </c>
      <c r="E283" s="29">
        <f>shipcalls!N283</f>
        <v>4530</v>
      </c>
      <c r="F283" s="29">
        <f>shipcalls!O283</f>
        <v>30</v>
      </c>
      <c r="G283" s="29">
        <f>shipcalls!Y283</f>
        <v>1991</v>
      </c>
      <c r="H283" s="29">
        <f>shipcalls!Z283</f>
        <v>1952</v>
      </c>
      <c r="I283" s="29">
        <f>shipcalls!AA283</f>
        <v>39</v>
      </c>
      <c r="J283" s="29">
        <f>shipcalls!AK283</f>
        <v>2385</v>
      </c>
      <c r="K283" s="29">
        <f>shipcalls!AL283</f>
        <v>2338</v>
      </c>
      <c r="L283" s="29">
        <f>shipcalls!AM283</f>
        <v>47</v>
      </c>
      <c r="M283" s="29">
        <f>shipcalls!AW283</f>
        <v>2325</v>
      </c>
      <c r="N283" s="29">
        <f>shipcalls!AX283</f>
        <v>2276</v>
      </c>
      <c r="O283" s="29">
        <f>shipcalls!AY283</f>
        <v>49</v>
      </c>
      <c r="P283" s="29">
        <f>D283+G283+J283+M283</f>
        <v>11261</v>
      </c>
      <c r="Q283" s="29">
        <f t="shared" si="7"/>
        <v>11096</v>
      </c>
      <c r="R283" s="29">
        <f t="shared" si="7"/>
        <v>165</v>
      </c>
    </row>
    <row r="284" spans="1:18" s="3" customFormat="1" ht="15" customHeight="1" x14ac:dyDescent="0.3">
      <c r="A284" s="33"/>
      <c r="B284" s="31"/>
      <c r="C284" s="32" t="s">
        <v>242</v>
      </c>
      <c r="D284" s="29">
        <f>shipcalls!M284</f>
        <v>1149</v>
      </c>
      <c r="E284" s="29">
        <f>shipcalls!N284</f>
        <v>1149</v>
      </c>
      <c r="F284" s="29">
        <f>shipcalls!O284</f>
        <v>0</v>
      </c>
      <c r="G284" s="29">
        <f>shipcalls!Y284</f>
        <v>291</v>
      </c>
      <c r="H284" s="29">
        <f>shipcalls!Z284</f>
        <v>291</v>
      </c>
      <c r="I284" s="29">
        <f>shipcalls!AA284</f>
        <v>0</v>
      </c>
      <c r="J284" s="29">
        <f>shipcalls!AK284</f>
        <v>304</v>
      </c>
      <c r="K284" s="29">
        <f>shipcalls!AL284</f>
        <v>304</v>
      </c>
      <c r="L284" s="29">
        <f>shipcalls!AM284</f>
        <v>0</v>
      </c>
      <c r="M284" s="29">
        <f>shipcalls!AW284</f>
        <v>272</v>
      </c>
      <c r="N284" s="29">
        <f>shipcalls!AX284</f>
        <v>272</v>
      </c>
      <c r="O284" s="29">
        <f>shipcalls!AY284</f>
        <v>0</v>
      </c>
      <c r="P284" s="29">
        <f t="shared" si="7"/>
        <v>2016</v>
      </c>
      <c r="Q284" s="29">
        <f t="shared" si="7"/>
        <v>2016</v>
      </c>
      <c r="R284" s="29">
        <f t="shared" si="7"/>
        <v>0</v>
      </c>
    </row>
    <row r="285" spans="1:18" s="3" customFormat="1" ht="15" customHeight="1" x14ac:dyDescent="0.3">
      <c r="A285" s="33"/>
      <c r="B285" s="31"/>
      <c r="C285" s="35" t="s">
        <v>243</v>
      </c>
      <c r="D285" s="29">
        <f>shipcalls!M285</f>
        <v>775</v>
      </c>
      <c r="E285" s="29">
        <f>shipcalls!N285</f>
        <v>775</v>
      </c>
      <c r="F285" s="29">
        <f>shipcalls!O285</f>
        <v>0</v>
      </c>
      <c r="G285" s="29">
        <f>shipcalls!Y285</f>
        <v>64</v>
      </c>
      <c r="H285" s="29">
        <f>shipcalls!Z285</f>
        <v>64</v>
      </c>
      <c r="I285" s="29">
        <f>shipcalls!AA285</f>
        <v>0</v>
      </c>
      <c r="J285" s="29">
        <f>shipcalls!AK285</f>
        <v>71</v>
      </c>
      <c r="K285" s="29">
        <f>shipcalls!AL285</f>
        <v>71</v>
      </c>
      <c r="L285" s="29">
        <f>shipcalls!AM285</f>
        <v>0</v>
      </c>
      <c r="M285" s="29">
        <f>shipcalls!AW285</f>
        <v>71</v>
      </c>
      <c r="N285" s="29">
        <f>shipcalls!AX285</f>
        <v>71</v>
      </c>
      <c r="O285" s="29">
        <f>shipcalls!AY285</f>
        <v>0</v>
      </c>
      <c r="P285" s="29">
        <f t="shared" si="7"/>
        <v>981</v>
      </c>
      <c r="Q285" s="29">
        <f t="shared" si="7"/>
        <v>981</v>
      </c>
      <c r="R285" s="29">
        <f t="shared" si="7"/>
        <v>0</v>
      </c>
    </row>
    <row r="286" spans="1:18" s="3" customFormat="1" ht="15" customHeight="1" x14ac:dyDescent="0.3">
      <c r="A286" s="33"/>
      <c r="B286" s="31"/>
      <c r="C286" s="35" t="s">
        <v>244</v>
      </c>
      <c r="D286" s="29">
        <f>shipcalls!M286</f>
        <v>374</v>
      </c>
      <c r="E286" s="29">
        <f>shipcalls!N286</f>
        <v>374</v>
      </c>
      <c r="F286" s="29">
        <f>shipcalls!O286</f>
        <v>0</v>
      </c>
      <c r="G286" s="29">
        <f>shipcalls!Y286</f>
        <v>226</v>
      </c>
      <c r="H286" s="29">
        <f>shipcalls!Z286</f>
        <v>226</v>
      </c>
      <c r="I286" s="29">
        <f>shipcalls!AA286</f>
        <v>0</v>
      </c>
      <c r="J286" s="29">
        <f>shipcalls!AK286</f>
        <v>233</v>
      </c>
      <c r="K286" s="29">
        <f>shipcalls!AL286</f>
        <v>233</v>
      </c>
      <c r="L286" s="29">
        <f>shipcalls!AM286</f>
        <v>0</v>
      </c>
      <c r="M286" s="29">
        <f>shipcalls!AW286</f>
        <v>201</v>
      </c>
      <c r="N286" s="29">
        <f>shipcalls!AX286</f>
        <v>201</v>
      </c>
      <c r="O286" s="29">
        <f>shipcalls!AY286</f>
        <v>0</v>
      </c>
      <c r="P286" s="29">
        <f t="shared" si="7"/>
        <v>1034</v>
      </c>
      <c r="Q286" s="29">
        <f t="shared" si="7"/>
        <v>1034</v>
      </c>
      <c r="R286" s="29">
        <f t="shared" si="7"/>
        <v>0</v>
      </c>
    </row>
    <row r="287" spans="1:18" s="3" customFormat="1" ht="15" customHeight="1" x14ac:dyDescent="0.3">
      <c r="A287" s="33"/>
      <c r="B287" s="31"/>
      <c r="C287" s="35" t="s">
        <v>245</v>
      </c>
      <c r="D287" s="29">
        <f>shipcalls!M287</f>
        <v>0</v>
      </c>
      <c r="E287" s="29">
        <f>shipcalls!N287</f>
        <v>0</v>
      </c>
      <c r="F287" s="29">
        <f>shipcalls!O287</f>
        <v>0</v>
      </c>
      <c r="G287" s="29">
        <f>shipcalls!Y287</f>
        <v>1</v>
      </c>
      <c r="H287" s="29">
        <f>shipcalls!Z287</f>
        <v>1</v>
      </c>
      <c r="I287" s="29">
        <f>shipcalls!AA287</f>
        <v>0</v>
      </c>
      <c r="J287" s="29">
        <f>shipcalls!AK287</f>
        <v>0</v>
      </c>
      <c r="K287" s="29">
        <f>shipcalls!AL287</f>
        <v>0</v>
      </c>
      <c r="L287" s="29">
        <f>shipcalls!AM287</f>
        <v>0</v>
      </c>
      <c r="M287" s="29">
        <f>shipcalls!AW287</f>
        <v>0</v>
      </c>
      <c r="N287" s="29">
        <f>shipcalls!AX287</f>
        <v>0</v>
      </c>
      <c r="O287" s="29">
        <f>shipcalls!AY287</f>
        <v>0</v>
      </c>
      <c r="P287" s="29">
        <f t="shared" si="7"/>
        <v>1</v>
      </c>
      <c r="Q287" s="29">
        <f t="shared" si="7"/>
        <v>1</v>
      </c>
      <c r="R287" s="29">
        <f t="shared" si="7"/>
        <v>0</v>
      </c>
    </row>
    <row r="288" spans="1:18" s="3" customFormat="1" ht="15" customHeight="1" x14ac:dyDescent="0.3">
      <c r="A288" s="33"/>
      <c r="B288" s="31"/>
      <c r="C288" s="32" t="s">
        <v>246</v>
      </c>
      <c r="D288" s="29">
        <f>shipcalls!M288</f>
        <v>154</v>
      </c>
      <c r="E288" s="29">
        <f>shipcalls!N288</f>
        <v>154</v>
      </c>
      <c r="F288" s="29">
        <f>shipcalls!O288</f>
        <v>0</v>
      </c>
      <c r="G288" s="29">
        <f>shipcalls!Y288</f>
        <v>78</v>
      </c>
      <c r="H288" s="29">
        <f>shipcalls!Z288</f>
        <v>78</v>
      </c>
      <c r="I288" s="29">
        <f>shipcalls!AA288</f>
        <v>0</v>
      </c>
      <c r="J288" s="29">
        <f>shipcalls!AK288</f>
        <v>50</v>
      </c>
      <c r="K288" s="29">
        <f>shipcalls!AL288</f>
        <v>50</v>
      </c>
      <c r="L288" s="29">
        <f>shipcalls!AM288</f>
        <v>0</v>
      </c>
      <c r="M288" s="29">
        <f>shipcalls!AW288</f>
        <v>52</v>
      </c>
      <c r="N288" s="29">
        <f>shipcalls!AX288</f>
        <v>52</v>
      </c>
      <c r="O288" s="29">
        <f>shipcalls!AY288</f>
        <v>0</v>
      </c>
      <c r="P288" s="29">
        <f t="shared" si="7"/>
        <v>334</v>
      </c>
      <c r="Q288" s="29">
        <f t="shared" si="7"/>
        <v>334</v>
      </c>
      <c r="R288" s="29">
        <f t="shared" si="7"/>
        <v>0</v>
      </c>
    </row>
    <row r="289" spans="1:18" s="3" customFormat="1" ht="15" customHeight="1" x14ac:dyDescent="0.3">
      <c r="A289" s="33"/>
      <c r="B289" s="31"/>
      <c r="C289" s="35" t="s">
        <v>247</v>
      </c>
      <c r="D289" s="29">
        <f>shipcalls!M289</f>
        <v>60</v>
      </c>
      <c r="E289" s="29">
        <f>shipcalls!N289</f>
        <v>60</v>
      </c>
      <c r="F289" s="29">
        <f>shipcalls!O289</f>
        <v>0</v>
      </c>
      <c r="G289" s="29">
        <f>shipcalls!Y289</f>
        <v>11</v>
      </c>
      <c r="H289" s="29">
        <f>shipcalls!Z289</f>
        <v>11</v>
      </c>
      <c r="I289" s="29">
        <f>shipcalls!AA289</f>
        <v>0</v>
      </c>
      <c r="J289" s="29">
        <f>shipcalls!AK289</f>
        <v>13</v>
      </c>
      <c r="K289" s="29">
        <f>shipcalls!AL289</f>
        <v>13</v>
      </c>
      <c r="L289" s="29">
        <f>shipcalls!AM289</f>
        <v>0</v>
      </c>
      <c r="M289" s="29">
        <f>shipcalls!AW289</f>
        <v>12</v>
      </c>
      <c r="N289" s="29">
        <f>shipcalls!AX289</f>
        <v>12</v>
      </c>
      <c r="O289" s="29">
        <f>shipcalls!AY289</f>
        <v>0</v>
      </c>
      <c r="P289" s="29">
        <f t="shared" si="7"/>
        <v>96</v>
      </c>
      <c r="Q289" s="29">
        <f t="shared" si="7"/>
        <v>96</v>
      </c>
      <c r="R289" s="29">
        <f t="shared" si="7"/>
        <v>0</v>
      </c>
    </row>
    <row r="290" spans="1:18" s="3" customFormat="1" ht="15" customHeight="1" x14ac:dyDescent="0.3">
      <c r="A290" s="33"/>
      <c r="B290" s="31"/>
      <c r="C290" s="35" t="s">
        <v>248</v>
      </c>
      <c r="D290" s="29">
        <f>shipcalls!M290</f>
        <v>94</v>
      </c>
      <c r="E290" s="29">
        <f>shipcalls!N290</f>
        <v>94</v>
      </c>
      <c r="F290" s="29">
        <f>shipcalls!O290</f>
        <v>0</v>
      </c>
      <c r="G290" s="29">
        <f>shipcalls!Y290</f>
        <v>67</v>
      </c>
      <c r="H290" s="29">
        <f>shipcalls!Z290</f>
        <v>67</v>
      </c>
      <c r="I290" s="29">
        <f>shipcalls!AA290</f>
        <v>0</v>
      </c>
      <c r="J290" s="29">
        <f>shipcalls!AK290</f>
        <v>37</v>
      </c>
      <c r="K290" s="29">
        <f>shipcalls!AL290</f>
        <v>37</v>
      </c>
      <c r="L290" s="29">
        <f>shipcalls!AM290</f>
        <v>0</v>
      </c>
      <c r="M290" s="29">
        <f>shipcalls!AW290</f>
        <v>40</v>
      </c>
      <c r="N290" s="29">
        <f>shipcalls!AX290</f>
        <v>40</v>
      </c>
      <c r="O290" s="29">
        <f>shipcalls!AY290</f>
        <v>0</v>
      </c>
      <c r="P290" s="29">
        <f t="shared" si="7"/>
        <v>238</v>
      </c>
      <c r="Q290" s="29">
        <f t="shared" si="7"/>
        <v>238</v>
      </c>
      <c r="R290" s="29">
        <f t="shared" si="7"/>
        <v>0</v>
      </c>
    </row>
    <row r="291" spans="1:18" s="3" customFormat="1" ht="15" customHeight="1" x14ac:dyDescent="0.3">
      <c r="A291" s="33"/>
      <c r="B291" s="31"/>
      <c r="C291" s="35" t="s">
        <v>249</v>
      </c>
      <c r="D291" s="29">
        <f>shipcalls!M291</f>
        <v>0</v>
      </c>
      <c r="E291" s="29">
        <f>shipcalls!N291</f>
        <v>0</v>
      </c>
      <c r="F291" s="29">
        <f>shipcalls!O291</f>
        <v>0</v>
      </c>
      <c r="G291" s="29">
        <f>shipcalls!Y291</f>
        <v>0</v>
      </c>
      <c r="H291" s="29">
        <f>shipcalls!Z291</f>
        <v>0</v>
      </c>
      <c r="I291" s="29">
        <f>shipcalls!AA291</f>
        <v>0</v>
      </c>
      <c r="J291" s="29">
        <f>shipcalls!AK291</f>
        <v>0</v>
      </c>
      <c r="K291" s="29">
        <f>shipcalls!AL291</f>
        <v>0</v>
      </c>
      <c r="L291" s="29">
        <f>shipcalls!AM291</f>
        <v>0</v>
      </c>
      <c r="M291" s="29">
        <f>shipcalls!AW291</f>
        <v>0</v>
      </c>
      <c r="N291" s="29">
        <f>shipcalls!AX291</f>
        <v>0</v>
      </c>
      <c r="O291" s="29">
        <f>shipcalls!AY291</f>
        <v>0</v>
      </c>
      <c r="P291" s="29">
        <f t="shared" si="7"/>
        <v>0</v>
      </c>
      <c r="Q291" s="29">
        <f t="shared" si="7"/>
        <v>0</v>
      </c>
      <c r="R291" s="29">
        <f t="shared" si="7"/>
        <v>0</v>
      </c>
    </row>
    <row r="292" spans="1:18" s="3" customFormat="1" ht="15" customHeight="1" x14ac:dyDescent="0.3">
      <c r="A292" s="33"/>
      <c r="B292" s="31"/>
      <c r="C292" s="32" t="s">
        <v>250</v>
      </c>
      <c r="D292" s="29">
        <f>shipcalls!M292</f>
        <v>453</v>
      </c>
      <c r="E292" s="29">
        <f>shipcalls!N292</f>
        <v>453</v>
      </c>
      <c r="F292" s="29">
        <f>shipcalls!O292</f>
        <v>0</v>
      </c>
      <c r="G292" s="29">
        <f>shipcalls!Y292</f>
        <v>71</v>
      </c>
      <c r="H292" s="29">
        <f>shipcalls!Z292</f>
        <v>71</v>
      </c>
      <c r="I292" s="29">
        <f>shipcalls!AA292</f>
        <v>0</v>
      </c>
      <c r="J292" s="29">
        <f>shipcalls!AK292</f>
        <v>84</v>
      </c>
      <c r="K292" s="29">
        <f>shipcalls!AL292</f>
        <v>84</v>
      </c>
      <c r="L292" s="29">
        <f>shipcalls!AM292</f>
        <v>0</v>
      </c>
      <c r="M292" s="29">
        <f>shipcalls!AW292</f>
        <v>101</v>
      </c>
      <c r="N292" s="29">
        <f>shipcalls!AX292</f>
        <v>101</v>
      </c>
      <c r="O292" s="29">
        <f>shipcalls!AY292</f>
        <v>0</v>
      </c>
      <c r="P292" s="29">
        <f t="shared" si="7"/>
        <v>709</v>
      </c>
      <c r="Q292" s="29">
        <f t="shared" si="7"/>
        <v>709</v>
      </c>
      <c r="R292" s="29">
        <f t="shared" si="7"/>
        <v>0</v>
      </c>
    </row>
    <row r="293" spans="1:18" s="3" customFormat="1" ht="15" customHeight="1" x14ac:dyDescent="0.3">
      <c r="A293" s="33"/>
      <c r="B293" s="31"/>
      <c r="C293" s="35" t="s">
        <v>251</v>
      </c>
      <c r="D293" s="29">
        <f>shipcalls!M293</f>
        <v>231</v>
      </c>
      <c r="E293" s="29">
        <f>shipcalls!N293</f>
        <v>231</v>
      </c>
      <c r="F293" s="29">
        <f>shipcalls!O293</f>
        <v>0</v>
      </c>
      <c r="G293" s="29">
        <f>shipcalls!Y293</f>
        <v>10</v>
      </c>
      <c r="H293" s="29">
        <f>shipcalls!Z293</f>
        <v>10</v>
      </c>
      <c r="I293" s="29">
        <f>shipcalls!AA293</f>
        <v>0</v>
      </c>
      <c r="J293" s="29">
        <f>shipcalls!AK293</f>
        <v>19</v>
      </c>
      <c r="K293" s="29">
        <f>shipcalls!AL293</f>
        <v>19</v>
      </c>
      <c r="L293" s="29">
        <f>shipcalls!AM293</f>
        <v>0</v>
      </c>
      <c r="M293" s="29">
        <f>shipcalls!AW293</f>
        <v>26</v>
      </c>
      <c r="N293" s="29">
        <f>shipcalls!AX293</f>
        <v>26</v>
      </c>
      <c r="O293" s="29">
        <f>shipcalls!AY293</f>
        <v>0</v>
      </c>
      <c r="P293" s="29">
        <f t="shared" si="7"/>
        <v>286</v>
      </c>
      <c r="Q293" s="29">
        <f t="shared" si="7"/>
        <v>286</v>
      </c>
      <c r="R293" s="29">
        <f t="shared" si="7"/>
        <v>0</v>
      </c>
    </row>
    <row r="294" spans="1:18" s="3" customFormat="1" ht="15" customHeight="1" x14ac:dyDescent="0.3">
      <c r="A294" s="33"/>
      <c r="B294" s="31"/>
      <c r="C294" s="35" t="s">
        <v>252</v>
      </c>
      <c r="D294" s="29">
        <f>shipcalls!M294</f>
        <v>222</v>
      </c>
      <c r="E294" s="29">
        <f>shipcalls!N294</f>
        <v>222</v>
      </c>
      <c r="F294" s="29">
        <f>shipcalls!O294</f>
        <v>0</v>
      </c>
      <c r="G294" s="29">
        <f>shipcalls!Y294</f>
        <v>61</v>
      </c>
      <c r="H294" s="29">
        <f>shipcalls!Z294</f>
        <v>61</v>
      </c>
      <c r="I294" s="29">
        <f>shipcalls!AA294</f>
        <v>0</v>
      </c>
      <c r="J294" s="29">
        <f>shipcalls!AK294</f>
        <v>65</v>
      </c>
      <c r="K294" s="29">
        <f>shipcalls!AL294</f>
        <v>65</v>
      </c>
      <c r="L294" s="29">
        <f>shipcalls!AM294</f>
        <v>0</v>
      </c>
      <c r="M294" s="29">
        <f>shipcalls!AW294</f>
        <v>75</v>
      </c>
      <c r="N294" s="29">
        <f>shipcalls!AX294</f>
        <v>75</v>
      </c>
      <c r="O294" s="29">
        <f>shipcalls!AY294</f>
        <v>0</v>
      </c>
      <c r="P294" s="29">
        <f>D294+G294+J294+M294</f>
        <v>423</v>
      </c>
      <c r="Q294" s="29">
        <f>E294+H294+K294+N294</f>
        <v>423</v>
      </c>
      <c r="R294" s="29">
        <f>F294+I294+L294+O294</f>
        <v>0</v>
      </c>
    </row>
    <row r="295" spans="1:18" s="3" customFormat="1" ht="15" customHeight="1" x14ac:dyDescent="0.3">
      <c r="A295" s="33"/>
      <c r="B295" s="31"/>
      <c r="C295" s="35" t="s">
        <v>253</v>
      </c>
      <c r="D295" s="29">
        <f>shipcalls!M295</f>
        <v>0</v>
      </c>
      <c r="E295" s="29">
        <f>shipcalls!N295</f>
        <v>0</v>
      </c>
      <c r="F295" s="29">
        <f>shipcalls!O295</f>
        <v>0</v>
      </c>
      <c r="G295" s="29">
        <f>shipcalls!Y295</f>
        <v>0</v>
      </c>
      <c r="H295" s="29">
        <f>shipcalls!Z295</f>
        <v>0</v>
      </c>
      <c r="I295" s="29">
        <f>shipcalls!AA295</f>
        <v>0</v>
      </c>
      <c r="J295" s="29">
        <f>shipcalls!AK295</f>
        <v>0</v>
      </c>
      <c r="K295" s="29">
        <f>shipcalls!AL295</f>
        <v>0</v>
      </c>
      <c r="L295" s="29">
        <f>shipcalls!AM295</f>
        <v>0</v>
      </c>
      <c r="M295" s="29">
        <f>shipcalls!AW295</f>
        <v>0</v>
      </c>
      <c r="N295" s="29">
        <f>shipcalls!AX295</f>
        <v>0</v>
      </c>
      <c r="O295" s="29">
        <f>shipcalls!AY295</f>
        <v>0</v>
      </c>
      <c r="P295" s="29">
        <f t="shared" si="7"/>
        <v>0</v>
      </c>
      <c r="Q295" s="29">
        <f t="shared" si="7"/>
        <v>0</v>
      </c>
      <c r="R295" s="29">
        <f t="shared" si="7"/>
        <v>0</v>
      </c>
    </row>
    <row r="296" spans="1:18" s="3" customFormat="1" ht="15" customHeight="1" x14ac:dyDescent="0.3">
      <c r="A296" s="33"/>
      <c r="B296" s="31"/>
      <c r="C296" s="32" t="s">
        <v>254</v>
      </c>
      <c r="D296" s="29">
        <f>shipcalls!M296</f>
        <v>213</v>
      </c>
      <c r="E296" s="29">
        <f>shipcalls!N296</f>
        <v>213</v>
      </c>
      <c r="F296" s="29">
        <f>shipcalls!O296</f>
        <v>0</v>
      </c>
      <c r="G296" s="29">
        <f>shipcalls!Y296</f>
        <v>131</v>
      </c>
      <c r="H296" s="29">
        <f>shipcalls!Z296</f>
        <v>131</v>
      </c>
      <c r="I296" s="29">
        <f>shipcalls!AA296</f>
        <v>0</v>
      </c>
      <c r="J296" s="29">
        <f>shipcalls!AK296</f>
        <v>117</v>
      </c>
      <c r="K296" s="29">
        <f>shipcalls!AL296</f>
        <v>117</v>
      </c>
      <c r="L296" s="29">
        <f>shipcalls!AM296</f>
        <v>0</v>
      </c>
      <c r="M296" s="29">
        <f>shipcalls!AW296</f>
        <v>112</v>
      </c>
      <c r="N296" s="29">
        <f>shipcalls!AX296</f>
        <v>112</v>
      </c>
      <c r="O296" s="29">
        <f>shipcalls!AY296</f>
        <v>0</v>
      </c>
      <c r="P296" s="29">
        <f t="shared" si="7"/>
        <v>573</v>
      </c>
      <c r="Q296" s="29">
        <f t="shared" si="7"/>
        <v>573</v>
      </c>
      <c r="R296" s="29">
        <f t="shared" si="7"/>
        <v>0</v>
      </c>
    </row>
    <row r="297" spans="1:18" s="3" customFormat="1" ht="15" customHeight="1" x14ac:dyDescent="0.3">
      <c r="A297" s="33"/>
      <c r="B297" s="31"/>
      <c r="C297" s="35" t="s">
        <v>255</v>
      </c>
      <c r="D297" s="29">
        <f>shipcalls!M297</f>
        <v>186</v>
      </c>
      <c r="E297" s="29">
        <f>shipcalls!N297</f>
        <v>186</v>
      </c>
      <c r="F297" s="29">
        <f>shipcalls!O297</f>
        <v>0</v>
      </c>
      <c r="G297" s="29">
        <f>shipcalls!Y297</f>
        <v>123</v>
      </c>
      <c r="H297" s="29">
        <f>shipcalls!Z297</f>
        <v>123</v>
      </c>
      <c r="I297" s="29">
        <f>shipcalls!AA297</f>
        <v>0</v>
      </c>
      <c r="J297" s="29">
        <f>shipcalls!AK297</f>
        <v>105</v>
      </c>
      <c r="K297" s="29">
        <f>shipcalls!AL297</f>
        <v>105</v>
      </c>
      <c r="L297" s="29">
        <f>shipcalls!AM297</f>
        <v>0</v>
      </c>
      <c r="M297" s="29">
        <f>shipcalls!AW297</f>
        <v>111</v>
      </c>
      <c r="N297" s="29">
        <f>shipcalls!AX297</f>
        <v>111</v>
      </c>
      <c r="O297" s="29">
        <f>shipcalls!AY297</f>
        <v>0</v>
      </c>
      <c r="P297" s="29">
        <f t="shared" si="7"/>
        <v>525</v>
      </c>
      <c r="Q297" s="29">
        <f t="shared" si="7"/>
        <v>525</v>
      </c>
      <c r="R297" s="29">
        <f t="shared" si="7"/>
        <v>0</v>
      </c>
    </row>
    <row r="298" spans="1:18" s="3" customFormat="1" ht="15" customHeight="1" x14ac:dyDescent="0.3">
      <c r="A298" s="33"/>
      <c r="B298" s="31"/>
      <c r="C298" s="35" t="s">
        <v>256</v>
      </c>
      <c r="D298" s="29">
        <f>shipcalls!M298</f>
        <v>27</v>
      </c>
      <c r="E298" s="29">
        <f>shipcalls!N298</f>
        <v>27</v>
      </c>
      <c r="F298" s="29">
        <f>shipcalls!O298</f>
        <v>0</v>
      </c>
      <c r="G298" s="29">
        <f>shipcalls!Y298</f>
        <v>8</v>
      </c>
      <c r="H298" s="29">
        <f>shipcalls!Z298</f>
        <v>8</v>
      </c>
      <c r="I298" s="29">
        <f>shipcalls!AA298</f>
        <v>0</v>
      </c>
      <c r="J298" s="29">
        <f>shipcalls!AK298</f>
        <v>12</v>
      </c>
      <c r="K298" s="29">
        <f>shipcalls!AL298</f>
        <v>12</v>
      </c>
      <c r="L298" s="29">
        <f>shipcalls!AM298</f>
        <v>0</v>
      </c>
      <c r="M298" s="29">
        <f>shipcalls!AW298</f>
        <v>1</v>
      </c>
      <c r="N298" s="29">
        <f>shipcalls!AX298</f>
        <v>1</v>
      </c>
      <c r="O298" s="29">
        <f>shipcalls!AY298</f>
        <v>0</v>
      </c>
      <c r="P298" s="29">
        <f t="shared" si="7"/>
        <v>48</v>
      </c>
      <c r="Q298" s="29">
        <f t="shared" si="7"/>
        <v>48</v>
      </c>
      <c r="R298" s="29">
        <f t="shared" si="7"/>
        <v>0</v>
      </c>
    </row>
    <row r="299" spans="1:18" s="3" customFormat="1" ht="15" customHeight="1" x14ac:dyDescent="0.3">
      <c r="A299" s="33"/>
      <c r="B299" s="31"/>
      <c r="C299" s="32" t="s">
        <v>257</v>
      </c>
      <c r="D299" s="29">
        <f>shipcalls!M299</f>
        <v>49</v>
      </c>
      <c r="E299" s="29">
        <f>shipcalls!N299</f>
        <v>49</v>
      </c>
      <c r="F299" s="29">
        <f>shipcalls!O299</f>
        <v>0</v>
      </c>
      <c r="G299" s="29">
        <f>shipcalls!Y299</f>
        <v>34</v>
      </c>
      <c r="H299" s="29">
        <f>shipcalls!Z299</f>
        <v>34</v>
      </c>
      <c r="I299" s="29">
        <f>shipcalls!AA299</f>
        <v>0</v>
      </c>
      <c r="J299" s="29">
        <f>shipcalls!AK299</f>
        <v>35</v>
      </c>
      <c r="K299" s="29">
        <f>shipcalls!AL299</f>
        <v>35</v>
      </c>
      <c r="L299" s="29">
        <f>shipcalls!AM299</f>
        <v>0</v>
      </c>
      <c r="M299" s="29">
        <f>shipcalls!AW299</f>
        <v>30</v>
      </c>
      <c r="N299" s="29">
        <f>shipcalls!AX299</f>
        <v>29</v>
      </c>
      <c r="O299" s="29">
        <f>shipcalls!AY299</f>
        <v>1</v>
      </c>
      <c r="P299" s="29">
        <f t="shared" si="7"/>
        <v>148</v>
      </c>
      <c r="Q299" s="29">
        <f t="shared" si="7"/>
        <v>147</v>
      </c>
      <c r="R299" s="29">
        <f t="shared" si="7"/>
        <v>1</v>
      </c>
    </row>
    <row r="300" spans="1:18" s="3" customFormat="1" ht="15" customHeight="1" x14ac:dyDescent="0.3">
      <c r="A300" s="33"/>
      <c r="B300" s="31"/>
      <c r="C300" s="35" t="s">
        <v>258</v>
      </c>
      <c r="D300" s="29">
        <f>shipcalls!M300</f>
        <v>17</v>
      </c>
      <c r="E300" s="29">
        <f>shipcalls!N300</f>
        <v>17</v>
      </c>
      <c r="F300" s="29">
        <f>shipcalls!O300</f>
        <v>0</v>
      </c>
      <c r="G300" s="29">
        <f>shipcalls!Y300</f>
        <v>22</v>
      </c>
      <c r="H300" s="29">
        <f>shipcalls!Z300</f>
        <v>22</v>
      </c>
      <c r="I300" s="29">
        <f>shipcalls!AA300</f>
        <v>0</v>
      </c>
      <c r="J300" s="29">
        <f>shipcalls!AK300</f>
        <v>22</v>
      </c>
      <c r="K300" s="29">
        <f>shipcalls!AL300</f>
        <v>22</v>
      </c>
      <c r="L300" s="29">
        <f>shipcalls!AM300</f>
        <v>0</v>
      </c>
      <c r="M300" s="29">
        <f>shipcalls!AW300</f>
        <v>16</v>
      </c>
      <c r="N300" s="29">
        <f>shipcalls!AX300</f>
        <v>16</v>
      </c>
      <c r="O300" s="29">
        <f>shipcalls!AY300</f>
        <v>0</v>
      </c>
      <c r="P300" s="29">
        <f t="shared" si="7"/>
        <v>77</v>
      </c>
      <c r="Q300" s="29">
        <f t="shared" si="7"/>
        <v>77</v>
      </c>
      <c r="R300" s="29">
        <f t="shared" si="7"/>
        <v>0</v>
      </c>
    </row>
    <row r="301" spans="1:18" s="3" customFormat="1" ht="15" customHeight="1" x14ac:dyDescent="0.3">
      <c r="A301" s="33"/>
      <c r="B301" s="31"/>
      <c r="C301" s="35" t="s">
        <v>259</v>
      </c>
      <c r="D301" s="29">
        <f>shipcalls!M301</f>
        <v>32</v>
      </c>
      <c r="E301" s="29">
        <f>shipcalls!N301</f>
        <v>32</v>
      </c>
      <c r="F301" s="29">
        <f>shipcalls!O301</f>
        <v>0</v>
      </c>
      <c r="G301" s="29">
        <f>shipcalls!Y301</f>
        <v>12</v>
      </c>
      <c r="H301" s="29">
        <f>shipcalls!Z301</f>
        <v>12</v>
      </c>
      <c r="I301" s="29">
        <f>shipcalls!AA301</f>
        <v>0</v>
      </c>
      <c r="J301" s="29">
        <f>shipcalls!AK301</f>
        <v>13</v>
      </c>
      <c r="K301" s="29">
        <f>shipcalls!AL301</f>
        <v>13</v>
      </c>
      <c r="L301" s="29">
        <f>shipcalls!AM301</f>
        <v>0</v>
      </c>
      <c r="M301" s="29">
        <f>shipcalls!AW301</f>
        <v>13</v>
      </c>
      <c r="N301" s="29">
        <f>shipcalls!AX301</f>
        <v>13</v>
      </c>
      <c r="O301" s="29">
        <f>shipcalls!AY301</f>
        <v>0</v>
      </c>
      <c r="P301" s="29">
        <f t="shared" si="7"/>
        <v>70</v>
      </c>
      <c r="Q301" s="29">
        <f t="shared" si="7"/>
        <v>70</v>
      </c>
      <c r="R301" s="29">
        <f t="shared" si="7"/>
        <v>0</v>
      </c>
    </row>
    <row r="302" spans="1:18" s="3" customFormat="1" ht="15" customHeight="1" x14ac:dyDescent="0.3">
      <c r="A302" s="33"/>
      <c r="B302" s="31"/>
      <c r="C302" s="35" t="s">
        <v>260</v>
      </c>
      <c r="D302" s="29">
        <f>shipcalls!M302</f>
        <v>0</v>
      </c>
      <c r="E302" s="29">
        <f>shipcalls!N302</f>
        <v>0</v>
      </c>
      <c r="F302" s="29">
        <f>shipcalls!O302</f>
        <v>0</v>
      </c>
      <c r="G302" s="29">
        <f>shipcalls!Y302</f>
        <v>0</v>
      </c>
      <c r="H302" s="29">
        <f>shipcalls!Z302</f>
        <v>0</v>
      </c>
      <c r="I302" s="29">
        <f>shipcalls!AA302</f>
        <v>0</v>
      </c>
      <c r="J302" s="29">
        <f>shipcalls!AK302</f>
        <v>0</v>
      </c>
      <c r="K302" s="29">
        <f>shipcalls!AL302</f>
        <v>0</v>
      </c>
      <c r="L302" s="29">
        <f>shipcalls!AM302</f>
        <v>0</v>
      </c>
      <c r="M302" s="29">
        <f>shipcalls!AW302</f>
        <v>1</v>
      </c>
      <c r="N302" s="29">
        <f>shipcalls!AX302</f>
        <v>0</v>
      </c>
      <c r="O302" s="29">
        <f>shipcalls!AY302</f>
        <v>1</v>
      </c>
      <c r="P302" s="29">
        <f t="shared" si="7"/>
        <v>1</v>
      </c>
      <c r="Q302" s="29">
        <f t="shared" si="7"/>
        <v>0</v>
      </c>
      <c r="R302" s="29">
        <f t="shared" si="7"/>
        <v>1</v>
      </c>
    </row>
    <row r="303" spans="1:18" s="3" customFormat="1" ht="15" customHeight="1" x14ac:dyDescent="0.3">
      <c r="A303" s="33"/>
      <c r="B303" s="31"/>
      <c r="C303" s="32" t="s">
        <v>261</v>
      </c>
      <c r="D303" s="29">
        <f>shipcalls!M303</f>
        <v>285</v>
      </c>
      <c r="E303" s="29">
        <f>shipcalls!N303</f>
        <v>284</v>
      </c>
      <c r="F303" s="29">
        <f>shipcalls!O303</f>
        <v>1</v>
      </c>
      <c r="G303" s="29">
        <f>shipcalls!Y303</f>
        <v>57</v>
      </c>
      <c r="H303" s="29">
        <f>shipcalls!Z303</f>
        <v>57</v>
      </c>
      <c r="I303" s="29">
        <f>shipcalls!AA303</f>
        <v>0</v>
      </c>
      <c r="J303" s="29">
        <f>shipcalls!AK303</f>
        <v>85</v>
      </c>
      <c r="K303" s="29">
        <f>shipcalls!AL303</f>
        <v>85</v>
      </c>
      <c r="L303" s="29">
        <f>shipcalls!AM303</f>
        <v>0</v>
      </c>
      <c r="M303" s="29">
        <f>shipcalls!AW303</f>
        <v>101</v>
      </c>
      <c r="N303" s="29">
        <f>shipcalls!AX303</f>
        <v>101</v>
      </c>
      <c r="O303" s="29">
        <f>shipcalls!AY303</f>
        <v>0</v>
      </c>
      <c r="P303" s="29">
        <f t="shared" si="7"/>
        <v>528</v>
      </c>
      <c r="Q303" s="29">
        <f t="shared" si="7"/>
        <v>527</v>
      </c>
      <c r="R303" s="29">
        <f t="shared" si="7"/>
        <v>1</v>
      </c>
    </row>
    <row r="304" spans="1:18" s="3" customFormat="1" ht="15" customHeight="1" x14ac:dyDescent="0.3">
      <c r="A304" s="33"/>
      <c r="B304" s="31"/>
      <c r="C304" s="35" t="s">
        <v>262</v>
      </c>
      <c r="D304" s="29">
        <f>shipcalls!M304</f>
        <v>22</v>
      </c>
      <c r="E304" s="29">
        <f>shipcalls!N304</f>
        <v>22</v>
      </c>
      <c r="F304" s="29">
        <f>shipcalls!O304</f>
        <v>0</v>
      </c>
      <c r="G304" s="29">
        <f>shipcalls!Y304</f>
        <v>24</v>
      </c>
      <c r="H304" s="29">
        <f>shipcalls!Z304</f>
        <v>24</v>
      </c>
      <c r="I304" s="29">
        <f>shipcalls!AA304</f>
        <v>0</v>
      </c>
      <c r="J304" s="29">
        <f>shipcalls!AK304</f>
        <v>25</v>
      </c>
      <c r="K304" s="29">
        <f>shipcalls!AL304</f>
        <v>25</v>
      </c>
      <c r="L304" s="29">
        <f>shipcalls!AM304</f>
        <v>0</v>
      </c>
      <c r="M304" s="29">
        <f>shipcalls!AW304</f>
        <v>25</v>
      </c>
      <c r="N304" s="29">
        <f>shipcalls!AX304</f>
        <v>25</v>
      </c>
      <c r="O304" s="29">
        <f>shipcalls!AY304</f>
        <v>0</v>
      </c>
      <c r="P304" s="29">
        <f t="shared" si="7"/>
        <v>96</v>
      </c>
      <c r="Q304" s="29">
        <f t="shared" si="7"/>
        <v>96</v>
      </c>
      <c r="R304" s="29">
        <f t="shared" si="7"/>
        <v>0</v>
      </c>
    </row>
    <row r="305" spans="1:18" s="3" customFormat="1" ht="15" customHeight="1" x14ac:dyDescent="0.3">
      <c r="A305" s="33"/>
      <c r="B305" s="31"/>
      <c r="C305" s="35" t="s">
        <v>263</v>
      </c>
      <c r="D305" s="29">
        <f>shipcalls!M305</f>
        <v>262</v>
      </c>
      <c r="E305" s="29">
        <f>shipcalls!N305</f>
        <v>262</v>
      </c>
      <c r="F305" s="29">
        <f>shipcalls!O305</f>
        <v>0</v>
      </c>
      <c r="G305" s="29">
        <f>shipcalls!Y305</f>
        <v>33</v>
      </c>
      <c r="H305" s="29">
        <f>shipcalls!Z305</f>
        <v>33</v>
      </c>
      <c r="I305" s="29">
        <f>shipcalls!AA305</f>
        <v>0</v>
      </c>
      <c r="J305" s="29">
        <f>shipcalls!AK305</f>
        <v>60</v>
      </c>
      <c r="K305" s="29">
        <f>shipcalls!AL305</f>
        <v>60</v>
      </c>
      <c r="L305" s="29">
        <f>shipcalls!AM305</f>
        <v>0</v>
      </c>
      <c r="M305" s="29">
        <f>shipcalls!AW305</f>
        <v>76</v>
      </c>
      <c r="N305" s="29">
        <f>shipcalls!AX305</f>
        <v>76</v>
      </c>
      <c r="O305" s="29">
        <f>shipcalls!AY305</f>
        <v>0</v>
      </c>
      <c r="P305" s="29">
        <f t="shared" si="7"/>
        <v>431</v>
      </c>
      <c r="Q305" s="29">
        <f t="shared" si="7"/>
        <v>431</v>
      </c>
      <c r="R305" s="29">
        <f t="shared" si="7"/>
        <v>0</v>
      </c>
    </row>
    <row r="306" spans="1:18" s="3" customFormat="1" ht="15" customHeight="1" x14ac:dyDescent="0.3">
      <c r="A306" s="33"/>
      <c r="B306" s="31"/>
      <c r="C306" s="35" t="s">
        <v>264</v>
      </c>
      <c r="D306" s="29">
        <f>shipcalls!M306</f>
        <v>1</v>
      </c>
      <c r="E306" s="29">
        <f>shipcalls!N306</f>
        <v>0</v>
      </c>
      <c r="F306" s="29">
        <f>shipcalls!O306</f>
        <v>1</v>
      </c>
      <c r="G306" s="29">
        <f>shipcalls!Y306</f>
        <v>0</v>
      </c>
      <c r="H306" s="29">
        <f>shipcalls!Z306</f>
        <v>0</v>
      </c>
      <c r="I306" s="29">
        <f>shipcalls!AA306</f>
        <v>0</v>
      </c>
      <c r="J306" s="29">
        <f>shipcalls!AK306</f>
        <v>0</v>
      </c>
      <c r="K306" s="29">
        <f>shipcalls!AL306</f>
        <v>0</v>
      </c>
      <c r="L306" s="29">
        <f>shipcalls!AM306</f>
        <v>0</v>
      </c>
      <c r="M306" s="29">
        <f>shipcalls!AW306</f>
        <v>0</v>
      </c>
      <c r="N306" s="29">
        <f>shipcalls!AX306</f>
        <v>0</v>
      </c>
      <c r="O306" s="29">
        <f>shipcalls!AY306</f>
        <v>0</v>
      </c>
      <c r="P306" s="29">
        <f t="shared" si="7"/>
        <v>1</v>
      </c>
      <c r="Q306" s="29">
        <f t="shared" si="7"/>
        <v>0</v>
      </c>
      <c r="R306" s="29">
        <f t="shared" si="7"/>
        <v>1</v>
      </c>
    </row>
    <row r="307" spans="1:18" s="3" customFormat="1" ht="15" customHeight="1" x14ac:dyDescent="0.3">
      <c r="A307" s="33"/>
      <c r="B307" s="31"/>
      <c r="C307" s="32" t="s">
        <v>61</v>
      </c>
      <c r="D307" s="29">
        <f>shipcalls!M307</f>
        <v>1190</v>
      </c>
      <c r="E307" s="29">
        <f>shipcalls!N307</f>
        <v>1190</v>
      </c>
      <c r="F307" s="29">
        <f>shipcalls!O307</f>
        <v>0</v>
      </c>
      <c r="G307" s="29">
        <f>shipcalls!Y307</f>
        <v>524</v>
      </c>
      <c r="H307" s="29">
        <f>shipcalls!Z307</f>
        <v>524</v>
      </c>
      <c r="I307" s="29">
        <f>shipcalls!AA307</f>
        <v>0</v>
      </c>
      <c r="J307" s="29">
        <f>shipcalls!AK307</f>
        <v>717</v>
      </c>
      <c r="K307" s="29">
        <f>shipcalls!AL307</f>
        <v>717</v>
      </c>
      <c r="L307" s="29">
        <f>shipcalls!AM307</f>
        <v>0</v>
      </c>
      <c r="M307" s="29">
        <f>shipcalls!AW307</f>
        <v>661</v>
      </c>
      <c r="N307" s="29">
        <f>shipcalls!AX307</f>
        <v>661</v>
      </c>
      <c r="O307" s="29">
        <f>shipcalls!AY307</f>
        <v>0</v>
      </c>
      <c r="P307" s="29">
        <f t="shared" si="7"/>
        <v>3092</v>
      </c>
      <c r="Q307" s="29">
        <f t="shared" si="7"/>
        <v>3092</v>
      </c>
      <c r="R307" s="29">
        <f t="shared" si="7"/>
        <v>0</v>
      </c>
    </row>
    <row r="308" spans="1:18" s="3" customFormat="1" ht="15" customHeight="1" x14ac:dyDescent="0.3">
      <c r="A308" s="33"/>
      <c r="B308" s="31"/>
      <c r="C308" s="32" t="s">
        <v>24</v>
      </c>
      <c r="D308" s="29">
        <f>shipcalls!M308</f>
        <v>1067</v>
      </c>
      <c r="E308" s="29">
        <f>shipcalls!N308</f>
        <v>1038</v>
      </c>
      <c r="F308" s="29">
        <f>shipcalls!O308</f>
        <v>29</v>
      </c>
      <c r="G308" s="29">
        <f>shipcalls!Y308</f>
        <v>805</v>
      </c>
      <c r="H308" s="29">
        <f>shipcalls!Z308</f>
        <v>766</v>
      </c>
      <c r="I308" s="29">
        <f>shipcalls!AA308</f>
        <v>39</v>
      </c>
      <c r="J308" s="29">
        <f>shipcalls!AK308</f>
        <v>993</v>
      </c>
      <c r="K308" s="29">
        <f>shipcalls!AL308</f>
        <v>946</v>
      </c>
      <c r="L308" s="29">
        <f>shipcalls!AM308</f>
        <v>47</v>
      </c>
      <c r="M308" s="29">
        <f>shipcalls!AW308</f>
        <v>996</v>
      </c>
      <c r="N308" s="29">
        <f>shipcalls!AX308</f>
        <v>948</v>
      </c>
      <c r="O308" s="29">
        <f>shipcalls!AY308</f>
        <v>48</v>
      </c>
      <c r="P308" s="29">
        <f t="shared" si="7"/>
        <v>3861</v>
      </c>
      <c r="Q308" s="29">
        <f t="shared" si="7"/>
        <v>3698</v>
      </c>
      <c r="R308" s="29">
        <f t="shared" si="7"/>
        <v>163</v>
      </c>
    </row>
    <row r="309" spans="1:18" s="3" customFormat="1" ht="15" customHeight="1" x14ac:dyDescent="0.3">
      <c r="A309" s="33"/>
      <c r="B309" s="31"/>
      <c r="C309" s="35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</row>
    <row r="310" spans="1:18" s="3" customFormat="1" ht="15" customHeight="1" x14ac:dyDescent="0.3">
      <c r="A310" s="30"/>
      <c r="B310" s="31" t="s">
        <v>265</v>
      </c>
      <c r="C310" s="32"/>
      <c r="D310" s="29">
        <f>shipcalls!M310</f>
        <v>8203</v>
      </c>
      <c r="E310" s="29">
        <f>shipcalls!N310</f>
        <v>8188</v>
      </c>
      <c r="F310" s="29">
        <f>shipcalls!O310</f>
        <v>15</v>
      </c>
      <c r="G310" s="29">
        <f>shipcalls!Y310</f>
        <v>1720</v>
      </c>
      <c r="H310" s="29">
        <f>shipcalls!Z310</f>
        <v>1713</v>
      </c>
      <c r="I310" s="29">
        <f>shipcalls!AA310</f>
        <v>7</v>
      </c>
      <c r="J310" s="29">
        <f>shipcalls!AK310</f>
        <v>1976</v>
      </c>
      <c r="K310" s="29">
        <f>shipcalls!AL310</f>
        <v>1960</v>
      </c>
      <c r="L310" s="29">
        <f>shipcalls!AM310</f>
        <v>16</v>
      </c>
      <c r="M310" s="29">
        <f>shipcalls!AW310</f>
        <v>2124</v>
      </c>
      <c r="N310" s="29">
        <f>shipcalls!AX310</f>
        <v>2113</v>
      </c>
      <c r="O310" s="29">
        <f>shipcalls!AY310</f>
        <v>11</v>
      </c>
      <c r="P310" s="29">
        <f t="shared" si="7"/>
        <v>14023</v>
      </c>
      <c r="Q310" s="29">
        <f t="shared" si="7"/>
        <v>13974</v>
      </c>
      <c r="R310" s="29">
        <f t="shared" si="7"/>
        <v>49</v>
      </c>
    </row>
    <row r="311" spans="1:18" s="3" customFormat="1" ht="15" customHeight="1" x14ac:dyDescent="0.3">
      <c r="A311" s="33"/>
      <c r="B311" s="31"/>
      <c r="C311" s="32" t="s">
        <v>266</v>
      </c>
      <c r="D311" s="29">
        <f>shipcalls!M311</f>
        <v>2369</v>
      </c>
      <c r="E311" s="29">
        <f>shipcalls!N311</f>
        <v>2361</v>
      </c>
      <c r="F311" s="29">
        <f>shipcalls!O311</f>
        <v>8</v>
      </c>
      <c r="G311" s="29">
        <f>shipcalls!Y311</f>
        <v>394</v>
      </c>
      <c r="H311" s="29">
        <f>shipcalls!Z311</f>
        <v>389</v>
      </c>
      <c r="I311" s="29">
        <f>shipcalls!AA311</f>
        <v>5</v>
      </c>
      <c r="J311" s="29">
        <f>shipcalls!AK311</f>
        <v>455</v>
      </c>
      <c r="K311" s="29">
        <f>shipcalls!AL311</f>
        <v>448</v>
      </c>
      <c r="L311" s="29">
        <f>shipcalls!AM311</f>
        <v>7</v>
      </c>
      <c r="M311" s="29">
        <f>shipcalls!AW311</f>
        <v>562</v>
      </c>
      <c r="N311" s="29">
        <f>shipcalls!AX311</f>
        <v>555</v>
      </c>
      <c r="O311" s="29">
        <f>shipcalls!AY311</f>
        <v>7</v>
      </c>
      <c r="P311" s="29">
        <f t="shared" si="7"/>
        <v>3780</v>
      </c>
      <c r="Q311" s="29">
        <f t="shared" si="7"/>
        <v>3753</v>
      </c>
      <c r="R311" s="29">
        <f t="shared" si="7"/>
        <v>27</v>
      </c>
    </row>
    <row r="312" spans="1:18" s="3" customFormat="1" ht="15" customHeight="1" x14ac:dyDescent="0.3">
      <c r="A312" s="33"/>
      <c r="B312" s="31"/>
      <c r="C312" s="35" t="s">
        <v>267</v>
      </c>
      <c r="D312" s="29">
        <f>shipcalls!M312</f>
        <v>1870</v>
      </c>
      <c r="E312" s="29">
        <f>shipcalls!N312</f>
        <v>1863</v>
      </c>
      <c r="F312" s="29">
        <f>shipcalls!O312</f>
        <v>7</v>
      </c>
      <c r="G312" s="29">
        <f>shipcalls!Y312</f>
        <v>197</v>
      </c>
      <c r="H312" s="29">
        <f>shipcalls!Z312</f>
        <v>192</v>
      </c>
      <c r="I312" s="29">
        <f>shipcalls!AA312</f>
        <v>5</v>
      </c>
      <c r="J312" s="29">
        <f>shipcalls!AK312</f>
        <v>192</v>
      </c>
      <c r="K312" s="29">
        <f>shipcalls!AL312</f>
        <v>185</v>
      </c>
      <c r="L312" s="29">
        <f>shipcalls!AM312</f>
        <v>7</v>
      </c>
      <c r="M312" s="29">
        <f>shipcalls!AW312</f>
        <v>258</v>
      </c>
      <c r="N312" s="29">
        <f>shipcalls!AX312</f>
        <v>251</v>
      </c>
      <c r="O312" s="29">
        <f>shipcalls!AY312</f>
        <v>7</v>
      </c>
      <c r="P312" s="29">
        <f t="shared" si="7"/>
        <v>2517</v>
      </c>
      <c r="Q312" s="29">
        <f t="shared" si="7"/>
        <v>2491</v>
      </c>
      <c r="R312" s="29">
        <f t="shared" si="7"/>
        <v>26</v>
      </c>
    </row>
    <row r="313" spans="1:18" s="3" customFormat="1" ht="15" customHeight="1" x14ac:dyDescent="0.3">
      <c r="A313" s="33"/>
      <c r="B313" s="31"/>
      <c r="C313" s="35" t="s">
        <v>268</v>
      </c>
      <c r="D313" s="29">
        <f>shipcalls!M313</f>
        <v>496</v>
      </c>
      <c r="E313" s="29">
        <f>shipcalls!N313</f>
        <v>496</v>
      </c>
      <c r="F313" s="29">
        <f>shipcalls!O313</f>
        <v>0</v>
      </c>
      <c r="G313" s="29">
        <f>shipcalls!Y313</f>
        <v>195</v>
      </c>
      <c r="H313" s="29">
        <f>shipcalls!Z313</f>
        <v>195</v>
      </c>
      <c r="I313" s="29">
        <f>shipcalls!AA313</f>
        <v>0</v>
      </c>
      <c r="J313" s="29">
        <f>shipcalls!AK313</f>
        <v>263</v>
      </c>
      <c r="K313" s="29">
        <f>shipcalls!AL313</f>
        <v>263</v>
      </c>
      <c r="L313" s="29">
        <f>shipcalls!AM313</f>
        <v>0</v>
      </c>
      <c r="M313" s="29">
        <f>shipcalls!AW313</f>
        <v>303</v>
      </c>
      <c r="N313" s="29">
        <f>shipcalls!AX313</f>
        <v>303</v>
      </c>
      <c r="O313" s="29">
        <f>shipcalls!AY313</f>
        <v>0</v>
      </c>
      <c r="P313" s="29">
        <f t="shared" si="7"/>
        <v>1257</v>
      </c>
      <c r="Q313" s="29">
        <f t="shared" si="7"/>
        <v>1257</v>
      </c>
      <c r="R313" s="29">
        <f t="shared" si="7"/>
        <v>0</v>
      </c>
    </row>
    <row r="314" spans="1:18" s="3" customFormat="1" ht="15" customHeight="1" x14ac:dyDescent="0.3">
      <c r="A314" s="33"/>
      <c r="B314" s="31"/>
      <c r="C314" s="35" t="s">
        <v>269</v>
      </c>
      <c r="D314" s="29">
        <f>shipcalls!M314</f>
        <v>3</v>
      </c>
      <c r="E314" s="29">
        <f>shipcalls!N314</f>
        <v>2</v>
      </c>
      <c r="F314" s="29">
        <f>shipcalls!O314</f>
        <v>1</v>
      </c>
      <c r="G314" s="29">
        <f>shipcalls!Y314</f>
        <v>2</v>
      </c>
      <c r="H314" s="29">
        <f>shipcalls!Z314</f>
        <v>2</v>
      </c>
      <c r="I314" s="29">
        <f>shipcalls!AA314</f>
        <v>0</v>
      </c>
      <c r="J314" s="29">
        <f>shipcalls!AK314</f>
        <v>0</v>
      </c>
      <c r="K314" s="29">
        <f>shipcalls!AL314</f>
        <v>0</v>
      </c>
      <c r="L314" s="29">
        <f>shipcalls!AM314</f>
        <v>0</v>
      </c>
      <c r="M314" s="29">
        <f>shipcalls!AW314</f>
        <v>1</v>
      </c>
      <c r="N314" s="29">
        <f>shipcalls!AX314</f>
        <v>1</v>
      </c>
      <c r="O314" s="29">
        <f>shipcalls!AY314</f>
        <v>0</v>
      </c>
      <c r="P314" s="29">
        <f t="shared" si="7"/>
        <v>6</v>
      </c>
      <c r="Q314" s="29">
        <f t="shared" si="7"/>
        <v>5</v>
      </c>
      <c r="R314" s="29">
        <f t="shared" si="7"/>
        <v>1</v>
      </c>
    </row>
    <row r="315" spans="1:18" s="3" customFormat="1" ht="15" customHeight="1" x14ac:dyDescent="0.3">
      <c r="A315" s="33"/>
      <c r="B315" s="31"/>
      <c r="C315" s="32" t="s">
        <v>270</v>
      </c>
      <c r="D315" s="29">
        <f>shipcalls!M315</f>
        <v>240</v>
      </c>
      <c r="E315" s="29">
        <f>shipcalls!N315</f>
        <v>240</v>
      </c>
      <c r="F315" s="29">
        <f>shipcalls!O315</f>
        <v>0</v>
      </c>
      <c r="G315" s="29">
        <f>shipcalls!Y315</f>
        <v>58</v>
      </c>
      <c r="H315" s="29">
        <f>shipcalls!Z315</f>
        <v>58</v>
      </c>
      <c r="I315" s="29">
        <f>shipcalls!AA315</f>
        <v>0</v>
      </c>
      <c r="J315" s="29">
        <f>shipcalls!AK315</f>
        <v>61</v>
      </c>
      <c r="K315" s="29">
        <f>shipcalls!AL315</f>
        <v>60</v>
      </c>
      <c r="L315" s="29">
        <f>shipcalls!AM315</f>
        <v>1</v>
      </c>
      <c r="M315" s="29">
        <f>shipcalls!AW315</f>
        <v>62</v>
      </c>
      <c r="N315" s="29">
        <f>shipcalls!AX315</f>
        <v>62</v>
      </c>
      <c r="O315" s="29">
        <f>shipcalls!AY315</f>
        <v>0</v>
      </c>
      <c r="P315" s="29">
        <f t="shared" si="7"/>
        <v>421</v>
      </c>
      <c r="Q315" s="38">
        <f t="shared" si="7"/>
        <v>420</v>
      </c>
      <c r="R315" s="29">
        <f t="shared" si="7"/>
        <v>1</v>
      </c>
    </row>
    <row r="316" spans="1:18" s="3" customFormat="1" ht="15" customHeight="1" x14ac:dyDescent="0.3">
      <c r="A316" s="33"/>
      <c r="B316" s="31"/>
      <c r="C316" s="35" t="s">
        <v>271</v>
      </c>
      <c r="D316" s="29">
        <f>shipcalls!M316</f>
        <v>16</v>
      </c>
      <c r="E316" s="29">
        <f>shipcalls!N316</f>
        <v>16</v>
      </c>
      <c r="F316" s="29">
        <f>shipcalls!O316</f>
        <v>0</v>
      </c>
      <c r="G316" s="29">
        <f>shipcalls!Y316</f>
        <v>17</v>
      </c>
      <c r="H316" s="29">
        <f>shipcalls!Z316</f>
        <v>17</v>
      </c>
      <c r="I316" s="29">
        <f>shipcalls!AA316</f>
        <v>0</v>
      </c>
      <c r="J316" s="29">
        <f>shipcalls!AK316</f>
        <v>11</v>
      </c>
      <c r="K316" s="29">
        <f>shipcalls!AL316</f>
        <v>10</v>
      </c>
      <c r="L316" s="29">
        <f>shipcalls!AM316</f>
        <v>1</v>
      </c>
      <c r="M316" s="29">
        <f>shipcalls!AW316</f>
        <v>15</v>
      </c>
      <c r="N316" s="29">
        <f>shipcalls!AX316</f>
        <v>15</v>
      </c>
      <c r="O316" s="29">
        <f>shipcalls!AY316</f>
        <v>0</v>
      </c>
      <c r="P316" s="29">
        <f t="shared" si="7"/>
        <v>59</v>
      </c>
      <c r="Q316" s="29">
        <f t="shared" si="7"/>
        <v>58</v>
      </c>
      <c r="R316" s="29">
        <f t="shared" si="7"/>
        <v>1</v>
      </c>
    </row>
    <row r="317" spans="1:18" s="3" customFormat="1" ht="15" customHeight="1" x14ac:dyDescent="0.3">
      <c r="A317" s="33"/>
      <c r="B317" s="31"/>
      <c r="C317" s="35" t="s">
        <v>272</v>
      </c>
      <c r="D317" s="29">
        <f>shipcalls!M317</f>
        <v>224</v>
      </c>
      <c r="E317" s="29">
        <f>shipcalls!N317</f>
        <v>224</v>
      </c>
      <c r="F317" s="29">
        <f>shipcalls!O317</f>
        <v>0</v>
      </c>
      <c r="G317" s="29">
        <f>shipcalls!Y317</f>
        <v>41</v>
      </c>
      <c r="H317" s="29">
        <f>shipcalls!Z317</f>
        <v>41</v>
      </c>
      <c r="I317" s="29">
        <f>shipcalls!AA317</f>
        <v>0</v>
      </c>
      <c r="J317" s="29">
        <f>shipcalls!AK317</f>
        <v>50</v>
      </c>
      <c r="K317" s="29">
        <f>shipcalls!AL317</f>
        <v>50</v>
      </c>
      <c r="L317" s="29">
        <f>shipcalls!AM317</f>
        <v>0</v>
      </c>
      <c r="M317" s="29">
        <f>shipcalls!AW317</f>
        <v>47</v>
      </c>
      <c r="N317" s="29">
        <f>shipcalls!AX317</f>
        <v>47</v>
      </c>
      <c r="O317" s="29">
        <f>shipcalls!AY317</f>
        <v>0</v>
      </c>
      <c r="P317" s="29">
        <f>D317+G317+J317+M317</f>
        <v>362</v>
      </c>
      <c r="Q317" s="29">
        <f>E317+H317+K317+N317</f>
        <v>362</v>
      </c>
      <c r="R317" s="29">
        <f>F317+I317+L317+O317</f>
        <v>0</v>
      </c>
    </row>
    <row r="318" spans="1:18" s="3" customFormat="1" ht="15" customHeight="1" x14ac:dyDescent="0.3">
      <c r="A318" s="33"/>
      <c r="B318" s="31"/>
      <c r="C318" s="35" t="s">
        <v>273</v>
      </c>
      <c r="D318" s="29">
        <f>shipcalls!M318</f>
        <v>0</v>
      </c>
      <c r="E318" s="29">
        <f>shipcalls!N318</f>
        <v>0</v>
      </c>
      <c r="F318" s="29">
        <f>shipcalls!O318</f>
        <v>0</v>
      </c>
      <c r="G318" s="29">
        <f>shipcalls!Y318</f>
        <v>0</v>
      </c>
      <c r="H318" s="29">
        <f>shipcalls!Z318</f>
        <v>0</v>
      </c>
      <c r="I318" s="29">
        <f>shipcalls!AA318</f>
        <v>0</v>
      </c>
      <c r="J318" s="29">
        <f>shipcalls!AK318</f>
        <v>0</v>
      </c>
      <c r="K318" s="29">
        <f>shipcalls!AL318</f>
        <v>0</v>
      </c>
      <c r="L318" s="29">
        <f>shipcalls!AM318</f>
        <v>0</v>
      </c>
      <c r="M318" s="29">
        <f>shipcalls!AW318</f>
        <v>0</v>
      </c>
      <c r="N318" s="29">
        <f>shipcalls!AX318</f>
        <v>0</v>
      </c>
      <c r="O318" s="29">
        <f>shipcalls!AY318</f>
        <v>0</v>
      </c>
      <c r="P318" s="29">
        <f t="shared" si="7"/>
        <v>0</v>
      </c>
      <c r="Q318" s="29">
        <f t="shared" si="7"/>
        <v>0</v>
      </c>
      <c r="R318" s="29">
        <f t="shared" si="7"/>
        <v>0</v>
      </c>
    </row>
    <row r="319" spans="1:18" s="3" customFormat="1" ht="15" customHeight="1" x14ac:dyDescent="0.3">
      <c r="A319" s="33"/>
      <c r="B319" s="31"/>
      <c r="C319" s="32" t="s">
        <v>274</v>
      </c>
      <c r="D319" s="29">
        <f>shipcalls!M319</f>
        <v>1878</v>
      </c>
      <c r="E319" s="29">
        <f>shipcalls!N319</f>
        <v>1877</v>
      </c>
      <c r="F319" s="29">
        <f>shipcalls!O319</f>
        <v>1</v>
      </c>
      <c r="G319" s="29">
        <f>shipcalls!Y319</f>
        <v>2</v>
      </c>
      <c r="H319" s="29">
        <f>shipcalls!Z319</f>
        <v>2</v>
      </c>
      <c r="I319" s="29">
        <f>shipcalls!AA319</f>
        <v>0</v>
      </c>
      <c r="J319" s="29">
        <f>shipcalls!AK319</f>
        <v>12</v>
      </c>
      <c r="K319" s="29">
        <f>shipcalls!AL319</f>
        <v>12</v>
      </c>
      <c r="L319" s="29">
        <f>shipcalls!AM319</f>
        <v>0</v>
      </c>
      <c r="M319" s="29">
        <f>shipcalls!AW319</f>
        <v>39</v>
      </c>
      <c r="N319" s="29">
        <f>shipcalls!AX319</f>
        <v>39</v>
      </c>
      <c r="O319" s="29">
        <f>shipcalls!AY319</f>
        <v>0</v>
      </c>
      <c r="P319" s="29">
        <f t="shared" si="7"/>
        <v>1931</v>
      </c>
      <c r="Q319" s="29">
        <f t="shared" si="7"/>
        <v>1930</v>
      </c>
      <c r="R319" s="29">
        <f t="shared" si="7"/>
        <v>1</v>
      </c>
    </row>
    <row r="320" spans="1:18" s="3" customFormat="1" ht="15" customHeight="1" x14ac:dyDescent="0.3">
      <c r="A320" s="33"/>
      <c r="B320" s="31"/>
      <c r="C320" s="35" t="s">
        <v>275</v>
      </c>
      <c r="D320" s="29">
        <f>shipcalls!M320</f>
        <v>1878</v>
      </c>
      <c r="E320" s="29">
        <f>shipcalls!N320</f>
        <v>1877</v>
      </c>
      <c r="F320" s="29">
        <f>shipcalls!O320</f>
        <v>1</v>
      </c>
      <c r="G320" s="29">
        <f>shipcalls!Y320</f>
        <v>0</v>
      </c>
      <c r="H320" s="29">
        <f>shipcalls!Z320</f>
        <v>0</v>
      </c>
      <c r="I320" s="29">
        <f>shipcalls!AA320</f>
        <v>0</v>
      </c>
      <c r="J320" s="29">
        <f>shipcalls!AK320</f>
        <v>12</v>
      </c>
      <c r="K320" s="29">
        <f>shipcalls!AL320</f>
        <v>12</v>
      </c>
      <c r="L320" s="29">
        <f>shipcalls!AM320</f>
        <v>0</v>
      </c>
      <c r="M320" s="29">
        <f>shipcalls!AW320</f>
        <v>39</v>
      </c>
      <c r="N320" s="29">
        <f>shipcalls!AX320</f>
        <v>39</v>
      </c>
      <c r="O320" s="29">
        <f>shipcalls!AY320</f>
        <v>0</v>
      </c>
      <c r="P320" s="29">
        <f t="shared" si="7"/>
        <v>1929</v>
      </c>
      <c r="Q320" s="29">
        <f t="shared" si="7"/>
        <v>1928</v>
      </c>
      <c r="R320" s="29">
        <f t="shared" si="7"/>
        <v>1</v>
      </c>
    </row>
    <row r="321" spans="1:18" s="3" customFormat="1" ht="15" customHeight="1" x14ac:dyDescent="0.3">
      <c r="A321" s="33"/>
      <c r="B321" s="31"/>
      <c r="C321" s="35" t="s">
        <v>276</v>
      </c>
      <c r="D321" s="29">
        <f>shipcalls!M321</f>
        <v>0</v>
      </c>
      <c r="E321" s="29">
        <f>shipcalls!N321</f>
        <v>0</v>
      </c>
      <c r="F321" s="29">
        <f>shipcalls!O321</f>
        <v>0</v>
      </c>
      <c r="G321" s="29">
        <f>shipcalls!Y321</f>
        <v>2</v>
      </c>
      <c r="H321" s="29">
        <f>shipcalls!Z321</f>
        <v>2</v>
      </c>
      <c r="I321" s="29">
        <f>shipcalls!AA321</f>
        <v>0</v>
      </c>
      <c r="J321" s="29">
        <f>shipcalls!AK321</f>
        <v>0</v>
      </c>
      <c r="K321" s="29">
        <f>shipcalls!AL321</f>
        <v>0</v>
      </c>
      <c r="L321" s="29">
        <f>shipcalls!AM321</f>
        <v>0</v>
      </c>
      <c r="M321" s="29">
        <f>shipcalls!AW321</f>
        <v>0</v>
      </c>
      <c r="N321" s="29">
        <f>shipcalls!AX321</f>
        <v>0</v>
      </c>
      <c r="O321" s="29">
        <f>shipcalls!AY321</f>
        <v>0</v>
      </c>
      <c r="P321" s="29">
        <f t="shared" si="7"/>
        <v>2</v>
      </c>
      <c r="Q321" s="29">
        <f t="shared" si="7"/>
        <v>2</v>
      </c>
      <c r="R321" s="29">
        <f t="shared" si="7"/>
        <v>0</v>
      </c>
    </row>
    <row r="322" spans="1:18" s="3" customFormat="1" ht="15" customHeight="1" x14ac:dyDescent="0.3">
      <c r="A322" s="33"/>
      <c r="B322" s="31"/>
      <c r="C322" s="32" t="s">
        <v>277</v>
      </c>
      <c r="D322" s="29">
        <f>shipcalls!M322</f>
        <v>391</v>
      </c>
      <c r="E322" s="29">
        <f>shipcalls!N322</f>
        <v>391</v>
      </c>
      <c r="F322" s="29">
        <f>shipcalls!O322</f>
        <v>0</v>
      </c>
      <c r="G322" s="29">
        <f>shipcalls!Y322</f>
        <v>326</v>
      </c>
      <c r="H322" s="29">
        <f>shipcalls!Z322</f>
        <v>326</v>
      </c>
      <c r="I322" s="29">
        <f>shipcalls!AA322</f>
        <v>0</v>
      </c>
      <c r="J322" s="29">
        <f>shipcalls!AK322</f>
        <v>380</v>
      </c>
      <c r="K322" s="29">
        <f>shipcalls!AL322</f>
        <v>380</v>
      </c>
      <c r="L322" s="29">
        <f>shipcalls!AM322</f>
        <v>0</v>
      </c>
      <c r="M322" s="29">
        <f>shipcalls!AW322</f>
        <v>337</v>
      </c>
      <c r="N322" s="29">
        <f>shipcalls!AX322</f>
        <v>337</v>
      </c>
      <c r="O322" s="29">
        <f>shipcalls!AY322</f>
        <v>0</v>
      </c>
      <c r="P322" s="29">
        <f t="shared" si="7"/>
        <v>1434</v>
      </c>
      <c r="Q322" s="29">
        <f t="shared" si="7"/>
        <v>1434</v>
      </c>
      <c r="R322" s="29">
        <f t="shared" si="7"/>
        <v>0</v>
      </c>
    </row>
    <row r="323" spans="1:18" s="3" customFormat="1" ht="15" customHeight="1" x14ac:dyDescent="0.3">
      <c r="A323" s="33"/>
      <c r="B323" s="31"/>
      <c r="C323" s="35" t="s">
        <v>278</v>
      </c>
      <c r="D323" s="29">
        <f>shipcalls!M323</f>
        <v>5</v>
      </c>
      <c r="E323" s="29">
        <f>shipcalls!N323</f>
        <v>5</v>
      </c>
      <c r="F323" s="29">
        <f>shipcalls!O323</f>
        <v>0</v>
      </c>
      <c r="G323" s="29">
        <f>shipcalls!Y323</f>
        <v>6</v>
      </c>
      <c r="H323" s="29">
        <f>shipcalls!Z323</f>
        <v>6</v>
      </c>
      <c r="I323" s="29">
        <f>shipcalls!AA323</f>
        <v>0</v>
      </c>
      <c r="J323" s="29">
        <f>shipcalls!AK323</f>
        <v>8</v>
      </c>
      <c r="K323" s="29">
        <f>shipcalls!AL323</f>
        <v>8</v>
      </c>
      <c r="L323" s="29">
        <f>shipcalls!AM323</f>
        <v>0</v>
      </c>
      <c r="M323" s="29">
        <f>shipcalls!AW323</f>
        <v>4</v>
      </c>
      <c r="N323" s="29">
        <f>shipcalls!AX323</f>
        <v>4</v>
      </c>
      <c r="O323" s="29">
        <f>shipcalls!AY323</f>
        <v>0</v>
      </c>
      <c r="P323" s="29">
        <f t="shared" si="7"/>
        <v>23</v>
      </c>
      <c r="Q323" s="29">
        <f t="shared" si="7"/>
        <v>23</v>
      </c>
      <c r="R323" s="29">
        <f t="shared" si="7"/>
        <v>0</v>
      </c>
    </row>
    <row r="324" spans="1:18" s="3" customFormat="1" ht="15" customHeight="1" x14ac:dyDescent="0.3">
      <c r="A324" s="33"/>
      <c r="B324" s="31"/>
      <c r="C324" s="35" t="s">
        <v>279</v>
      </c>
      <c r="D324" s="29">
        <f>shipcalls!M324</f>
        <v>386</v>
      </c>
      <c r="E324" s="29">
        <f>shipcalls!N324</f>
        <v>386</v>
      </c>
      <c r="F324" s="29">
        <f>shipcalls!O324</f>
        <v>0</v>
      </c>
      <c r="G324" s="29">
        <f>shipcalls!Y324</f>
        <v>320</v>
      </c>
      <c r="H324" s="29">
        <f>shipcalls!Z324</f>
        <v>320</v>
      </c>
      <c r="I324" s="29">
        <f>shipcalls!AA324</f>
        <v>0</v>
      </c>
      <c r="J324" s="29">
        <f>shipcalls!AK324</f>
        <v>372</v>
      </c>
      <c r="K324" s="29">
        <f>shipcalls!AL324</f>
        <v>372</v>
      </c>
      <c r="L324" s="29">
        <f>shipcalls!AM324</f>
        <v>0</v>
      </c>
      <c r="M324" s="29">
        <f>shipcalls!AW324</f>
        <v>333</v>
      </c>
      <c r="N324" s="29">
        <f>shipcalls!AX324</f>
        <v>333</v>
      </c>
      <c r="O324" s="29">
        <f>shipcalls!AY324</f>
        <v>0</v>
      </c>
      <c r="P324" s="29">
        <f t="shared" si="7"/>
        <v>1411</v>
      </c>
      <c r="Q324" s="29">
        <f t="shared" si="7"/>
        <v>1411</v>
      </c>
      <c r="R324" s="29">
        <f t="shared" si="7"/>
        <v>0</v>
      </c>
    </row>
    <row r="325" spans="1:18" s="3" customFormat="1" ht="15" customHeight="1" x14ac:dyDescent="0.3">
      <c r="A325" s="33"/>
      <c r="B325" s="31"/>
      <c r="C325" s="35" t="s">
        <v>280</v>
      </c>
      <c r="D325" s="29">
        <f>shipcalls!M325</f>
        <v>0</v>
      </c>
      <c r="E325" s="29">
        <f>shipcalls!N325</f>
        <v>0</v>
      </c>
      <c r="F325" s="29">
        <f>shipcalls!O325</f>
        <v>0</v>
      </c>
      <c r="G325" s="29">
        <f>shipcalls!Y325</f>
        <v>0</v>
      </c>
      <c r="H325" s="29">
        <f>shipcalls!Z325</f>
        <v>0</v>
      </c>
      <c r="I325" s="29">
        <f>shipcalls!AA325</f>
        <v>0</v>
      </c>
      <c r="J325" s="29">
        <f>shipcalls!AK325</f>
        <v>0</v>
      </c>
      <c r="K325" s="29">
        <f>shipcalls!AL325</f>
        <v>0</v>
      </c>
      <c r="L325" s="29">
        <f>shipcalls!AM325</f>
        <v>0</v>
      </c>
      <c r="M325" s="29">
        <f>shipcalls!AW325</f>
        <v>0</v>
      </c>
      <c r="N325" s="29">
        <f>shipcalls!AX325</f>
        <v>0</v>
      </c>
      <c r="O325" s="29">
        <f>shipcalls!AY325</f>
        <v>0</v>
      </c>
      <c r="P325" s="29">
        <f t="shared" si="7"/>
        <v>0</v>
      </c>
      <c r="Q325" s="29">
        <f t="shared" si="7"/>
        <v>0</v>
      </c>
      <c r="R325" s="29">
        <f t="shared" si="7"/>
        <v>0</v>
      </c>
    </row>
    <row r="326" spans="1:18" s="3" customFormat="1" ht="15" customHeight="1" x14ac:dyDescent="0.3">
      <c r="A326" s="33"/>
      <c r="B326" s="31"/>
      <c r="C326" s="32" t="s">
        <v>281</v>
      </c>
      <c r="D326" s="29">
        <f>shipcalls!M326</f>
        <v>58</v>
      </c>
      <c r="E326" s="29">
        <f>shipcalls!N326</f>
        <v>58</v>
      </c>
      <c r="F326" s="29">
        <f>shipcalls!O326</f>
        <v>0</v>
      </c>
      <c r="G326" s="29">
        <f>shipcalls!Y326</f>
        <v>33</v>
      </c>
      <c r="H326" s="29">
        <f>shipcalls!Z326</f>
        <v>33</v>
      </c>
      <c r="I326" s="29">
        <f>shipcalls!AA326</f>
        <v>0</v>
      </c>
      <c r="J326" s="29">
        <f>shipcalls!AK326</f>
        <v>42</v>
      </c>
      <c r="K326" s="29">
        <f>shipcalls!AL326</f>
        <v>42</v>
      </c>
      <c r="L326" s="29">
        <f>shipcalls!AM326</f>
        <v>0</v>
      </c>
      <c r="M326" s="29">
        <f>shipcalls!AW326</f>
        <v>43</v>
      </c>
      <c r="N326" s="29">
        <f>shipcalls!AX326</f>
        <v>43</v>
      </c>
      <c r="O326" s="29">
        <f>shipcalls!AY326</f>
        <v>0</v>
      </c>
      <c r="P326" s="29">
        <f t="shared" si="7"/>
        <v>176</v>
      </c>
      <c r="Q326" s="29">
        <f t="shared" si="7"/>
        <v>176</v>
      </c>
      <c r="R326" s="29">
        <f t="shared" si="7"/>
        <v>0</v>
      </c>
    </row>
    <row r="327" spans="1:18" s="3" customFormat="1" ht="15" customHeight="1" x14ac:dyDescent="0.3">
      <c r="A327" s="33"/>
      <c r="B327" s="31"/>
      <c r="C327" s="35" t="s">
        <v>282</v>
      </c>
      <c r="D327" s="29">
        <f>shipcalls!M327</f>
        <v>9</v>
      </c>
      <c r="E327" s="29">
        <f>shipcalls!N327</f>
        <v>9</v>
      </c>
      <c r="F327" s="29">
        <f>shipcalls!O327</f>
        <v>0</v>
      </c>
      <c r="G327" s="29">
        <f>shipcalls!Y327</f>
        <v>3</v>
      </c>
      <c r="H327" s="29">
        <f>shipcalls!Z327</f>
        <v>3</v>
      </c>
      <c r="I327" s="29">
        <f>shipcalls!AA327</f>
        <v>0</v>
      </c>
      <c r="J327" s="29">
        <f>shipcalls!AK327</f>
        <v>4</v>
      </c>
      <c r="K327" s="29">
        <f>shipcalls!AL327</f>
        <v>4</v>
      </c>
      <c r="L327" s="29">
        <f>shipcalls!AM327</f>
        <v>0</v>
      </c>
      <c r="M327" s="29">
        <f>shipcalls!AW327</f>
        <v>5</v>
      </c>
      <c r="N327" s="29">
        <f>shipcalls!AX327</f>
        <v>5</v>
      </c>
      <c r="O327" s="29">
        <f>shipcalls!AY327</f>
        <v>0</v>
      </c>
      <c r="P327" s="29">
        <f t="shared" si="7"/>
        <v>21</v>
      </c>
      <c r="Q327" s="29">
        <f t="shared" si="7"/>
        <v>21</v>
      </c>
      <c r="R327" s="29">
        <f t="shared" si="7"/>
        <v>0</v>
      </c>
    </row>
    <row r="328" spans="1:18" s="3" customFormat="1" ht="15" customHeight="1" x14ac:dyDescent="0.3">
      <c r="A328" s="33"/>
      <c r="B328" s="31"/>
      <c r="C328" s="35" t="s">
        <v>283</v>
      </c>
      <c r="D328" s="29">
        <f>shipcalls!M328</f>
        <v>49</v>
      </c>
      <c r="E328" s="29">
        <f>shipcalls!N328</f>
        <v>49</v>
      </c>
      <c r="F328" s="29">
        <f>shipcalls!O328</f>
        <v>0</v>
      </c>
      <c r="G328" s="29">
        <f>shipcalls!Y328</f>
        <v>30</v>
      </c>
      <c r="H328" s="29">
        <f>shipcalls!Z328</f>
        <v>30</v>
      </c>
      <c r="I328" s="29">
        <f>shipcalls!AA328</f>
        <v>0</v>
      </c>
      <c r="J328" s="29">
        <f>shipcalls!AK328</f>
        <v>38</v>
      </c>
      <c r="K328" s="29">
        <f>shipcalls!AL328</f>
        <v>38</v>
      </c>
      <c r="L328" s="29">
        <f>shipcalls!AM328</f>
        <v>0</v>
      </c>
      <c r="M328" s="29">
        <f>shipcalls!AW328</f>
        <v>38</v>
      </c>
      <c r="N328" s="29">
        <f>shipcalls!AX328</f>
        <v>38</v>
      </c>
      <c r="O328" s="29">
        <f>shipcalls!AY328</f>
        <v>0</v>
      </c>
      <c r="P328" s="29">
        <f>D328+G328+J328+M328</f>
        <v>155</v>
      </c>
      <c r="Q328" s="29">
        <f>E328+H328+K328+N328</f>
        <v>155</v>
      </c>
      <c r="R328" s="29">
        <f>F328+I328+L328+O328</f>
        <v>0</v>
      </c>
    </row>
    <row r="329" spans="1:18" s="3" customFormat="1" ht="15" customHeight="1" x14ac:dyDescent="0.3">
      <c r="A329" s="33"/>
      <c r="B329" s="31"/>
      <c r="C329" s="35" t="s">
        <v>284</v>
      </c>
      <c r="D329" s="29">
        <f>shipcalls!M329</f>
        <v>0</v>
      </c>
      <c r="E329" s="29">
        <f>shipcalls!N329</f>
        <v>0</v>
      </c>
      <c r="F329" s="29">
        <f>shipcalls!O329</f>
        <v>0</v>
      </c>
      <c r="G329" s="29">
        <f>shipcalls!Y329</f>
        <v>0</v>
      </c>
      <c r="H329" s="29">
        <f>shipcalls!Z329</f>
        <v>0</v>
      </c>
      <c r="I329" s="29">
        <f>shipcalls!AA329</f>
        <v>0</v>
      </c>
      <c r="J329" s="29">
        <f>shipcalls!AK329</f>
        <v>0</v>
      </c>
      <c r="K329" s="29">
        <f>shipcalls!AL329</f>
        <v>0</v>
      </c>
      <c r="L329" s="29">
        <f>shipcalls!AM329</f>
        <v>0</v>
      </c>
      <c r="M329" s="29">
        <f>shipcalls!AW329</f>
        <v>0</v>
      </c>
      <c r="N329" s="29">
        <f>shipcalls!AX329</f>
        <v>0</v>
      </c>
      <c r="O329" s="29">
        <f>shipcalls!AY329</f>
        <v>0</v>
      </c>
      <c r="P329" s="29">
        <f t="shared" si="7"/>
        <v>0</v>
      </c>
      <c r="Q329" s="29">
        <f t="shared" si="7"/>
        <v>0</v>
      </c>
      <c r="R329" s="29">
        <f t="shared" si="7"/>
        <v>0</v>
      </c>
    </row>
    <row r="330" spans="1:18" s="3" customFormat="1" ht="15" customHeight="1" x14ac:dyDescent="0.3">
      <c r="A330" s="33"/>
      <c r="B330" s="31"/>
      <c r="C330" s="32" t="s">
        <v>285</v>
      </c>
      <c r="D330" s="29">
        <f>shipcalls!M330</f>
        <v>1978</v>
      </c>
      <c r="E330" s="29">
        <f>shipcalls!N330</f>
        <v>1978</v>
      </c>
      <c r="F330" s="29">
        <f>shipcalls!O330</f>
        <v>0</v>
      </c>
      <c r="G330" s="29">
        <f>shipcalls!Y330</f>
        <v>450</v>
      </c>
      <c r="H330" s="29">
        <f>shipcalls!Z330</f>
        <v>450</v>
      </c>
      <c r="I330" s="29">
        <f>shipcalls!AA330</f>
        <v>0</v>
      </c>
      <c r="J330" s="29">
        <f>shipcalls!AK330</f>
        <v>520</v>
      </c>
      <c r="K330" s="29">
        <f>shipcalls!AL330</f>
        <v>520</v>
      </c>
      <c r="L330" s="29">
        <f>shipcalls!AM330</f>
        <v>0</v>
      </c>
      <c r="M330" s="29">
        <f>shipcalls!AW330</f>
        <v>534</v>
      </c>
      <c r="N330" s="29">
        <f>shipcalls!AX330</f>
        <v>534</v>
      </c>
      <c r="O330" s="29">
        <f>shipcalls!AY330</f>
        <v>0</v>
      </c>
      <c r="P330" s="29">
        <f t="shared" si="7"/>
        <v>3482</v>
      </c>
      <c r="Q330" s="29">
        <f t="shared" si="7"/>
        <v>3482</v>
      </c>
      <c r="R330" s="29">
        <f t="shared" si="7"/>
        <v>0</v>
      </c>
    </row>
    <row r="331" spans="1:18" s="3" customFormat="1" ht="15" customHeight="1" x14ac:dyDescent="0.3">
      <c r="A331" s="33"/>
      <c r="B331" s="31"/>
      <c r="C331" s="35" t="s">
        <v>286</v>
      </c>
      <c r="D331" s="29">
        <f>shipcalls!M331</f>
        <v>853</v>
      </c>
      <c r="E331" s="29">
        <f>shipcalls!N331</f>
        <v>853</v>
      </c>
      <c r="F331" s="29">
        <f>shipcalls!O331</f>
        <v>0</v>
      </c>
      <c r="G331" s="29">
        <f>shipcalls!Y331</f>
        <v>15</v>
      </c>
      <c r="H331" s="29">
        <f>shipcalls!Z331</f>
        <v>15</v>
      </c>
      <c r="I331" s="29">
        <f>shipcalls!AA331</f>
        <v>0</v>
      </c>
      <c r="J331" s="29">
        <f>shipcalls!AK331</f>
        <v>14</v>
      </c>
      <c r="K331" s="29">
        <f>shipcalls!AL331</f>
        <v>14</v>
      </c>
      <c r="L331" s="29">
        <f>shipcalls!AM331</f>
        <v>0</v>
      </c>
      <c r="M331" s="29">
        <f>shipcalls!AW331</f>
        <v>12</v>
      </c>
      <c r="N331" s="29">
        <f>shipcalls!AX331</f>
        <v>12</v>
      </c>
      <c r="O331" s="29">
        <f>shipcalls!AY331</f>
        <v>0</v>
      </c>
      <c r="P331" s="29">
        <f t="shared" si="7"/>
        <v>894</v>
      </c>
      <c r="Q331" s="29">
        <f t="shared" si="7"/>
        <v>894</v>
      </c>
      <c r="R331" s="29">
        <f t="shared" si="7"/>
        <v>0</v>
      </c>
    </row>
    <row r="332" spans="1:18" s="3" customFormat="1" ht="15" customHeight="1" x14ac:dyDescent="0.3">
      <c r="A332" s="33"/>
      <c r="B332" s="31"/>
      <c r="C332" s="35" t="s">
        <v>287</v>
      </c>
      <c r="D332" s="29">
        <f>shipcalls!M332</f>
        <v>1125</v>
      </c>
      <c r="E332" s="29">
        <f>shipcalls!N332</f>
        <v>1125</v>
      </c>
      <c r="F332" s="29">
        <f>shipcalls!O332</f>
        <v>0</v>
      </c>
      <c r="G332" s="29">
        <f>shipcalls!Y332</f>
        <v>435</v>
      </c>
      <c r="H332" s="29">
        <f>shipcalls!Z332</f>
        <v>435</v>
      </c>
      <c r="I332" s="29">
        <f>shipcalls!AA332</f>
        <v>0</v>
      </c>
      <c r="J332" s="29">
        <f>shipcalls!AK332</f>
        <v>506</v>
      </c>
      <c r="K332" s="29">
        <f>shipcalls!AL332</f>
        <v>506</v>
      </c>
      <c r="L332" s="29">
        <f>shipcalls!AM332</f>
        <v>0</v>
      </c>
      <c r="M332" s="29">
        <f>shipcalls!AW332</f>
        <v>522</v>
      </c>
      <c r="N332" s="29">
        <f>shipcalls!AX332</f>
        <v>522</v>
      </c>
      <c r="O332" s="29">
        <f>shipcalls!AY332</f>
        <v>0</v>
      </c>
      <c r="P332" s="29">
        <f t="shared" si="7"/>
        <v>2588</v>
      </c>
      <c r="Q332" s="29">
        <f t="shared" si="7"/>
        <v>2588</v>
      </c>
      <c r="R332" s="29">
        <f t="shared" si="7"/>
        <v>0</v>
      </c>
    </row>
    <row r="333" spans="1:18" s="3" customFormat="1" ht="15" customHeight="1" x14ac:dyDescent="0.3">
      <c r="A333" s="33"/>
      <c r="B333" s="31"/>
      <c r="C333" s="32" t="s">
        <v>288</v>
      </c>
      <c r="D333" s="29">
        <f>shipcalls!M333</f>
        <v>662</v>
      </c>
      <c r="E333" s="29">
        <f>shipcalls!N333</f>
        <v>662</v>
      </c>
      <c r="F333" s="29">
        <f>shipcalls!O333</f>
        <v>0</v>
      </c>
      <c r="G333" s="29">
        <f>shipcalls!Y333</f>
        <v>362</v>
      </c>
      <c r="H333" s="29">
        <f>shipcalls!Z333</f>
        <v>362</v>
      </c>
      <c r="I333" s="29">
        <f>shipcalls!AA333</f>
        <v>0</v>
      </c>
      <c r="J333" s="29">
        <f>shipcalls!AK333</f>
        <v>382</v>
      </c>
      <c r="K333" s="29">
        <f>shipcalls!AL333</f>
        <v>382</v>
      </c>
      <c r="L333" s="29">
        <f>shipcalls!AM333</f>
        <v>0</v>
      </c>
      <c r="M333" s="29">
        <f>shipcalls!AW333</f>
        <v>341</v>
      </c>
      <c r="N333" s="29">
        <f>shipcalls!AX333</f>
        <v>341</v>
      </c>
      <c r="O333" s="29">
        <f>shipcalls!AY333</f>
        <v>0</v>
      </c>
      <c r="P333" s="29">
        <f t="shared" si="7"/>
        <v>1747</v>
      </c>
      <c r="Q333" s="29">
        <f t="shared" si="7"/>
        <v>1747</v>
      </c>
      <c r="R333" s="29">
        <f t="shared" si="7"/>
        <v>0</v>
      </c>
    </row>
    <row r="334" spans="1:18" s="3" customFormat="1" ht="15" customHeight="1" x14ac:dyDescent="0.3">
      <c r="A334" s="33"/>
      <c r="B334" s="31"/>
      <c r="C334" s="35" t="s">
        <v>289</v>
      </c>
      <c r="D334" s="29">
        <f>shipcalls!M334</f>
        <v>382</v>
      </c>
      <c r="E334" s="29">
        <f>shipcalls!N334</f>
        <v>382</v>
      </c>
      <c r="F334" s="29">
        <f>shipcalls!O334</f>
        <v>0</v>
      </c>
      <c r="G334" s="29">
        <f>shipcalls!Y334</f>
        <v>138</v>
      </c>
      <c r="H334" s="29">
        <f>shipcalls!Z334</f>
        <v>138</v>
      </c>
      <c r="I334" s="29">
        <f>shipcalls!AA334</f>
        <v>0</v>
      </c>
      <c r="J334" s="29">
        <f>shipcalls!AK334</f>
        <v>137</v>
      </c>
      <c r="K334" s="29">
        <f>shipcalls!AL334</f>
        <v>137</v>
      </c>
      <c r="L334" s="29">
        <f>shipcalls!AM334</f>
        <v>0</v>
      </c>
      <c r="M334" s="29">
        <f>shipcalls!AW334</f>
        <v>130</v>
      </c>
      <c r="N334" s="29">
        <f>shipcalls!AX334</f>
        <v>130</v>
      </c>
      <c r="O334" s="29">
        <f>shipcalls!AY334</f>
        <v>0</v>
      </c>
      <c r="P334" s="29">
        <f t="shared" si="7"/>
        <v>787</v>
      </c>
      <c r="Q334" s="29">
        <f t="shared" si="7"/>
        <v>787</v>
      </c>
      <c r="R334" s="29">
        <f t="shared" si="7"/>
        <v>0</v>
      </c>
    </row>
    <row r="335" spans="1:18" s="3" customFormat="1" ht="15" customHeight="1" x14ac:dyDescent="0.3">
      <c r="A335" s="33"/>
      <c r="B335" s="31"/>
      <c r="C335" s="35" t="s">
        <v>290</v>
      </c>
      <c r="D335" s="29">
        <f>shipcalls!M335</f>
        <v>280</v>
      </c>
      <c r="E335" s="29">
        <f>shipcalls!N335</f>
        <v>280</v>
      </c>
      <c r="F335" s="29">
        <f>shipcalls!O335</f>
        <v>0</v>
      </c>
      <c r="G335" s="29">
        <f>shipcalls!Y335</f>
        <v>223</v>
      </c>
      <c r="H335" s="29">
        <f>shipcalls!Z335</f>
        <v>223</v>
      </c>
      <c r="I335" s="29">
        <f>shipcalls!AA335</f>
        <v>0</v>
      </c>
      <c r="J335" s="29">
        <f>shipcalls!AK335</f>
        <v>245</v>
      </c>
      <c r="K335" s="29">
        <f>shipcalls!AL335</f>
        <v>245</v>
      </c>
      <c r="L335" s="29">
        <f>shipcalls!AM335</f>
        <v>0</v>
      </c>
      <c r="M335" s="29">
        <f>shipcalls!AW335</f>
        <v>211</v>
      </c>
      <c r="N335" s="29">
        <f>shipcalls!AX335</f>
        <v>211</v>
      </c>
      <c r="O335" s="29">
        <f>shipcalls!AY335</f>
        <v>0</v>
      </c>
      <c r="P335" s="29">
        <f t="shared" si="7"/>
        <v>959</v>
      </c>
      <c r="Q335" s="29">
        <f t="shared" si="7"/>
        <v>959</v>
      </c>
      <c r="R335" s="29">
        <f t="shared" si="7"/>
        <v>0</v>
      </c>
    </row>
    <row r="336" spans="1:18" s="3" customFormat="1" ht="15" customHeight="1" x14ac:dyDescent="0.3">
      <c r="A336" s="33"/>
      <c r="B336" s="31"/>
      <c r="C336" s="35" t="s">
        <v>291</v>
      </c>
      <c r="D336" s="29">
        <f>shipcalls!M336</f>
        <v>0</v>
      </c>
      <c r="E336" s="29">
        <f>shipcalls!N336</f>
        <v>0</v>
      </c>
      <c r="F336" s="29">
        <f>shipcalls!O336</f>
        <v>0</v>
      </c>
      <c r="G336" s="29">
        <f>shipcalls!Y336</f>
        <v>1</v>
      </c>
      <c r="H336" s="29">
        <f>shipcalls!Z336</f>
        <v>1</v>
      </c>
      <c r="I336" s="29">
        <f>shipcalls!AA336</f>
        <v>0</v>
      </c>
      <c r="J336" s="29">
        <f>shipcalls!AK336</f>
        <v>0</v>
      </c>
      <c r="K336" s="29">
        <f>shipcalls!AL336</f>
        <v>0</v>
      </c>
      <c r="L336" s="29">
        <f>shipcalls!AM336</f>
        <v>0</v>
      </c>
      <c r="M336" s="29">
        <f>shipcalls!AW336</f>
        <v>0</v>
      </c>
      <c r="N336" s="29">
        <f>shipcalls!AX336</f>
        <v>0</v>
      </c>
      <c r="O336" s="29">
        <f>shipcalls!AY336</f>
        <v>0</v>
      </c>
      <c r="P336" s="29">
        <f t="shared" si="7"/>
        <v>1</v>
      </c>
      <c r="Q336" s="29">
        <f t="shared" si="7"/>
        <v>1</v>
      </c>
      <c r="R336" s="29">
        <f t="shared" si="7"/>
        <v>0</v>
      </c>
    </row>
    <row r="337" spans="1:18" s="3" customFormat="1" ht="15" customHeight="1" x14ac:dyDescent="0.3">
      <c r="A337" s="33"/>
      <c r="B337" s="31"/>
      <c r="C337" s="32" t="s">
        <v>61</v>
      </c>
      <c r="D337" s="29">
        <f>shipcalls!M337</f>
        <v>551</v>
      </c>
      <c r="E337" s="29">
        <f>shipcalls!N337</f>
        <v>551</v>
      </c>
      <c r="F337" s="29">
        <f>shipcalls!O337</f>
        <v>0</v>
      </c>
      <c r="G337" s="29">
        <f>shipcalls!Y337</f>
        <v>56</v>
      </c>
      <c r="H337" s="29">
        <f>shipcalls!Z337</f>
        <v>56</v>
      </c>
      <c r="I337" s="29">
        <f>shipcalls!AA337</f>
        <v>0</v>
      </c>
      <c r="J337" s="29">
        <f>shipcalls!AK337</f>
        <v>55</v>
      </c>
      <c r="K337" s="29">
        <f>shipcalls!AL337</f>
        <v>55</v>
      </c>
      <c r="L337" s="29">
        <f>shipcalls!AM337</f>
        <v>0</v>
      </c>
      <c r="M337" s="29">
        <f>shipcalls!AW337</f>
        <v>145</v>
      </c>
      <c r="N337" s="29">
        <f>shipcalls!AX337</f>
        <v>145</v>
      </c>
      <c r="O337" s="29">
        <f>shipcalls!AY337</f>
        <v>0</v>
      </c>
      <c r="P337" s="29">
        <f t="shared" ref="P337:R352" si="8">D337+G337+J337+M337</f>
        <v>807</v>
      </c>
      <c r="Q337" s="29">
        <f t="shared" si="8"/>
        <v>807</v>
      </c>
      <c r="R337" s="29">
        <f t="shared" si="8"/>
        <v>0</v>
      </c>
    </row>
    <row r="338" spans="1:18" s="3" customFormat="1" ht="15" customHeight="1" x14ac:dyDescent="0.3">
      <c r="A338" s="33"/>
      <c r="B338" s="31"/>
      <c r="C338" s="32" t="s">
        <v>24</v>
      </c>
      <c r="D338" s="29">
        <f>shipcalls!M338</f>
        <v>76</v>
      </c>
      <c r="E338" s="29">
        <f>shipcalls!N338</f>
        <v>70</v>
      </c>
      <c r="F338" s="29">
        <f>shipcalls!O338</f>
        <v>6</v>
      </c>
      <c r="G338" s="29">
        <f>shipcalls!Y338</f>
        <v>39</v>
      </c>
      <c r="H338" s="29">
        <f>shipcalls!Z338</f>
        <v>37</v>
      </c>
      <c r="I338" s="29">
        <f>shipcalls!AA338</f>
        <v>2</v>
      </c>
      <c r="J338" s="29">
        <f>shipcalls!AK338</f>
        <v>69</v>
      </c>
      <c r="K338" s="29">
        <f>shipcalls!AL338</f>
        <v>61</v>
      </c>
      <c r="L338" s="29">
        <f>shipcalls!AM338</f>
        <v>8</v>
      </c>
      <c r="M338" s="29">
        <f>shipcalls!AW338</f>
        <v>61</v>
      </c>
      <c r="N338" s="29">
        <f>shipcalls!AX338</f>
        <v>57</v>
      </c>
      <c r="O338" s="29">
        <f>shipcalls!AY338</f>
        <v>4</v>
      </c>
      <c r="P338" s="29">
        <f t="shared" si="8"/>
        <v>245</v>
      </c>
      <c r="Q338" s="29">
        <f t="shared" si="8"/>
        <v>225</v>
      </c>
      <c r="R338" s="29">
        <f t="shared" si="8"/>
        <v>20</v>
      </c>
    </row>
    <row r="339" spans="1:18" s="3" customFormat="1" ht="15" customHeight="1" x14ac:dyDescent="0.3">
      <c r="A339" s="33"/>
      <c r="B339" s="31"/>
      <c r="C339" s="35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</row>
    <row r="340" spans="1:18" s="3" customFormat="1" ht="15" customHeight="1" x14ac:dyDescent="0.3">
      <c r="A340" s="30" t="s">
        <v>292</v>
      </c>
      <c r="B340" s="31"/>
      <c r="C340" s="32"/>
      <c r="D340" s="29">
        <f>shipcalls!M340</f>
        <v>16552</v>
      </c>
      <c r="E340" s="29">
        <f>shipcalls!N340</f>
        <v>16386</v>
      </c>
      <c r="F340" s="29">
        <f>shipcalls!O340</f>
        <v>166</v>
      </c>
      <c r="G340" s="29">
        <f>shipcalls!Y340</f>
        <v>7245</v>
      </c>
      <c r="H340" s="29">
        <f>shipcalls!Z340</f>
        <v>6972</v>
      </c>
      <c r="I340" s="29">
        <f>shipcalls!AA340</f>
        <v>273</v>
      </c>
      <c r="J340" s="29">
        <f>shipcalls!AK340</f>
        <v>10750</v>
      </c>
      <c r="K340" s="29">
        <f>shipcalls!AL340</f>
        <v>10320</v>
      </c>
      <c r="L340" s="29">
        <f>shipcalls!AM340</f>
        <v>430</v>
      </c>
      <c r="M340" s="29">
        <f>shipcalls!AW340</f>
        <v>10795</v>
      </c>
      <c r="N340" s="29">
        <f>shipcalls!AX340</f>
        <v>10486</v>
      </c>
      <c r="O340" s="29">
        <f>shipcalls!AY340</f>
        <v>309</v>
      </c>
      <c r="P340" s="29">
        <f t="shared" si="8"/>
        <v>45342</v>
      </c>
      <c r="Q340" s="29">
        <f t="shared" si="8"/>
        <v>44164</v>
      </c>
      <c r="R340" s="29">
        <f t="shared" si="8"/>
        <v>1178</v>
      </c>
    </row>
    <row r="341" spans="1:18" s="3" customFormat="1" ht="15" customHeight="1" x14ac:dyDescent="0.3">
      <c r="A341" s="30"/>
      <c r="B341" s="31"/>
      <c r="C341" s="32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</row>
    <row r="342" spans="1:18" s="3" customFormat="1" ht="15" customHeight="1" x14ac:dyDescent="0.3">
      <c r="A342" s="30"/>
      <c r="B342" s="31" t="s">
        <v>293</v>
      </c>
      <c r="C342" s="32"/>
      <c r="D342" s="29">
        <f>shipcalls!M342</f>
        <v>3420</v>
      </c>
      <c r="E342" s="29">
        <f>shipcalls!N342</f>
        <v>3341</v>
      </c>
      <c r="F342" s="29">
        <f>shipcalls!O342</f>
        <v>79</v>
      </c>
      <c r="G342" s="29">
        <f>shipcalls!Y342</f>
        <v>1427</v>
      </c>
      <c r="H342" s="29">
        <f>shipcalls!Z342</f>
        <v>1347</v>
      </c>
      <c r="I342" s="29">
        <f>shipcalls!AA342</f>
        <v>80</v>
      </c>
      <c r="J342" s="29">
        <f>shipcalls!AK342</f>
        <v>1633</v>
      </c>
      <c r="K342" s="29">
        <f>shipcalls!AL342</f>
        <v>1559</v>
      </c>
      <c r="L342" s="29">
        <f>shipcalls!AM342</f>
        <v>74</v>
      </c>
      <c r="M342" s="29">
        <f>shipcalls!AW342</f>
        <v>1565</v>
      </c>
      <c r="N342" s="29">
        <f>shipcalls!AX342</f>
        <v>1485</v>
      </c>
      <c r="O342" s="29">
        <f>shipcalls!AY342</f>
        <v>80</v>
      </c>
      <c r="P342" s="29">
        <f t="shared" si="8"/>
        <v>8045</v>
      </c>
      <c r="Q342" s="29">
        <f t="shared" si="8"/>
        <v>7732</v>
      </c>
      <c r="R342" s="29">
        <f t="shared" si="8"/>
        <v>313</v>
      </c>
    </row>
    <row r="343" spans="1:18" s="3" customFormat="1" ht="15" customHeight="1" x14ac:dyDescent="0.3">
      <c r="A343" s="33"/>
      <c r="B343" s="31"/>
      <c r="C343" s="32" t="s">
        <v>294</v>
      </c>
      <c r="D343" s="29">
        <f>shipcalls!M343</f>
        <v>670</v>
      </c>
      <c r="E343" s="29">
        <f>shipcalls!N343</f>
        <v>633</v>
      </c>
      <c r="F343" s="29">
        <f>shipcalls!O343</f>
        <v>37</v>
      </c>
      <c r="G343" s="29">
        <f>shipcalls!Y343</f>
        <v>512</v>
      </c>
      <c r="H343" s="29">
        <f>shipcalls!Z343</f>
        <v>472</v>
      </c>
      <c r="I343" s="29">
        <f>shipcalls!AA343</f>
        <v>40</v>
      </c>
      <c r="J343" s="29">
        <f>shipcalls!AK343</f>
        <v>638</v>
      </c>
      <c r="K343" s="29">
        <f>shipcalls!AL343</f>
        <v>596</v>
      </c>
      <c r="L343" s="29">
        <f>shipcalls!AM343</f>
        <v>42</v>
      </c>
      <c r="M343" s="29">
        <f>shipcalls!AW343</f>
        <v>570</v>
      </c>
      <c r="N343" s="29">
        <f>shipcalls!AX343</f>
        <v>531</v>
      </c>
      <c r="O343" s="29">
        <f>shipcalls!AY343</f>
        <v>39</v>
      </c>
      <c r="P343" s="29">
        <f t="shared" si="8"/>
        <v>2390</v>
      </c>
      <c r="Q343" s="29">
        <f t="shared" si="8"/>
        <v>2232</v>
      </c>
      <c r="R343" s="29">
        <f t="shared" si="8"/>
        <v>158</v>
      </c>
    </row>
    <row r="344" spans="1:18" s="3" customFormat="1" ht="15" customHeight="1" x14ac:dyDescent="0.3">
      <c r="A344" s="33"/>
      <c r="B344" s="31"/>
      <c r="C344" s="35" t="s">
        <v>295</v>
      </c>
      <c r="D344" s="29">
        <f>shipcalls!M344</f>
        <v>285</v>
      </c>
      <c r="E344" s="29">
        <f>shipcalls!N344</f>
        <v>248</v>
      </c>
      <c r="F344" s="29">
        <f>shipcalls!O344</f>
        <v>37</v>
      </c>
      <c r="G344" s="29">
        <f>shipcalls!Y344</f>
        <v>219</v>
      </c>
      <c r="H344" s="29">
        <f>shipcalls!Z344</f>
        <v>179</v>
      </c>
      <c r="I344" s="29">
        <f>shipcalls!AA344</f>
        <v>40</v>
      </c>
      <c r="J344" s="29">
        <f>shipcalls!AK344</f>
        <v>287</v>
      </c>
      <c r="K344" s="29">
        <f>shipcalls!AL344</f>
        <v>246</v>
      </c>
      <c r="L344" s="29">
        <f>shipcalls!AM344</f>
        <v>41</v>
      </c>
      <c r="M344" s="29">
        <f>shipcalls!AW344</f>
        <v>277</v>
      </c>
      <c r="N344" s="29">
        <f>shipcalls!AX344</f>
        <v>238</v>
      </c>
      <c r="O344" s="29">
        <f>shipcalls!AY344</f>
        <v>39</v>
      </c>
      <c r="P344" s="29">
        <f t="shared" si="8"/>
        <v>1068</v>
      </c>
      <c r="Q344" s="29">
        <f t="shared" si="8"/>
        <v>911</v>
      </c>
      <c r="R344" s="29">
        <f t="shared" si="8"/>
        <v>157</v>
      </c>
    </row>
    <row r="345" spans="1:18" s="3" customFormat="1" ht="15" customHeight="1" x14ac:dyDescent="0.3">
      <c r="A345" s="33"/>
      <c r="B345" s="31"/>
      <c r="C345" s="35" t="s">
        <v>296</v>
      </c>
      <c r="D345" s="29">
        <f>shipcalls!M345</f>
        <v>383</v>
      </c>
      <c r="E345" s="29">
        <f>shipcalls!N345</f>
        <v>383</v>
      </c>
      <c r="F345" s="29">
        <f>shipcalls!O345</f>
        <v>0</v>
      </c>
      <c r="G345" s="29">
        <f>shipcalls!Y345</f>
        <v>290</v>
      </c>
      <c r="H345" s="29">
        <f>shipcalls!Z345</f>
        <v>290</v>
      </c>
      <c r="I345" s="29">
        <f>shipcalls!AA345</f>
        <v>0</v>
      </c>
      <c r="J345" s="29">
        <f>shipcalls!AK345</f>
        <v>348</v>
      </c>
      <c r="K345" s="29">
        <f>shipcalls!AL345</f>
        <v>348</v>
      </c>
      <c r="L345" s="29">
        <f>shipcalls!AM345</f>
        <v>0</v>
      </c>
      <c r="M345" s="29">
        <f>shipcalls!AW345</f>
        <v>289</v>
      </c>
      <c r="N345" s="29">
        <f>shipcalls!AX345</f>
        <v>289</v>
      </c>
      <c r="O345" s="29">
        <f>shipcalls!AY345</f>
        <v>0</v>
      </c>
      <c r="P345" s="29">
        <f t="shared" si="8"/>
        <v>1310</v>
      </c>
      <c r="Q345" s="29">
        <f t="shared" si="8"/>
        <v>1310</v>
      </c>
      <c r="R345" s="29">
        <f t="shared" si="8"/>
        <v>0</v>
      </c>
    </row>
    <row r="346" spans="1:18" s="3" customFormat="1" ht="15" customHeight="1" x14ac:dyDescent="0.3">
      <c r="A346" s="33"/>
      <c r="B346" s="31"/>
      <c r="C346" s="35" t="s">
        <v>297</v>
      </c>
      <c r="D346" s="29">
        <f>shipcalls!M346</f>
        <v>2</v>
      </c>
      <c r="E346" s="29">
        <f>shipcalls!N346</f>
        <v>2</v>
      </c>
      <c r="F346" s="29">
        <f>shipcalls!O346</f>
        <v>0</v>
      </c>
      <c r="G346" s="29">
        <f>shipcalls!Y346</f>
        <v>3</v>
      </c>
      <c r="H346" s="29">
        <f>shipcalls!Z346</f>
        <v>3</v>
      </c>
      <c r="I346" s="29">
        <f>shipcalls!AA346</f>
        <v>0</v>
      </c>
      <c r="J346" s="29">
        <f>shipcalls!AK346</f>
        <v>3</v>
      </c>
      <c r="K346" s="29">
        <f>shipcalls!AL346</f>
        <v>2</v>
      </c>
      <c r="L346" s="29">
        <f>shipcalls!AM346</f>
        <v>1</v>
      </c>
      <c r="M346" s="29">
        <f>shipcalls!AW346</f>
        <v>4</v>
      </c>
      <c r="N346" s="29">
        <f>shipcalls!AX346</f>
        <v>4</v>
      </c>
      <c r="O346" s="29">
        <f>shipcalls!AY346</f>
        <v>0</v>
      </c>
      <c r="P346" s="29">
        <f t="shared" si="8"/>
        <v>12</v>
      </c>
      <c r="Q346" s="29">
        <f t="shared" si="8"/>
        <v>11</v>
      </c>
      <c r="R346" s="29">
        <f t="shared" si="8"/>
        <v>1</v>
      </c>
    </row>
    <row r="347" spans="1:18" s="3" customFormat="1" ht="15" customHeight="1" x14ac:dyDescent="0.3">
      <c r="A347" s="33"/>
      <c r="B347" s="31"/>
      <c r="C347" s="32" t="s">
        <v>298</v>
      </c>
      <c r="D347" s="29">
        <f>shipcalls!M347</f>
        <v>1148</v>
      </c>
      <c r="E347" s="29">
        <f>shipcalls!N347</f>
        <v>1148</v>
      </c>
      <c r="F347" s="29">
        <f>shipcalls!O347</f>
        <v>0</v>
      </c>
      <c r="G347" s="29">
        <f>shipcalls!Y347</f>
        <v>316</v>
      </c>
      <c r="H347" s="29">
        <f>shipcalls!Z347</f>
        <v>316</v>
      </c>
      <c r="I347" s="29">
        <f>shipcalls!AA347</f>
        <v>0</v>
      </c>
      <c r="J347" s="29">
        <f>shipcalls!AK347</f>
        <v>336</v>
      </c>
      <c r="K347" s="29">
        <f>shipcalls!AL347</f>
        <v>336</v>
      </c>
      <c r="L347" s="29">
        <f>shipcalls!AM347</f>
        <v>0</v>
      </c>
      <c r="M347" s="29">
        <f>shipcalls!AW347</f>
        <v>329</v>
      </c>
      <c r="N347" s="29">
        <f>shipcalls!AX347</f>
        <v>329</v>
      </c>
      <c r="O347" s="29">
        <f>shipcalls!AY347</f>
        <v>0</v>
      </c>
      <c r="P347" s="29">
        <f t="shared" si="8"/>
        <v>2129</v>
      </c>
      <c r="Q347" s="29">
        <f t="shared" si="8"/>
        <v>2129</v>
      </c>
      <c r="R347" s="29">
        <f t="shared" si="8"/>
        <v>0</v>
      </c>
    </row>
    <row r="348" spans="1:18" s="3" customFormat="1" ht="15" customHeight="1" x14ac:dyDescent="0.3">
      <c r="A348" s="33"/>
      <c r="B348" s="31"/>
      <c r="C348" s="35" t="s">
        <v>299</v>
      </c>
      <c r="D348" s="29">
        <f>shipcalls!M348</f>
        <v>0</v>
      </c>
      <c r="E348" s="29">
        <f>shipcalls!N348</f>
        <v>0</v>
      </c>
      <c r="F348" s="29">
        <f>shipcalls!O348</f>
        <v>0</v>
      </c>
      <c r="G348" s="29">
        <f>shipcalls!Y348</f>
        <v>0</v>
      </c>
      <c r="H348" s="29">
        <f>shipcalls!Z348</f>
        <v>0</v>
      </c>
      <c r="I348" s="29">
        <f>shipcalls!AA348</f>
        <v>0</v>
      </c>
      <c r="J348" s="29">
        <f>shipcalls!AK348</f>
        <v>0</v>
      </c>
      <c r="K348" s="29">
        <f>shipcalls!AL348</f>
        <v>0</v>
      </c>
      <c r="L348" s="29">
        <f>shipcalls!AM348</f>
        <v>0</v>
      </c>
      <c r="M348" s="29">
        <f>shipcalls!AW348</f>
        <v>0</v>
      </c>
      <c r="N348" s="29">
        <f>shipcalls!AX348</f>
        <v>0</v>
      </c>
      <c r="O348" s="29">
        <f>shipcalls!AY348</f>
        <v>0</v>
      </c>
      <c r="P348" s="29">
        <f t="shared" si="8"/>
        <v>0</v>
      </c>
      <c r="Q348" s="29">
        <f t="shared" si="8"/>
        <v>0</v>
      </c>
      <c r="R348" s="29">
        <f t="shared" si="8"/>
        <v>0</v>
      </c>
    </row>
    <row r="349" spans="1:18" s="3" customFormat="1" ht="15" customHeight="1" x14ac:dyDescent="0.3">
      <c r="A349" s="33"/>
      <c r="B349" s="31"/>
      <c r="C349" s="35" t="s">
        <v>300</v>
      </c>
      <c r="D349" s="29">
        <f>shipcalls!M349</f>
        <v>1148</v>
      </c>
      <c r="E349" s="29">
        <f>shipcalls!N349</f>
        <v>1148</v>
      </c>
      <c r="F349" s="29">
        <f>shipcalls!O349</f>
        <v>0</v>
      </c>
      <c r="G349" s="29">
        <f>shipcalls!Y349</f>
        <v>316</v>
      </c>
      <c r="H349" s="29">
        <f>shipcalls!Z349</f>
        <v>316</v>
      </c>
      <c r="I349" s="29">
        <f>shipcalls!AA349</f>
        <v>0</v>
      </c>
      <c r="J349" s="29">
        <f>shipcalls!AK349</f>
        <v>336</v>
      </c>
      <c r="K349" s="29">
        <f>shipcalls!AL349</f>
        <v>336</v>
      </c>
      <c r="L349" s="29">
        <f>shipcalls!AM349</f>
        <v>0</v>
      </c>
      <c r="M349" s="29">
        <f>shipcalls!AW349</f>
        <v>329</v>
      </c>
      <c r="N349" s="29">
        <f>shipcalls!AX349</f>
        <v>329</v>
      </c>
      <c r="O349" s="29">
        <f>shipcalls!AY349</f>
        <v>0</v>
      </c>
      <c r="P349" s="29">
        <f t="shared" si="8"/>
        <v>2129</v>
      </c>
      <c r="Q349" s="29">
        <f t="shared" si="8"/>
        <v>2129</v>
      </c>
      <c r="R349" s="29">
        <f t="shared" si="8"/>
        <v>0</v>
      </c>
    </row>
    <row r="350" spans="1:18" s="3" customFormat="1" ht="15" customHeight="1" x14ac:dyDescent="0.3">
      <c r="A350" s="33"/>
      <c r="B350" s="31"/>
      <c r="C350" s="32" t="s">
        <v>301</v>
      </c>
      <c r="D350" s="29">
        <f>shipcalls!M350</f>
        <v>1021</v>
      </c>
      <c r="E350" s="29">
        <f>shipcalls!N350</f>
        <v>1021</v>
      </c>
      <c r="F350" s="29">
        <f>shipcalls!O350</f>
        <v>0</v>
      </c>
      <c r="G350" s="29">
        <f>shipcalls!Y350</f>
        <v>185</v>
      </c>
      <c r="H350" s="29">
        <f>shipcalls!Z350</f>
        <v>185</v>
      </c>
      <c r="I350" s="29">
        <f>shipcalls!AA350</f>
        <v>0</v>
      </c>
      <c r="J350" s="29">
        <f>shipcalls!AK350</f>
        <v>169</v>
      </c>
      <c r="K350" s="29">
        <f>shipcalls!AL350</f>
        <v>169</v>
      </c>
      <c r="L350" s="29">
        <f>shipcalls!AM350</f>
        <v>0</v>
      </c>
      <c r="M350" s="29">
        <f>shipcalls!AW350</f>
        <v>177</v>
      </c>
      <c r="N350" s="29">
        <f>shipcalls!AX350</f>
        <v>177</v>
      </c>
      <c r="O350" s="29">
        <f>shipcalls!AY350</f>
        <v>0</v>
      </c>
      <c r="P350" s="29">
        <f t="shared" si="8"/>
        <v>1552</v>
      </c>
      <c r="Q350" s="29">
        <f t="shared" si="8"/>
        <v>1552</v>
      </c>
      <c r="R350" s="29">
        <f t="shared" si="8"/>
        <v>0</v>
      </c>
    </row>
    <row r="351" spans="1:18" s="3" customFormat="1" ht="15" customHeight="1" x14ac:dyDescent="0.3">
      <c r="A351" s="33"/>
      <c r="B351" s="31"/>
      <c r="C351" s="35" t="s">
        <v>302</v>
      </c>
      <c r="D351" s="29">
        <f>shipcalls!M351</f>
        <v>0</v>
      </c>
      <c r="E351" s="29">
        <f>shipcalls!N351</f>
        <v>0</v>
      </c>
      <c r="F351" s="29">
        <f>shipcalls!O351</f>
        <v>0</v>
      </c>
      <c r="G351" s="29">
        <f>shipcalls!Y351</f>
        <v>0</v>
      </c>
      <c r="H351" s="29">
        <f>shipcalls!Z351</f>
        <v>0</v>
      </c>
      <c r="I351" s="29">
        <f>shipcalls!AA351</f>
        <v>0</v>
      </c>
      <c r="J351" s="29">
        <f>shipcalls!AK351</f>
        <v>0</v>
      </c>
      <c r="K351" s="29">
        <f>shipcalls!AL351</f>
        <v>0</v>
      </c>
      <c r="L351" s="29">
        <f>shipcalls!AM351</f>
        <v>0</v>
      </c>
      <c r="M351" s="29">
        <f>shipcalls!AW351</f>
        <v>0</v>
      </c>
      <c r="N351" s="29">
        <f>shipcalls!AX351</f>
        <v>0</v>
      </c>
      <c r="O351" s="29">
        <f>shipcalls!AY351</f>
        <v>0</v>
      </c>
      <c r="P351" s="29">
        <f t="shared" si="8"/>
        <v>0</v>
      </c>
      <c r="Q351" s="29">
        <f t="shared" si="8"/>
        <v>0</v>
      </c>
      <c r="R351" s="29">
        <f t="shared" si="8"/>
        <v>0</v>
      </c>
    </row>
    <row r="352" spans="1:18" s="3" customFormat="1" ht="15" customHeight="1" x14ac:dyDescent="0.3">
      <c r="A352" s="33"/>
      <c r="B352" s="31"/>
      <c r="C352" s="35" t="s">
        <v>303</v>
      </c>
      <c r="D352" s="29">
        <f>shipcalls!M352</f>
        <v>1021</v>
      </c>
      <c r="E352" s="29">
        <f>shipcalls!N352</f>
        <v>1021</v>
      </c>
      <c r="F352" s="29">
        <f>shipcalls!O352</f>
        <v>0</v>
      </c>
      <c r="G352" s="29">
        <f>shipcalls!Y352</f>
        <v>185</v>
      </c>
      <c r="H352" s="29">
        <f>shipcalls!Z352</f>
        <v>185</v>
      </c>
      <c r="I352" s="29">
        <f>shipcalls!AA352</f>
        <v>0</v>
      </c>
      <c r="J352" s="29">
        <f>shipcalls!AK352</f>
        <v>169</v>
      </c>
      <c r="K352" s="29">
        <f>shipcalls!AL352</f>
        <v>169</v>
      </c>
      <c r="L352" s="29">
        <f>shipcalls!AM352</f>
        <v>0</v>
      </c>
      <c r="M352" s="29">
        <f>shipcalls!AW352</f>
        <v>177</v>
      </c>
      <c r="N352" s="29">
        <f>shipcalls!AX352</f>
        <v>177</v>
      </c>
      <c r="O352" s="29">
        <f>shipcalls!AY352</f>
        <v>0</v>
      </c>
      <c r="P352" s="29">
        <f t="shared" si="8"/>
        <v>1552</v>
      </c>
      <c r="Q352" s="29">
        <f t="shared" si="8"/>
        <v>1552</v>
      </c>
      <c r="R352" s="29">
        <f t="shared" si="8"/>
        <v>0</v>
      </c>
    </row>
    <row r="353" spans="1:18" s="3" customFormat="1" ht="15" customHeight="1" x14ac:dyDescent="0.3">
      <c r="A353" s="33"/>
      <c r="B353" s="31"/>
      <c r="C353" s="35" t="s">
        <v>304</v>
      </c>
      <c r="D353" s="29">
        <f>shipcalls!M353</f>
        <v>0</v>
      </c>
      <c r="E353" s="29">
        <f>shipcalls!N353</f>
        <v>0</v>
      </c>
      <c r="F353" s="29">
        <f>shipcalls!O353</f>
        <v>0</v>
      </c>
      <c r="G353" s="29">
        <f>shipcalls!Y353</f>
        <v>0</v>
      </c>
      <c r="H353" s="29">
        <f>shipcalls!Z353</f>
        <v>0</v>
      </c>
      <c r="I353" s="29">
        <f>shipcalls!AA353</f>
        <v>0</v>
      </c>
      <c r="J353" s="29">
        <f>shipcalls!AK353</f>
        <v>0</v>
      </c>
      <c r="K353" s="29">
        <f>shipcalls!AL353</f>
        <v>0</v>
      </c>
      <c r="L353" s="29">
        <f>shipcalls!AM353</f>
        <v>0</v>
      </c>
      <c r="M353" s="29">
        <f>shipcalls!AW353</f>
        <v>0</v>
      </c>
      <c r="N353" s="29">
        <f>shipcalls!AX353</f>
        <v>0</v>
      </c>
      <c r="O353" s="29">
        <f>shipcalls!AY353</f>
        <v>0</v>
      </c>
      <c r="P353" s="29">
        <f t="shared" ref="P353:R429" si="9">D353+G353+J353+M353</f>
        <v>0</v>
      </c>
      <c r="Q353" s="29">
        <f t="shared" si="9"/>
        <v>0</v>
      </c>
      <c r="R353" s="29">
        <f t="shared" si="9"/>
        <v>0</v>
      </c>
    </row>
    <row r="354" spans="1:18" s="3" customFormat="1" ht="15" customHeight="1" x14ac:dyDescent="0.3">
      <c r="A354" s="33"/>
      <c r="B354" s="31"/>
      <c r="C354" s="32" t="s">
        <v>305</v>
      </c>
      <c r="D354" s="29">
        <f>shipcalls!M354</f>
        <v>15</v>
      </c>
      <c r="E354" s="29">
        <f>shipcalls!N354</f>
        <v>15</v>
      </c>
      <c r="F354" s="29">
        <f>shipcalls!O354</f>
        <v>0</v>
      </c>
      <c r="G354" s="29">
        <f>shipcalls!Y354</f>
        <v>16</v>
      </c>
      <c r="H354" s="29">
        <f>shipcalls!Z354</f>
        <v>16</v>
      </c>
      <c r="I354" s="29">
        <f>shipcalls!AA354</f>
        <v>0</v>
      </c>
      <c r="J354" s="29">
        <f>shipcalls!AK354</f>
        <v>14</v>
      </c>
      <c r="K354" s="29">
        <f>shipcalls!AL354</f>
        <v>14</v>
      </c>
      <c r="L354" s="29">
        <f>shipcalls!AM354</f>
        <v>0</v>
      </c>
      <c r="M354" s="29">
        <f>shipcalls!AW354</f>
        <v>12</v>
      </c>
      <c r="N354" s="29">
        <f>shipcalls!AX354</f>
        <v>12</v>
      </c>
      <c r="O354" s="29">
        <f>shipcalls!AY354</f>
        <v>0</v>
      </c>
      <c r="P354" s="29">
        <f t="shared" si="9"/>
        <v>57</v>
      </c>
      <c r="Q354" s="29">
        <f t="shared" si="9"/>
        <v>57</v>
      </c>
      <c r="R354" s="29">
        <f t="shared" si="9"/>
        <v>0</v>
      </c>
    </row>
    <row r="355" spans="1:18" s="3" customFormat="1" ht="15" customHeight="1" x14ac:dyDescent="0.3">
      <c r="A355" s="33"/>
      <c r="B355" s="31"/>
      <c r="C355" s="32" t="s">
        <v>61</v>
      </c>
      <c r="D355" s="29">
        <f>shipcalls!M355</f>
        <v>237</v>
      </c>
      <c r="E355" s="29">
        <f>shipcalls!N355</f>
        <v>237</v>
      </c>
      <c r="F355" s="29">
        <f>shipcalls!O355</f>
        <v>0</v>
      </c>
      <c r="G355" s="29">
        <f>shipcalls!Y355</f>
        <v>151</v>
      </c>
      <c r="H355" s="29">
        <f>shipcalls!Z355</f>
        <v>151</v>
      </c>
      <c r="I355" s="29">
        <f>shipcalls!AA355</f>
        <v>0</v>
      </c>
      <c r="J355" s="29">
        <f>shipcalls!AK355</f>
        <v>191</v>
      </c>
      <c r="K355" s="29">
        <f>shipcalls!AL355</f>
        <v>191</v>
      </c>
      <c r="L355" s="29">
        <f>shipcalls!AM355</f>
        <v>0</v>
      </c>
      <c r="M355" s="29">
        <f>shipcalls!AW355</f>
        <v>179</v>
      </c>
      <c r="N355" s="29">
        <f>shipcalls!AX355</f>
        <v>178</v>
      </c>
      <c r="O355" s="29">
        <f>shipcalls!AY355</f>
        <v>1</v>
      </c>
      <c r="P355" s="29">
        <f t="shared" si="9"/>
        <v>758</v>
      </c>
      <c r="Q355" s="29">
        <f t="shared" si="9"/>
        <v>757</v>
      </c>
      <c r="R355" s="29">
        <f t="shared" si="9"/>
        <v>1</v>
      </c>
    </row>
    <row r="356" spans="1:18" s="3" customFormat="1" ht="15" customHeight="1" x14ac:dyDescent="0.3">
      <c r="A356" s="33"/>
      <c r="B356" s="31"/>
      <c r="C356" s="32" t="s">
        <v>24</v>
      </c>
      <c r="D356" s="29">
        <f>shipcalls!M356</f>
        <v>329</v>
      </c>
      <c r="E356" s="29">
        <f>shipcalls!N356</f>
        <v>287</v>
      </c>
      <c r="F356" s="29">
        <f>shipcalls!O356</f>
        <v>42</v>
      </c>
      <c r="G356" s="29">
        <f>shipcalls!Y356</f>
        <v>247</v>
      </c>
      <c r="H356" s="29">
        <f>shipcalls!Z356</f>
        <v>207</v>
      </c>
      <c r="I356" s="29">
        <f>shipcalls!AA356</f>
        <v>40</v>
      </c>
      <c r="J356" s="29">
        <f>shipcalls!AK356</f>
        <v>285</v>
      </c>
      <c r="K356" s="29">
        <f>shipcalls!AL356</f>
        <v>253</v>
      </c>
      <c r="L356" s="29">
        <f>shipcalls!AM356</f>
        <v>32</v>
      </c>
      <c r="M356" s="29">
        <f>shipcalls!AW356</f>
        <v>298</v>
      </c>
      <c r="N356" s="29">
        <f>shipcalls!AX356</f>
        <v>258</v>
      </c>
      <c r="O356" s="29">
        <f>shipcalls!AY356</f>
        <v>40</v>
      </c>
      <c r="P356" s="29">
        <f t="shared" si="9"/>
        <v>1159</v>
      </c>
      <c r="Q356" s="29">
        <f t="shared" si="9"/>
        <v>1005</v>
      </c>
      <c r="R356" s="29">
        <f t="shared" si="9"/>
        <v>154</v>
      </c>
    </row>
    <row r="357" spans="1:18" s="3" customFormat="1" ht="15" customHeight="1" x14ac:dyDescent="0.3">
      <c r="A357" s="33"/>
      <c r="B357" s="31"/>
      <c r="C357" s="35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</row>
    <row r="358" spans="1:18" s="3" customFormat="1" ht="15" customHeight="1" x14ac:dyDescent="0.3">
      <c r="A358" s="30"/>
      <c r="B358" s="31" t="s">
        <v>306</v>
      </c>
      <c r="C358" s="32"/>
      <c r="D358" s="29">
        <f>shipcalls!M358</f>
        <v>3953</v>
      </c>
      <c r="E358" s="29">
        <f>shipcalls!N358</f>
        <v>3920</v>
      </c>
      <c r="F358" s="29">
        <f>shipcalls!O358</f>
        <v>33</v>
      </c>
      <c r="G358" s="29">
        <f>shipcalls!Y358</f>
        <v>1335</v>
      </c>
      <c r="H358" s="29">
        <f>shipcalls!Z358</f>
        <v>1304</v>
      </c>
      <c r="I358" s="29">
        <f>shipcalls!AA358</f>
        <v>31</v>
      </c>
      <c r="J358" s="29">
        <f>shipcalls!AK358</f>
        <v>2292</v>
      </c>
      <c r="K358" s="29">
        <f>shipcalls!AL358</f>
        <v>2261</v>
      </c>
      <c r="L358" s="29">
        <f>shipcalls!AM358</f>
        <v>31</v>
      </c>
      <c r="M358" s="29">
        <f>shipcalls!AW358</f>
        <v>2669</v>
      </c>
      <c r="N358" s="29">
        <f>shipcalls!AX358</f>
        <v>2637</v>
      </c>
      <c r="O358" s="29">
        <f>shipcalls!AY358</f>
        <v>32</v>
      </c>
      <c r="P358" s="29">
        <f t="shared" si="9"/>
        <v>10249</v>
      </c>
      <c r="Q358" s="29">
        <f t="shared" si="9"/>
        <v>10122</v>
      </c>
      <c r="R358" s="29">
        <f t="shared" si="9"/>
        <v>127</v>
      </c>
    </row>
    <row r="359" spans="1:18" s="3" customFormat="1" ht="15" customHeight="1" x14ac:dyDescent="0.3">
      <c r="A359" s="33"/>
      <c r="B359" s="31"/>
      <c r="C359" s="32" t="s">
        <v>307</v>
      </c>
      <c r="D359" s="29">
        <f>shipcalls!M359</f>
        <v>154</v>
      </c>
      <c r="E359" s="29">
        <f>shipcalls!N359</f>
        <v>151</v>
      </c>
      <c r="F359" s="29">
        <f>shipcalls!O359</f>
        <v>3</v>
      </c>
      <c r="G359" s="29">
        <f>shipcalls!Y359</f>
        <v>104</v>
      </c>
      <c r="H359" s="29">
        <f>shipcalls!Z359</f>
        <v>97</v>
      </c>
      <c r="I359" s="29">
        <f>shipcalls!AA359</f>
        <v>7</v>
      </c>
      <c r="J359" s="29">
        <f>shipcalls!AK359</f>
        <v>126</v>
      </c>
      <c r="K359" s="29">
        <f>shipcalls!AL359</f>
        <v>116</v>
      </c>
      <c r="L359" s="29">
        <f>shipcalls!AM359</f>
        <v>10</v>
      </c>
      <c r="M359" s="29">
        <f>shipcalls!AW359</f>
        <v>109</v>
      </c>
      <c r="N359" s="29">
        <f>shipcalls!AX359</f>
        <v>101</v>
      </c>
      <c r="O359" s="29">
        <f>shipcalls!AY359</f>
        <v>8</v>
      </c>
      <c r="P359" s="29">
        <f t="shared" si="9"/>
        <v>493</v>
      </c>
      <c r="Q359" s="29">
        <f t="shared" si="9"/>
        <v>465</v>
      </c>
      <c r="R359" s="29">
        <f t="shared" si="9"/>
        <v>28</v>
      </c>
    </row>
    <row r="360" spans="1:18" s="3" customFormat="1" ht="15" customHeight="1" x14ac:dyDescent="0.3">
      <c r="A360" s="33"/>
      <c r="B360" s="31"/>
      <c r="C360" s="35" t="s">
        <v>308</v>
      </c>
      <c r="D360" s="29">
        <f>shipcalls!M360</f>
        <v>21</v>
      </c>
      <c r="E360" s="29">
        <f>shipcalls!N360</f>
        <v>18</v>
      </c>
      <c r="F360" s="29">
        <f>shipcalls!O360</f>
        <v>3</v>
      </c>
      <c r="G360" s="29">
        <f>shipcalls!Y360</f>
        <v>33</v>
      </c>
      <c r="H360" s="29">
        <f>shipcalls!Z360</f>
        <v>26</v>
      </c>
      <c r="I360" s="29">
        <f>shipcalls!AA360</f>
        <v>7</v>
      </c>
      <c r="J360" s="29">
        <f>shipcalls!AK360</f>
        <v>34</v>
      </c>
      <c r="K360" s="29">
        <f>shipcalls!AL360</f>
        <v>24</v>
      </c>
      <c r="L360" s="29">
        <f>shipcalls!AM360</f>
        <v>10</v>
      </c>
      <c r="M360" s="29">
        <f>shipcalls!AW360</f>
        <v>26</v>
      </c>
      <c r="N360" s="29">
        <f>shipcalls!AX360</f>
        <v>18</v>
      </c>
      <c r="O360" s="29">
        <f>shipcalls!AY360</f>
        <v>8</v>
      </c>
      <c r="P360" s="29">
        <f t="shared" si="9"/>
        <v>114</v>
      </c>
      <c r="Q360" s="29">
        <f t="shared" si="9"/>
        <v>86</v>
      </c>
      <c r="R360" s="29">
        <f t="shared" si="9"/>
        <v>28</v>
      </c>
    </row>
    <row r="361" spans="1:18" s="3" customFormat="1" ht="15" customHeight="1" x14ac:dyDescent="0.3">
      <c r="A361" s="33"/>
      <c r="B361" s="31"/>
      <c r="C361" s="35" t="s">
        <v>309</v>
      </c>
      <c r="D361" s="29">
        <f>shipcalls!M361</f>
        <v>133</v>
      </c>
      <c r="E361" s="29">
        <f>shipcalls!N361</f>
        <v>133</v>
      </c>
      <c r="F361" s="29">
        <f>shipcalls!O361</f>
        <v>0</v>
      </c>
      <c r="G361" s="29">
        <f>shipcalls!Y361</f>
        <v>71</v>
      </c>
      <c r="H361" s="29">
        <f>shipcalls!Z361</f>
        <v>71</v>
      </c>
      <c r="I361" s="29">
        <f>shipcalls!AA361</f>
        <v>0</v>
      </c>
      <c r="J361" s="29">
        <f>shipcalls!AK361</f>
        <v>92</v>
      </c>
      <c r="K361" s="29">
        <f>shipcalls!AL361</f>
        <v>92</v>
      </c>
      <c r="L361" s="29">
        <f>shipcalls!AM361</f>
        <v>0</v>
      </c>
      <c r="M361" s="29">
        <f>shipcalls!AW361</f>
        <v>83</v>
      </c>
      <c r="N361" s="29">
        <f>shipcalls!AX361</f>
        <v>83</v>
      </c>
      <c r="O361" s="29">
        <f>shipcalls!AY361</f>
        <v>0</v>
      </c>
      <c r="P361" s="29">
        <f t="shared" si="9"/>
        <v>379</v>
      </c>
      <c r="Q361" s="29">
        <f t="shared" si="9"/>
        <v>379</v>
      </c>
      <c r="R361" s="29">
        <f t="shared" si="9"/>
        <v>0</v>
      </c>
    </row>
    <row r="362" spans="1:18" s="3" customFormat="1" ht="15" customHeight="1" x14ac:dyDescent="0.3">
      <c r="A362" s="33"/>
      <c r="B362" s="31"/>
      <c r="C362" s="32" t="s">
        <v>310</v>
      </c>
      <c r="D362" s="29">
        <f>shipcalls!M362</f>
        <v>1</v>
      </c>
      <c r="E362" s="29">
        <f>shipcalls!N362</f>
        <v>1</v>
      </c>
      <c r="F362" s="29">
        <f>shipcalls!O362</f>
        <v>0</v>
      </c>
      <c r="G362" s="29">
        <f>shipcalls!Y362</f>
        <v>3</v>
      </c>
      <c r="H362" s="29">
        <f>shipcalls!Z362</f>
        <v>3</v>
      </c>
      <c r="I362" s="29">
        <f>shipcalls!AA362</f>
        <v>0</v>
      </c>
      <c r="J362" s="29">
        <f>shipcalls!AK362</f>
        <v>0</v>
      </c>
      <c r="K362" s="29">
        <f>shipcalls!AL362</f>
        <v>0</v>
      </c>
      <c r="L362" s="29">
        <f>shipcalls!AM362</f>
        <v>0</v>
      </c>
      <c r="M362" s="29">
        <f>shipcalls!AW362</f>
        <v>2</v>
      </c>
      <c r="N362" s="29">
        <f>shipcalls!AX362</f>
        <v>2</v>
      </c>
      <c r="O362" s="29">
        <f>shipcalls!AY362</f>
        <v>0</v>
      </c>
      <c r="P362" s="29">
        <f>D362+G362+J362+M362</f>
        <v>6</v>
      </c>
      <c r="Q362" s="29">
        <f>E362+H362+K362+N362</f>
        <v>6</v>
      </c>
      <c r="R362" s="29">
        <f>F362+I362+L362+O362</f>
        <v>0</v>
      </c>
    </row>
    <row r="363" spans="1:18" s="3" customFormat="1" ht="15" customHeight="1" x14ac:dyDescent="0.3">
      <c r="A363" s="33"/>
      <c r="B363" s="31"/>
      <c r="C363" s="32" t="s">
        <v>24</v>
      </c>
      <c r="D363" s="29">
        <f>shipcalls!M363</f>
        <v>3798</v>
      </c>
      <c r="E363" s="29">
        <f>shipcalls!N363</f>
        <v>3768</v>
      </c>
      <c r="F363" s="29">
        <f>shipcalls!O363</f>
        <v>30</v>
      </c>
      <c r="G363" s="29">
        <f>shipcalls!Y363</f>
        <v>1228</v>
      </c>
      <c r="H363" s="29">
        <f>shipcalls!Z363</f>
        <v>1204</v>
      </c>
      <c r="I363" s="29">
        <f>shipcalls!AA363</f>
        <v>24</v>
      </c>
      <c r="J363" s="29">
        <f>shipcalls!AK363</f>
        <v>2166</v>
      </c>
      <c r="K363" s="29">
        <f>shipcalls!AL363</f>
        <v>2145</v>
      </c>
      <c r="L363" s="29">
        <f>shipcalls!AM363</f>
        <v>21</v>
      </c>
      <c r="M363" s="29">
        <f>shipcalls!AW363</f>
        <v>2558</v>
      </c>
      <c r="N363" s="29">
        <f>shipcalls!AX363</f>
        <v>2534</v>
      </c>
      <c r="O363" s="29">
        <f>shipcalls!AY363</f>
        <v>24</v>
      </c>
      <c r="P363" s="29">
        <f t="shared" si="9"/>
        <v>9750</v>
      </c>
      <c r="Q363" s="29">
        <f t="shared" si="9"/>
        <v>9651</v>
      </c>
      <c r="R363" s="29">
        <f t="shared" si="9"/>
        <v>99</v>
      </c>
    </row>
    <row r="364" spans="1:18" s="3" customFormat="1" ht="15" customHeight="1" x14ac:dyDescent="0.3">
      <c r="A364" s="33"/>
      <c r="B364" s="31"/>
      <c r="C364" s="35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</row>
    <row r="365" spans="1:18" s="3" customFormat="1" ht="15" customHeight="1" x14ac:dyDescent="0.3">
      <c r="A365" s="30"/>
      <c r="B365" s="31" t="s">
        <v>311</v>
      </c>
      <c r="C365" s="32"/>
      <c r="D365" s="29">
        <f>shipcalls!M365</f>
        <v>369</v>
      </c>
      <c r="E365" s="29">
        <f>shipcalls!N365</f>
        <v>349</v>
      </c>
      <c r="F365" s="29">
        <f>shipcalls!O365</f>
        <v>20</v>
      </c>
      <c r="G365" s="29">
        <f>shipcalls!Y365</f>
        <v>241</v>
      </c>
      <c r="H365" s="29">
        <f>shipcalls!Z365</f>
        <v>211</v>
      </c>
      <c r="I365" s="29">
        <f>shipcalls!AA365</f>
        <v>30</v>
      </c>
      <c r="J365" s="29">
        <f>shipcalls!AK365</f>
        <v>272</v>
      </c>
      <c r="K365" s="29">
        <f>shipcalls!AL365</f>
        <v>241</v>
      </c>
      <c r="L365" s="29">
        <f>shipcalls!AM365</f>
        <v>31</v>
      </c>
      <c r="M365" s="29">
        <f>shipcalls!AW365</f>
        <v>299</v>
      </c>
      <c r="N365" s="29">
        <f>shipcalls!AX365</f>
        <v>271</v>
      </c>
      <c r="O365" s="29">
        <f>shipcalls!AY365</f>
        <v>28</v>
      </c>
      <c r="P365" s="29">
        <f t="shared" si="9"/>
        <v>1181</v>
      </c>
      <c r="Q365" s="29">
        <f t="shared" si="9"/>
        <v>1072</v>
      </c>
      <c r="R365" s="29">
        <f t="shared" si="9"/>
        <v>109</v>
      </c>
    </row>
    <row r="366" spans="1:18" s="3" customFormat="1" ht="15" customHeight="1" x14ac:dyDescent="0.3">
      <c r="A366" s="33"/>
      <c r="B366" s="31"/>
      <c r="C366" s="32" t="s">
        <v>312</v>
      </c>
      <c r="D366" s="29">
        <f>shipcalls!M366</f>
        <v>178</v>
      </c>
      <c r="E366" s="29">
        <f>shipcalls!N366</f>
        <v>177</v>
      </c>
      <c r="F366" s="29">
        <f>shipcalls!O366</f>
        <v>1</v>
      </c>
      <c r="G366" s="29">
        <f>shipcalls!Y366</f>
        <v>109</v>
      </c>
      <c r="H366" s="29">
        <f>shipcalls!Z366</f>
        <v>109</v>
      </c>
      <c r="I366" s="29">
        <f>shipcalls!AA366</f>
        <v>0</v>
      </c>
      <c r="J366" s="29">
        <f>shipcalls!AK366</f>
        <v>117</v>
      </c>
      <c r="K366" s="29">
        <f>shipcalls!AL366</f>
        <v>117</v>
      </c>
      <c r="L366" s="29">
        <f>shipcalls!AM366</f>
        <v>0</v>
      </c>
      <c r="M366" s="29">
        <f>shipcalls!AW366</f>
        <v>101</v>
      </c>
      <c r="N366" s="29">
        <f>shipcalls!AX366</f>
        <v>101</v>
      </c>
      <c r="O366" s="29">
        <f>shipcalls!AY366</f>
        <v>0</v>
      </c>
      <c r="P366" s="29">
        <f t="shared" si="9"/>
        <v>505</v>
      </c>
      <c r="Q366" s="29">
        <f t="shared" si="9"/>
        <v>504</v>
      </c>
      <c r="R366" s="29">
        <f t="shared" si="9"/>
        <v>1</v>
      </c>
    </row>
    <row r="367" spans="1:18" s="3" customFormat="1" ht="15" customHeight="1" x14ac:dyDescent="0.3">
      <c r="A367" s="33"/>
      <c r="B367" s="31"/>
      <c r="C367" s="35" t="s">
        <v>313</v>
      </c>
      <c r="D367" s="29">
        <f>shipcalls!M367</f>
        <v>68</v>
      </c>
      <c r="E367" s="29">
        <f>shipcalls!N367</f>
        <v>67</v>
      </c>
      <c r="F367" s="29">
        <f>shipcalls!O367</f>
        <v>1</v>
      </c>
      <c r="G367" s="29">
        <f>shipcalls!Y367</f>
        <v>68</v>
      </c>
      <c r="H367" s="29">
        <f>shipcalls!Z367</f>
        <v>68</v>
      </c>
      <c r="I367" s="29">
        <f>shipcalls!AA367</f>
        <v>0</v>
      </c>
      <c r="J367" s="29">
        <f>shipcalls!AK367</f>
        <v>72</v>
      </c>
      <c r="K367" s="29">
        <f>shipcalls!AL367</f>
        <v>72</v>
      </c>
      <c r="L367" s="29">
        <f>shipcalls!AM367</f>
        <v>0</v>
      </c>
      <c r="M367" s="29">
        <f>shipcalls!AW367</f>
        <v>65</v>
      </c>
      <c r="N367" s="29">
        <f>shipcalls!AX367</f>
        <v>65</v>
      </c>
      <c r="O367" s="29">
        <f>shipcalls!AY367</f>
        <v>0</v>
      </c>
      <c r="P367" s="29">
        <f t="shared" si="9"/>
        <v>273</v>
      </c>
      <c r="Q367" s="29">
        <f t="shared" si="9"/>
        <v>272</v>
      </c>
      <c r="R367" s="29">
        <f t="shared" si="9"/>
        <v>1</v>
      </c>
    </row>
    <row r="368" spans="1:18" s="3" customFormat="1" ht="15" customHeight="1" x14ac:dyDescent="0.3">
      <c r="A368" s="33"/>
      <c r="B368" s="31"/>
      <c r="C368" s="35" t="s">
        <v>314</v>
      </c>
      <c r="D368" s="29">
        <f>shipcalls!M368</f>
        <v>108</v>
      </c>
      <c r="E368" s="29">
        <f>shipcalls!N368</f>
        <v>108</v>
      </c>
      <c r="F368" s="29">
        <f>shipcalls!O368</f>
        <v>0</v>
      </c>
      <c r="G368" s="29">
        <f>shipcalls!Y368</f>
        <v>41</v>
      </c>
      <c r="H368" s="29">
        <f>shipcalls!Z368</f>
        <v>41</v>
      </c>
      <c r="I368" s="29">
        <f>shipcalls!AA368</f>
        <v>0</v>
      </c>
      <c r="J368" s="29">
        <f>shipcalls!AK368</f>
        <v>45</v>
      </c>
      <c r="K368" s="29">
        <f>shipcalls!AL368</f>
        <v>45</v>
      </c>
      <c r="L368" s="29">
        <f>shipcalls!AM368</f>
        <v>0</v>
      </c>
      <c r="M368" s="29">
        <f>shipcalls!AW368</f>
        <v>36</v>
      </c>
      <c r="N368" s="29">
        <f>shipcalls!AX368</f>
        <v>36</v>
      </c>
      <c r="O368" s="29">
        <f>shipcalls!AY368</f>
        <v>0</v>
      </c>
      <c r="P368" s="29">
        <f t="shared" si="9"/>
        <v>230</v>
      </c>
      <c r="Q368" s="29">
        <f t="shared" si="9"/>
        <v>230</v>
      </c>
      <c r="R368" s="29">
        <f t="shared" si="9"/>
        <v>0</v>
      </c>
    </row>
    <row r="369" spans="1:18" s="3" customFormat="1" ht="15" customHeight="1" x14ac:dyDescent="0.3">
      <c r="A369" s="33"/>
      <c r="B369" s="31"/>
      <c r="C369" s="35" t="s">
        <v>315</v>
      </c>
      <c r="D369" s="29">
        <f>shipcalls!M369</f>
        <v>2</v>
      </c>
      <c r="E369" s="29">
        <f>shipcalls!N369</f>
        <v>2</v>
      </c>
      <c r="F369" s="29">
        <f>shipcalls!O369</f>
        <v>0</v>
      </c>
      <c r="G369" s="29">
        <f>shipcalls!Y369</f>
        <v>0</v>
      </c>
      <c r="H369" s="29">
        <f>shipcalls!Z369</f>
        <v>0</v>
      </c>
      <c r="I369" s="29">
        <f>shipcalls!AA369</f>
        <v>0</v>
      </c>
      <c r="J369" s="29">
        <f>shipcalls!AK369</f>
        <v>0</v>
      </c>
      <c r="K369" s="29">
        <f>shipcalls!AL369</f>
        <v>0</v>
      </c>
      <c r="L369" s="29">
        <f>shipcalls!AM369</f>
        <v>0</v>
      </c>
      <c r="M369" s="29">
        <f>shipcalls!AW369</f>
        <v>0</v>
      </c>
      <c r="N369" s="29">
        <f>shipcalls!AX369</f>
        <v>0</v>
      </c>
      <c r="O369" s="29">
        <f>shipcalls!AY369</f>
        <v>0</v>
      </c>
      <c r="P369" s="29">
        <f t="shared" si="9"/>
        <v>2</v>
      </c>
      <c r="Q369" s="29">
        <f t="shared" si="9"/>
        <v>2</v>
      </c>
      <c r="R369" s="29">
        <f t="shared" si="9"/>
        <v>0</v>
      </c>
    </row>
    <row r="370" spans="1:18" s="3" customFormat="1" ht="15" customHeight="1" x14ac:dyDescent="0.3">
      <c r="A370" s="33"/>
      <c r="B370" s="31"/>
      <c r="C370" s="32" t="s">
        <v>316</v>
      </c>
      <c r="D370" s="29">
        <f>shipcalls!M370</f>
        <v>2</v>
      </c>
      <c r="E370" s="29">
        <f>shipcalls!N370</f>
        <v>2</v>
      </c>
      <c r="F370" s="29">
        <f>shipcalls!O370</f>
        <v>0</v>
      </c>
      <c r="G370" s="29">
        <f>shipcalls!Y370</f>
        <v>2</v>
      </c>
      <c r="H370" s="29">
        <f>shipcalls!Z370</f>
        <v>2</v>
      </c>
      <c r="I370" s="29">
        <f>shipcalls!AA370</f>
        <v>0</v>
      </c>
      <c r="J370" s="29">
        <f>shipcalls!AK370</f>
        <v>3</v>
      </c>
      <c r="K370" s="29">
        <f>shipcalls!AL370</f>
        <v>3</v>
      </c>
      <c r="L370" s="29">
        <f>shipcalls!AM370</f>
        <v>0</v>
      </c>
      <c r="M370" s="29">
        <f>shipcalls!AW370</f>
        <v>2</v>
      </c>
      <c r="N370" s="29">
        <f>shipcalls!AX370</f>
        <v>2</v>
      </c>
      <c r="O370" s="29">
        <f>shipcalls!AY370</f>
        <v>0</v>
      </c>
      <c r="P370" s="29">
        <f t="shared" si="9"/>
        <v>9</v>
      </c>
      <c r="Q370" s="29">
        <f t="shared" si="9"/>
        <v>9</v>
      </c>
      <c r="R370" s="29">
        <f t="shared" si="9"/>
        <v>0</v>
      </c>
    </row>
    <row r="371" spans="1:18" s="3" customFormat="1" ht="15" customHeight="1" x14ac:dyDescent="0.3">
      <c r="A371" s="33"/>
      <c r="B371" s="31"/>
      <c r="C371" s="32" t="s">
        <v>317</v>
      </c>
      <c r="D371" s="29">
        <f>shipcalls!M371</f>
        <v>21</v>
      </c>
      <c r="E371" s="29">
        <f>shipcalls!N371</f>
        <v>21</v>
      </c>
      <c r="F371" s="29">
        <f>shipcalls!O371</f>
        <v>0</v>
      </c>
      <c r="G371" s="29">
        <f>shipcalls!Y371</f>
        <v>24</v>
      </c>
      <c r="H371" s="29">
        <f>shipcalls!Z371</f>
        <v>24</v>
      </c>
      <c r="I371" s="29">
        <f>shipcalls!AA371</f>
        <v>0</v>
      </c>
      <c r="J371" s="29">
        <f>shipcalls!AK371</f>
        <v>39</v>
      </c>
      <c r="K371" s="29">
        <f>shipcalls!AL371</f>
        <v>38</v>
      </c>
      <c r="L371" s="29">
        <f>shipcalls!AM371</f>
        <v>1</v>
      </c>
      <c r="M371" s="29">
        <f>shipcalls!AW371</f>
        <v>45</v>
      </c>
      <c r="N371" s="29">
        <f>shipcalls!AX371</f>
        <v>43</v>
      </c>
      <c r="O371" s="29">
        <f>shipcalls!AY371</f>
        <v>2</v>
      </c>
      <c r="P371" s="29">
        <f t="shared" si="9"/>
        <v>129</v>
      </c>
      <c r="Q371" s="29">
        <f t="shared" si="9"/>
        <v>126</v>
      </c>
      <c r="R371" s="29">
        <f t="shared" si="9"/>
        <v>3</v>
      </c>
    </row>
    <row r="372" spans="1:18" s="3" customFormat="1" ht="15" customHeight="1" x14ac:dyDescent="0.3">
      <c r="A372" s="33"/>
      <c r="B372" s="31"/>
      <c r="C372" s="35" t="s">
        <v>318</v>
      </c>
      <c r="D372" s="29">
        <f>shipcalls!M372</f>
        <v>21</v>
      </c>
      <c r="E372" s="29">
        <f>shipcalls!N372</f>
        <v>21</v>
      </c>
      <c r="F372" s="29">
        <f>shipcalls!O372</f>
        <v>0</v>
      </c>
      <c r="G372" s="29">
        <f>shipcalls!Y372</f>
        <v>24</v>
      </c>
      <c r="H372" s="29">
        <f>shipcalls!Z372</f>
        <v>24</v>
      </c>
      <c r="I372" s="29">
        <f>shipcalls!AA372</f>
        <v>0</v>
      </c>
      <c r="J372" s="29">
        <f>shipcalls!AK372</f>
        <v>38</v>
      </c>
      <c r="K372" s="29">
        <f>shipcalls!AL372</f>
        <v>38</v>
      </c>
      <c r="L372" s="29">
        <f>shipcalls!AM372</f>
        <v>0</v>
      </c>
      <c r="M372" s="29">
        <f>shipcalls!AW372</f>
        <v>41</v>
      </c>
      <c r="N372" s="29">
        <f>shipcalls!AX372</f>
        <v>41</v>
      </c>
      <c r="O372" s="29">
        <f>shipcalls!AY372</f>
        <v>0</v>
      </c>
      <c r="P372" s="29">
        <f t="shared" si="9"/>
        <v>124</v>
      </c>
      <c r="Q372" s="29">
        <f t="shared" si="9"/>
        <v>124</v>
      </c>
      <c r="R372" s="29">
        <f t="shared" si="9"/>
        <v>0</v>
      </c>
    </row>
    <row r="373" spans="1:18" s="3" customFormat="1" ht="15" customHeight="1" x14ac:dyDescent="0.3">
      <c r="A373" s="33"/>
      <c r="B373" s="31"/>
      <c r="C373" s="35" t="s">
        <v>319</v>
      </c>
      <c r="D373" s="29">
        <f>shipcalls!M373</f>
        <v>0</v>
      </c>
      <c r="E373" s="29">
        <f>shipcalls!N373</f>
        <v>0</v>
      </c>
      <c r="F373" s="29">
        <f>shipcalls!O373</f>
        <v>0</v>
      </c>
      <c r="G373" s="29">
        <f>shipcalls!Y373</f>
        <v>0</v>
      </c>
      <c r="H373" s="29">
        <f>shipcalls!Z373</f>
        <v>0</v>
      </c>
      <c r="I373" s="29">
        <f>shipcalls!AA373</f>
        <v>0</v>
      </c>
      <c r="J373" s="29">
        <f>shipcalls!AK373</f>
        <v>0</v>
      </c>
      <c r="K373" s="29">
        <f>shipcalls!AL373</f>
        <v>0</v>
      </c>
      <c r="L373" s="29">
        <f>shipcalls!AM373</f>
        <v>0</v>
      </c>
      <c r="M373" s="29">
        <f>shipcalls!AW373</f>
        <v>2</v>
      </c>
      <c r="N373" s="29">
        <f>shipcalls!AX373</f>
        <v>2</v>
      </c>
      <c r="O373" s="29">
        <f>shipcalls!AY373</f>
        <v>0</v>
      </c>
      <c r="P373" s="29">
        <f t="shared" si="9"/>
        <v>2</v>
      </c>
      <c r="Q373" s="29">
        <f t="shared" si="9"/>
        <v>2</v>
      </c>
      <c r="R373" s="29">
        <f t="shared" si="9"/>
        <v>0</v>
      </c>
    </row>
    <row r="374" spans="1:18" s="3" customFormat="1" ht="15" customHeight="1" x14ac:dyDescent="0.3">
      <c r="A374" s="33"/>
      <c r="B374" s="31"/>
      <c r="C374" s="35" t="s">
        <v>320</v>
      </c>
      <c r="D374" s="29">
        <f>shipcalls!M374</f>
        <v>0</v>
      </c>
      <c r="E374" s="29">
        <f>shipcalls!N374</f>
        <v>0</v>
      </c>
      <c r="F374" s="29">
        <f>shipcalls!O374</f>
        <v>0</v>
      </c>
      <c r="G374" s="29">
        <f>shipcalls!Y374</f>
        <v>0</v>
      </c>
      <c r="H374" s="29">
        <f>shipcalls!Z374</f>
        <v>0</v>
      </c>
      <c r="I374" s="29">
        <f>shipcalls!AA374</f>
        <v>0</v>
      </c>
      <c r="J374" s="29">
        <f>shipcalls!AK374</f>
        <v>1</v>
      </c>
      <c r="K374" s="29">
        <f>shipcalls!AL374</f>
        <v>0</v>
      </c>
      <c r="L374" s="29">
        <f>shipcalls!AM374</f>
        <v>1</v>
      </c>
      <c r="M374" s="29">
        <f>shipcalls!AW374</f>
        <v>2</v>
      </c>
      <c r="N374" s="29">
        <f>shipcalls!AX374</f>
        <v>0</v>
      </c>
      <c r="O374" s="29">
        <f>shipcalls!AY374</f>
        <v>2</v>
      </c>
      <c r="P374" s="29">
        <f t="shared" si="9"/>
        <v>3</v>
      </c>
      <c r="Q374" s="29">
        <f t="shared" si="9"/>
        <v>0</v>
      </c>
      <c r="R374" s="29">
        <f t="shared" si="9"/>
        <v>3</v>
      </c>
    </row>
    <row r="375" spans="1:18" s="3" customFormat="1" ht="15" customHeight="1" x14ac:dyDescent="0.3">
      <c r="A375" s="33"/>
      <c r="B375" s="31"/>
      <c r="C375" s="32" t="s">
        <v>61</v>
      </c>
      <c r="D375" s="29">
        <f>shipcalls!M375</f>
        <v>123</v>
      </c>
      <c r="E375" s="29">
        <f>shipcalls!N375</f>
        <v>123</v>
      </c>
      <c r="F375" s="29">
        <f>shipcalls!O375</f>
        <v>0</v>
      </c>
      <c r="G375" s="29">
        <f>shipcalls!Y375</f>
        <v>56</v>
      </c>
      <c r="H375" s="29">
        <f>shipcalls!Z375</f>
        <v>56</v>
      </c>
      <c r="I375" s="29">
        <f>shipcalls!AA375</f>
        <v>0</v>
      </c>
      <c r="J375" s="29">
        <f>shipcalls!AK375</f>
        <v>61</v>
      </c>
      <c r="K375" s="29">
        <f>shipcalls!AL375</f>
        <v>61</v>
      </c>
      <c r="L375" s="29">
        <f>shipcalls!AM375</f>
        <v>0</v>
      </c>
      <c r="M375" s="29">
        <f>shipcalls!AW375</f>
        <v>100</v>
      </c>
      <c r="N375" s="29">
        <f>shipcalls!AX375</f>
        <v>100</v>
      </c>
      <c r="O375" s="29">
        <f>shipcalls!AY375</f>
        <v>0</v>
      </c>
      <c r="P375" s="29">
        <f t="shared" si="9"/>
        <v>340</v>
      </c>
      <c r="Q375" s="29">
        <f t="shared" si="9"/>
        <v>340</v>
      </c>
      <c r="R375" s="29">
        <f t="shared" si="9"/>
        <v>0</v>
      </c>
    </row>
    <row r="376" spans="1:18" s="3" customFormat="1" ht="15" customHeight="1" x14ac:dyDescent="0.3">
      <c r="A376" s="33"/>
      <c r="B376" s="31"/>
      <c r="C376" s="32" t="s">
        <v>24</v>
      </c>
      <c r="D376" s="29">
        <f>shipcalls!M376</f>
        <v>45</v>
      </c>
      <c r="E376" s="29">
        <f>shipcalls!N376</f>
        <v>26</v>
      </c>
      <c r="F376" s="29">
        <f>shipcalls!O376</f>
        <v>19</v>
      </c>
      <c r="G376" s="29">
        <f>shipcalls!Y376</f>
        <v>50</v>
      </c>
      <c r="H376" s="29">
        <f>shipcalls!Z376</f>
        <v>20</v>
      </c>
      <c r="I376" s="29">
        <f>shipcalls!AA376</f>
        <v>30</v>
      </c>
      <c r="J376" s="29">
        <f>shipcalls!AK376</f>
        <v>52</v>
      </c>
      <c r="K376" s="29">
        <f>shipcalls!AL376</f>
        <v>22</v>
      </c>
      <c r="L376" s="29">
        <f>shipcalls!AM376</f>
        <v>30</v>
      </c>
      <c r="M376" s="29">
        <f>shipcalls!AW376</f>
        <v>51</v>
      </c>
      <c r="N376" s="29">
        <f>shipcalls!AX376</f>
        <v>25</v>
      </c>
      <c r="O376" s="29">
        <f>shipcalls!AY376</f>
        <v>26</v>
      </c>
      <c r="P376" s="29">
        <f t="shared" si="9"/>
        <v>198</v>
      </c>
      <c r="Q376" s="29">
        <f t="shared" si="9"/>
        <v>93</v>
      </c>
      <c r="R376" s="29">
        <f t="shared" si="9"/>
        <v>105</v>
      </c>
    </row>
    <row r="377" spans="1:18" s="3" customFormat="1" ht="15" customHeight="1" x14ac:dyDescent="0.3">
      <c r="A377" s="33"/>
      <c r="B377" s="31"/>
      <c r="C377" s="35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</row>
    <row r="378" spans="1:18" s="3" customFormat="1" ht="15" customHeight="1" x14ac:dyDescent="0.3">
      <c r="A378" s="30"/>
      <c r="B378" s="31" t="s">
        <v>321</v>
      </c>
      <c r="C378" s="32"/>
      <c r="D378" s="29">
        <f>shipcalls!M378</f>
        <v>4757</v>
      </c>
      <c r="E378" s="29">
        <f>shipcalls!N378</f>
        <v>4729</v>
      </c>
      <c r="F378" s="29">
        <f>shipcalls!O378</f>
        <v>28</v>
      </c>
      <c r="G378" s="29">
        <f>shipcalls!Y378</f>
        <v>3012</v>
      </c>
      <c r="H378" s="29">
        <f>shipcalls!Z378</f>
        <v>2889</v>
      </c>
      <c r="I378" s="29">
        <f>shipcalls!AA378</f>
        <v>123</v>
      </c>
      <c r="J378" s="29">
        <f>shipcalls!AK378</f>
        <v>4312</v>
      </c>
      <c r="K378" s="29">
        <f>shipcalls!AL378</f>
        <v>4023</v>
      </c>
      <c r="L378" s="29">
        <f>shipcalls!AM378</f>
        <v>289</v>
      </c>
      <c r="M378" s="29">
        <f>shipcalls!AW378</f>
        <v>3626</v>
      </c>
      <c r="N378" s="29">
        <f>shipcalls!AX378</f>
        <v>3468</v>
      </c>
      <c r="O378" s="29">
        <f>shipcalls!AY378</f>
        <v>158</v>
      </c>
      <c r="P378" s="29">
        <f t="shared" si="9"/>
        <v>15707</v>
      </c>
      <c r="Q378" s="29">
        <f t="shared" si="9"/>
        <v>15109</v>
      </c>
      <c r="R378" s="29">
        <f t="shared" si="9"/>
        <v>598</v>
      </c>
    </row>
    <row r="379" spans="1:18" s="3" customFormat="1" ht="15" customHeight="1" x14ac:dyDescent="0.3">
      <c r="A379" s="33"/>
      <c r="B379" s="31"/>
      <c r="C379" s="32" t="s">
        <v>322</v>
      </c>
      <c r="D379" s="29">
        <f>shipcalls!M379</f>
        <v>1320</v>
      </c>
      <c r="E379" s="29">
        <f>shipcalls!N379</f>
        <v>1319</v>
      </c>
      <c r="F379" s="29">
        <f>shipcalls!O379</f>
        <v>1</v>
      </c>
      <c r="G379" s="29">
        <f>shipcalls!Y379</f>
        <v>1113</v>
      </c>
      <c r="H379" s="29">
        <f>shipcalls!Z379</f>
        <v>1113</v>
      </c>
      <c r="I379" s="29">
        <f>shipcalls!AA379</f>
        <v>0</v>
      </c>
      <c r="J379" s="29">
        <f>shipcalls!AK379</f>
        <v>1479</v>
      </c>
      <c r="K379" s="29">
        <f>shipcalls!AL379</f>
        <v>1479</v>
      </c>
      <c r="L379" s="29">
        <f>shipcalls!AM379</f>
        <v>0</v>
      </c>
      <c r="M379" s="29">
        <f>shipcalls!AW379</f>
        <v>1134</v>
      </c>
      <c r="N379" s="29">
        <f>shipcalls!AX379</f>
        <v>1134</v>
      </c>
      <c r="O379" s="29">
        <f>shipcalls!AY379</f>
        <v>0</v>
      </c>
      <c r="P379" s="29">
        <f t="shared" si="9"/>
        <v>5046</v>
      </c>
      <c r="Q379" s="29">
        <f t="shared" si="9"/>
        <v>5045</v>
      </c>
      <c r="R379" s="29">
        <f t="shared" si="9"/>
        <v>1</v>
      </c>
    </row>
    <row r="380" spans="1:18" s="3" customFormat="1" ht="15" customHeight="1" x14ac:dyDescent="0.3">
      <c r="A380" s="33"/>
      <c r="B380" s="31"/>
      <c r="C380" s="35" t="s">
        <v>323</v>
      </c>
      <c r="D380" s="29">
        <f>shipcalls!M380</f>
        <v>817</v>
      </c>
      <c r="E380" s="29">
        <f>shipcalls!N380</f>
        <v>817</v>
      </c>
      <c r="F380" s="29">
        <f>shipcalls!O380</f>
        <v>0</v>
      </c>
      <c r="G380" s="29">
        <f>shipcalls!Y380</f>
        <v>936</v>
      </c>
      <c r="H380" s="29">
        <f>shipcalls!Z380</f>
        <v>936</v>
      </c>
      <c r="I380" s="29">
        <f>shipcalls!AA380</f>
        <v>0</v>
      </c>
      <c r="J380" s="29">
        <f>shipcalls!AK380</f>
        <v>1191</v>
      </c>
      <c r="K380" s="29">
        <f>shipcalls!AL380</f>
        <v>1191</v>
      </c>
      <c r="L380" s="29">
        <f>shipcalls!AM380</f>
        <v>0</v>
      </c>
      <c r="M380" s="29">
        <f>shipcalls!AW380</f>
        <v>806</v>
      </c>
      <c r="N380" s="29">
        <f>shipcalls!AX380</f>
        <v>806</v>
      </c>
      <c r="O380" s="29">
        <f>shipcalls!AY380</f>
        <v>0</v>
      </c>
      <c r="P380" s="29">
        <f t="shared" si="9"/>
        <v>3750</v>
      </c>
      <c r="Q380" s="29">
        <f t="shared" si="9"/>
        <v>3750</v>
      </c>
      <c r="R380" s="29">
        <f t="shared" si="9"/>
        <v>0</v>
      </c>
    </row>
    <row r="381" spans="1:18" s="3" customFormat="1" ht="15" customHeight="1" x14ac:dyDescent="0.3">
      <c r="A381" s="33"/>
      <c r="B381" s="31"/>
      <c r="C381" s="35" t="s">
        <v>324</v>
      </c>
      <c r="D381" s="29">
        <f>shipcalls!M381</f>
        <v>502</v>
      </c>
      <c r="E381" s="29">
        <f>shipcalls!N381</f>
        <v>502</v>
      </c>
      <c r="F381" s="29">
        <f>shipcalls!O381</f>
        <v>0</v>
      </c>
      <c r="G381" s="29">
        <f>shipcalls!Y381</f>
        <v>169</v>
      </c>
      <c r="H381" s="29">
        <f>shipcalls!Z381</f>
        <v>169</v>
      </c>
      <c r="I381" s="29">
        <f>shipcalls!AA381</f>
        <v>0</v>
      </c>
      <c r="J381" s="29">
        <f>shipcalls!AK381</f>
        <v>288</v>
      </c>
      <c r="K381" s="29">
        <f>shipcalls!AL381</f>
        <v>288</v>
      </c>
      <c r="L381" s="29">
        <f>shipcalls!AM381</f>
        <v>0</v>
      </c>
      <c r="M381" s="29">
        <f>shipcalls!AW381</f>
        <v>324</v>
      </c>
      <c r="N381" s="29">
        <f>shipcalls!AX381</f>
        <v>324</v>
      </c>
      <c r="O381" s="29">
        <f>shipcalls!AY381</f>
        <v>0</v>
      </c>
      <c r="P381" s="29">
        <f t="shared" si="9"/>
        <v>1283</v>
      </c>
      <c r="Q381" s="29">
        <f t="shared" si="9"/>
        <v>1283</v>
      </c>
      <c r="R381" s="29">
        <f t="shared" si="9"/>
        <v>0</v>
      </c>
    </row>
    <row r="382" spans="1:18" s="3" customFormat="1" ht="15" customHeight="1" x14ac:dyDescent="0.3">
      <c r="A382" s="33"/>
      <c r="B382" s="31"/>
      <c r="C382" s="35" t="s">
        <v>325</v>
      </c>
      <c r="D382" s="29">
        <f>shipcalls!M382</f>
        <v>1</v>
      </c>
      <c r="E382" s="29">
        <f>shipcalls!N382</f>
        <v>0</v>
      </c>
      <c r="F382" s="29">
        <f>shipcalls!O382</f>
        <v>1</v>
      </c>
      <c r="G382" s="29">
        <f>shipcalls!Y382</f>
        <v>8</v>
      </c>
      <c r="H382" s="29">
        <f>shipcalls!Z382</f>
        <v>8</v>
      </c>
      <c r="I382" s="29">
        <f>shipcalls!AA382</f>
        <v>0</v>
      </c>
      <c r="J382" s="29">
        <f>shipcalls!AK382</f>
        <v>0</v>
      </c>
      <c r="K382" s="29">
        <f>shipcalls!AL382</f>
        <v>0</v>
      </c>
      <c r="L382" s="29">
        <f>shipcalls!AM382</f>
        <v>0</v>
      </c>
      <c r="M382" s="29">
        <f>shipcalls!AW382</f>
        <v>4</v>
      </c>
      <c r="N382" s="29">
        <f>shipcalls!AX382</f>
        <v>4</v>
      </c>
      <c r="O382" s="29">
        <f>shipcalls!AY382</f>
        <v>0</v>
      </c>
      <c r="P382" s="29">
        <f>D382+G382+J382+M382</f>
        <v>13</v>
      </c>
      <c r="Q382" s="29">
        <f>E382+H382+K382+N382</f>
        <v>12</v>
      </c>
      <c r="R382" s="29">
        <f>F382+I382+L382+O382</f>
        <v>1</v>
      </c>
    </row>
    <row r="383" spans="1:18" s="3" customFormat="1" ht="15" customHeight="1" x14ac:dyDescent="0.3">
      <c r="A383" s="33"/>
      <c r="B383" s="31"/>
      <c r="C383" s="32" t="s">
        <v>326</v>
      </c>
      <c r="D383" s="29">
        <f>shipcalls!M383</f>
        <v>975</v>
      </c>
      <c r="E383" s="29">
        <f>shipcalls!N383</f>
        <v>975</v>
      </c>
      <c r="F383" s="29">
        <f>shipcalls!O383</f>
        <v>0</v>
      </c>
      <c r="G383" s="29">
        <f>shipcalls!Y383</f>
        <v>256</v>
      </c>
      <c r="H383" s="29">
        <f>shipcalls!Z383</f>
        <v>256</v>
      </c>
      <c r="I383" s="29">
        <f>shipcalls!AA383</f>
        <v>0</v>
      </c>
      <c r="J383" s="29">
        <f>shipcalls!AK383</f>
        <v>306</v>
      </c>
      <c r="K383" s="29">
        <f>shipcalls!AL383</f>
        <v>306</v>
      </c>
      <c r="L383" s="29">
        <f>shipcalls!AM383</f>
        <v>0</v>
      </c>
      <c r="M383" s="29">
        <f>shipcalls!AW383</f>
        <v>352</v>
      </c>
      <c r="N383" s="29">
        <f>shipcalls!AX383</f>
        <v>352</v>
      </c>
      <c r="O383" s="29">
        <f>shipcalls!AY383</f>
        <v>0</v>
      </c>
      <c r="P383" s="29">
        <f t="shared" si="9"/>
        <v>1889</v>
      </c>
      <c r="Q383" s="29">
        <f t="shared" si="9"/>
        <v>1889</v>
      </c>
      <c r="R383" s="29">
        <f t="shared" si="9"/>
        <v>0</v>
      </c>
    </row>
    <row r="384" spans="1:18" s="3" customFormat="1" ht="15" customHeight="1" x14ac:dyDescent="0.3">
      <c r="A384" s="33"/>
      <c r="B384" s="31"/>
      <c r="C384" s="35" t="s">
        <v>150</v>
      </c>
      <c r="D384" s="29">
        <f>shipcalls!M384</f>
        <v>754</v>
      </c>
      <c r="E384" s="29">
        <f>shipcalls!N384</f>
        <v>754</v>
      </c>
      <c r="F384" s="29">
        <f>shipcalls!O384</f>
        <v>0</v>
      </c>
      <c r="G384" s="29">
        <f>shipcalls!Y384</f>
        <v>155</v>
      </c>
      <c r="H384" s="29">
        <f>shipcalls!Z384</f>
        <v>155</v>
      </c>
      <c r="I384" s="29">
        <f>shipcalls!AA384</f>
        <v>0</v>
      </c>
      <c r="J384" s="29">
        <f>shipcalls!AK384</f>
        <v>150</v>
      </c>
      <c r="K384" s="29">
        <f>shipcalls!AL384</f>
        <v>150</v>
      </c>
      <c r="L384" s="29">
        <f>shipcalls!AM384</f>
        <v>0</v>
      </c>
      <c r="M384" s="29">
        <f>shipcalls!AW384</f>
        <v>197</v>
      </c>
      <c r="N384" s="29">
        <f>shipcalls!AX384</f>
        <v>197</v>
      </c>
      <c r="O384" s="29">
        <f>shipcalls!AY384</f>
        <v>0</v>
      </c>
      <c r="P384" s="29">
        <f t="shared" si="9"/>
        <v>1256</v>
      </c>
      <c r="Q384" s="29">
        <f t="shared" si="9"/>
        <v>1256</v>
      </c>
      <c r="R384" s="29">
        <f t="shared" si="9"/>
        <v>0</v>
      </c>
    </row>
    <row r="385" spans="1:18" s="3" customFormat="1" ht="15" customHeight="1" x14ac:dyDescent="0.3">
      <c r="A385" s="33"/>
      <c r="B385" s="31"/>
      <c r="C385" s="35" t="s">
        <v>151</v>
      </c>
      <c r="D385" s="29">
        <f>shipcalls!M385</f>
        <v>221</v>
      </c>
      <c r="E385" s="29">
        <f>shipcalls!N385</f>
        <v>221</v>
      </c>
      <c r="F385" s="29">
        <f>shipcalls!O385</f>
        <v>0</v>
      </c>
      <c r="G385" s="29">
        <f>shipcalls!Y385</f>
        <v>101</v>
      </c>
      <c r="H385" s="29">
        <f>shipcalls!Z385</f>
        <v>101</v>
      </c>
      <c r="I385" s="29">
        <f>shipcalls!AA385</f>
        <v>0</v>
      </c>
      <c r="J385" s="29">
        <f>shipcalls!AK385</f>
        <v>156</v>
      </c>
      <c r="K385" s="29">
        <f>shipcalls!AL385</f>
        <v>156</v>
      </c>
      <c r="L385" s="29">
        <f>shipcalls!AM385</f>
        <v>0</v>
      </c>
      <c r="M385" s="29">
        <f>shipcalls!AW385</f>
        <v>155</v>
      </c>
      <c r="N385" s="29">
        <f>shipcalls!AX385</f>
        <v>155</v>
      </c>
      <c r="O385" s="29">
        <f>shipcalls!AY385</f>
        <v>0</v>
      </c>
      <c r="P385" s="29">
        <f t="shared" si="9"/>
        <v>633</v>
      </c>
      <c r="Q385" s="29">
        <f t="shared" si="9"/>
        <v>633</v>
      </c>
      <c r="R385" s="29">
        <f t="shared" si="9"/>
        <v>0</v>
      </c>
    </row>
    <row r="386" spans="1:18" s="3" customFormat="1" ht="15" customHeight="1" x14ac:dyDescent="0.3">
      <c r="A386" s="33"/>
      <c r="B386" s="31"/>
      <c r="C386" s="32" t="s">
        <v>327</v>
      </c>
      <c r="D386" s="29">
        <f>shipcalls!M386</f>
        <v>1075</v>
      </c>
      <c r="E386" s="29">
        <f>shipcalls!N386</f>
        <v>1075</v>
      </c>
      <c r="F386" s="29">
        <f>shipcalls!O386</f>
        <v>0</v>
      </c>
      <c r="G386" s="29">
        <f>shipcalls!Y386</f>
        <v>812</v>
      </c>
      <c r="H386" s="29">
        <f>shipcalls!Z386</f>
        <v>812</v>
      </c>
      <c r="I386" s="29">
        <f>shipcalls!AA386</f>
        <v>0</v>
      </c>
      <c r="J386" s="29">
        <f>shipcalls!AK386</f>
        <v>1219</v>
      </c>
      <c r="K386" s="29">
        <f>shipcalls!AL386</f>
        <v>1219</v>
      </c>
      <c r="L386" s="29">
        <f>shipcalls!AM386</f>
        <v>0</v>
      </c>
      <c r="M386" s="29">
        <f>shipcalls!AW386</f>
        <v>1199</v>
      </c>
      <c r="N386" s="29">
        <f>shipcalls!AX386</f>
        <v>1199</v>
      </c>
      <c r="O386" s="29">
        <f>shipcalls!AY386</f>
        <v>0</v>
      </c>
      <c r="P386" s="29">
        <f t="shared" si="9"/>
        <v>4305</v>
      </c>
      <c r="Q386" s="29">
        <f t="shared" si="9"/>
        <v>4305</v>
      </c>
      <c r="R386" s="29">
        <f t="shared" si="9"/>
        <v>0</v>
      </c>
    </row>
    <row r="387" spans="1:18" s="3" customFormat="1" ht="15" customHeight="1" x14ac:dyDescent="0.3">
      <c r="A387" s="33"/>
      <c r="B387" s="31"/>
      <c r="C387" s="35" t="s">
        <v>328</v>
      </c>
      <c r="D387" s="29">
        <f>shipcalls!M387</f>
        <v>1074</v>
      </c>
      <c r="E387" s="29">
        <f>shipcalls!N387</f>
        <v>1074</v>
      </c>
      <c r="F387" s="29">
        <f>shipcalls!O387</f>
        <v>0</v>
      </c>
      <c r="G387" s="29">
        <f>shipcalls!Y387</f>
        <v>812</v>
      </c>
      <c r="H387" s="29">
        <f>shipcalls!Z387</f>
        <v>812</v>
      </c>
      <c r="I387" s="29">
        <f>shipcalls!AA387</f>
        <v>0</v>
      </c>
      <c r="J387" s="29">
        <f>shipcalls!AK387</f>
        <v>1219</v>
      </c>
      <c r="K387" s="29">
        <f>shipcalls!AL387</f>
        <v>1219</v>
      </c>
      <c r="L387" s="29">
        <f>shipcalls!AM387</f>
        <v>0</v>
      </c>
      <c r="M387" s="29">
        <f>shipcalls!AW387</f>
        <v>1199</v>
      </c>
      <c r="N387" s="29">
        <f>shipcalls!AX387</f>
        <v>1199</v>
      </c>
      <c r="O387" s="29">
        <f>shipcalls!AY387</f>
        <v>0</v>
      </c>
      <c r="P387" s="29">
        <f t="shared" si="9"/>
        <v>4304</v>
      </c>
      <c r="Q387" s="29">
        <f t="shared" si="9"/>
        <v>4304</v>
      </c>
      <c r="R387" s="29">
        <f t="shared" si="9"/>
        <v>0</v>
      </c>
    </row>
    <row r="388" spans="1:18" s="3" customFormat="1" ht="15" customHeight="1" x14ac:dyDescent="0.3">
      <c r="A388" s="33"/>
      <c r="B388" s="31"/>
      <c r="C388" s="35" t="s">
        <v>329</v>
      </c>
      <c r="D388" s="29">
        <f>shipcalls!M388</f>
        <v>1</v>
      </c>
      <c r="E388" s="29">
        <f>shipcalls!N388</f>
        <v>1</v>
      </c>
      <c r="F388" s="29">
        <f>shipcalls!O388</f>
        <v>0</v>
      </c>
      <c r="G388" s="29">
        <f>shipcalls!Y388</f>
        <v>0</v>
      </c>
      <c r="H388" s="29">
        <f>shipcalls!Z388</f>
        <v>0</v>
      </c>
      <c r="I388" s="29">
        <f>shipcalls!AA388</f>
        <v>0</v>
      </c>
      <c r="J388" s="29">
        <f>shipcalls!AK388</f>
        <v>0</v>
      </c>
      <c r="K388" s="29">
        <f>shipcalls!AL388</f>
        <v>0</v>
      </c>
      <c r="L388" s="29">
        <f>shipcalls!AM388</f>
        <v>0</v>
      </c>
      <c r="M388" s="29">
        <f>shipcalls!AW388</f>
        <v>0</v>
      </c>
      <c r="N388" s="29">
        <f>shipcalls!AX388</f>
        <v>0</v>
      </c>
      <c r="O388" s="29">
        <f>shipcalls!AY388</f>
        <v>0</v>
      </c>
      <c r="P388" s="29">
        <f t="shared" si="9"/>
        <v>1</v>
      </c>
      <c r="Q388" s="29">
        <f t="shared" si="9"/>
        <v>1</v>
      </c>
      <c r="R388" s="29">
        <f t="shared" si="9"/>
        <v>0</v>
      </c>
    </row>
    <row r="389" spans="1:18" s="3" customFormat="1" ht="15" customHeight="1" x14ac:dyDescent="0.3">
      <c r="A389" s="33"/>
      <c r="B389" s="31"/>
      <c r="C389" s="32" t="s">
        <v>330</v>
      </c>
      <c r="D389" s="29">
        <f>shipcalls!M389</f>
        <v>789</v>
      </c>
      <c r="E389" s="29">
        <f>shipcalls!N389</f>
        <v>789</v>
      </c>
      <c r="F389" s="29">
        <f>shipcalls!O389</f>
        <v>0</v>
      </c>
      <c r="G389" s="29">
        <f>shipcalls!Y389</f>
        <v>338</v>
      </c>
      <c r="H389" s="29">
        <f>shipcalls!Z389</f>
        <v>338</v>
      </c>
      <c r="I389" s="29">
        <f>shipcalls!AA389</f>
        <v>0</v>
      </c>
      <c r="J389" s="29">
        <f>shipcalls!AK389</f>
        <v>451</v>
      </c>
      <c r="K389" s="29">
        <f>shipcalls!AL389</f>
        <v>451</v>
      </c>
      <c r="L389" s="29">
        <f>shipcalls!AM389</f>
        <v>0</v>
      </c>
      <c r="M389" s="29">
        <f>shipcalls!AW389</f>
        <v>422</v>
      </c>
      <c r="N389" s="29">
        <f>shipcalls!AX389</f>
        <v>422</v>
      </c>
      <c r="O389" s="29">
        <f>shipcalls!AY389</f>
        <v>0</v>
      </c>
      <c r="P389" s="29">
        <f t="shared" si="9"/>
        <v>2000</v>
      </c>
      <c r="Q389" s="29">
        <f t="shared" si="9"/>
        <v>2000</v>
      </c>
      <c r="R389" s="29">
        <f t="shared" si="9"/>
        <v>0</v>
      </c>
    </row>
    <row r="390" spans="1:18" s="3" customFormat="1" ht="15" customHeight="1" x14ac:dyDescent="0.3">
      <c r="A390" s="33"/>
      <c r="B390" s="31"/>
      <c r="C390" s="35" t="s">
        <v>331</v>
      </c>
      <c r="D390" s="29">
        <f>shipcalls!M390</f>
        <v>577</v>
      </c>
      <c r="E390" s="29">
        <f>shipcalls!N390</f>
        <v>577</v>
      </c>
      <c r="F390" s="29">
        <f>shipcalls!O390</f>
        <v>0</v>
      </c>
      <c r="G390" s="29">
        <f>shipcalls!Y390</f>
        <v>236</v>
      </c>
      <c r="H390" s="29">
        <f>shipcalls!Z390</f>
        <v>236</v>
      </c>
      <c r="I390" s="29">
        <f>shipcalls!AA390</f>
        <v>0</v>
      </c>
      <c r="J390" s="29">
        <f>shipcalls!AK390</f>
        <v>315</v>
      </c>
      <c r="K390" s="29">
        <f>shipcalls!AL390</f>
        <v>315</v>
      </c>
      <c r="L390" s="29">
        <f>shipcalls!AM390</f>
        <v>0</v>
      </c>
      <c r="M390" s="29">
        <f>shipcalls!AW390</f>
        <v>267</v>
      </c>
      <c r="N390" s="29">
        <f>shipcalls!AX390</f>
        <v>267</v>
      </c>
      <c r="O390" s="29">
        <f>shipcalls!AY390</f>
        <v>0</v>
      </c>
      <c r="P390" s="29">
        <f t="shared" si="9"/>
        <v>1395</v>
      </c>
      <c r="Q390" s="29">
        <f t="shared" si="9"/>
        <v>1395</v>
      </c>
      <c r="R390" s="29">
        <f t="shared" si="9"/>
        <v>0</v>
      </c>
    </row>
    <row r="391" spans="1:18" s="3" customFormat="1" ht="15" customHeight="1" x14ac:dyDescent="0.3">
      <c r="A391" s="33"/>
      <c r="B391" s="31"/>
      <c r="C391" s="35" t="s">
        <v>332</v>
      </c>
      <c r="D391" s="29">
        <f>shipcalls!M391</f>
        <v>209</v>
      </c>
      <c r="E391" s="29">
        <f>shipcalls!N391</f>
        <v>209</v>
      </c>
      <c r="F391" s="29">
        <f>shipcalls!O391</f>
        <v>0</v>
      </c>
      <c r="G391" s="29">
        <f>shipcalls!Y391</f>
        <v>99</v>
      </c>
      <c r="H391" s="29">
        <f>shipcalls!Z391</f>
        <v>99</v>
      </c>
      <c r="I391" s="29">
        <f>shipcalls!AA391</f>
        <v>0</v>
      </c>
      <c r="J391" s="29">
        <f>shipcalls!AK391</f>
        <v>133</v>
      </c>
      <c r="K391" s="29">
        <f>shipcalls!AL391</f>
        <v>133</v>
      </c>
      <c r="L391" s="29">
        <f>shipcalls!AM391</f>
        <v>0</v>
      </c>
      <c r="M391" s="29">
        <f>shipcalls!AW391</f>
        <v>152</v>
      </c>
      <c r="N391" s="29">
        <f>shipcalls!AX391</f>
        <v>152</v>
      </c>
      <c r="O391" s="29">
        <f>shipcalls!AY391</f>
        <v>0</v>
      </c>
      <c r="P391" s="29">
        <f t="shared" si="9"/>
        <v>593</v>
      </c>
      <c r="Q391" s="29">
        <f t="shared" si="9"/>
        <v>593</v>
      </c>
      <c r="R391" s="29">
        <f t="shared" si="9"/>
        <v>0</v>
      </c>
    </row>
    <row r="392" spans="1:18" s="3" customFormat="1" ht="15" customHeight="1" x14ac:dyDescent="0.3">
      <c r="A392" s="33"/>
      <c r="B392" s="31"/>
      <c r="C392" s="35" t="s">
        <v>333</v>
      </c>
      <c r="D392" s="29">
        <f>shipcalls!M392</f>
        <v>3</v>
      </c>
      <c r="E392" s="29">
        <f>shipcalls!N392</f>
        <v>3</v>
      </c>
      <c r="F392" s="29">
        <f>shipcalls!O392</f>
        <v>0</v>
      </c>
      <c r="G392" s="29">
        <f>shipcalls!Y392</f>
        <v>3</v>
      </c>
      <c r="H392" s="29">
        <f>shipcalls!Z392</f>
        <v>3</v>
      </c>
      <c r="I392" s="29">
        <f>shipcalls!AA392</f>
        <v>0</v>
      </c>
      <c r="J392" s="29">
        <f>shipcalls!AK392</f>
        <v>3</v>
      </c>
      <c r="K392" s="29">
        <f>shipcalls!AL392</f>
        <v>3</v>
      </c>
      <c r="L392" s="29">
        <f>shipcalls!AM392</f>
        <v>0</v>
      </c>
      <c r="M392" s="29">
        <f>shipcalls!AW392</f>
        <v>3</v>
      </c>
      <c r="N392" s="29">
        <f>shipcalls!AX392</f>
        <v>3</v>
      </c>
      <c r="O392" s="29">
        <f>shipcalls!AY392</f>
        <v>0</v>
      </c>
      <c r="P392" s="29">
        <f t="shared" si="9"/>
        <v>12</v>
      </c>
      <c r="Q392" s="29">
        <f t="shared" si="9"/>
        <v>12</v>
      </c>
      <c r="R392" s="29">
        <f t="shared" si="9"/>
        <v>0</v>
      </c>
    </row>
    <row r="393" spans="1:18" s="3" customFormat="1" ht="15" customHeight="1" x14ac:dyDescent="0.3">
      <c r="A393" s="33"/>
      <c r="B393" s="31"/>
      <c r="C393" s="32" t="s">
        <v>334</v>
      </c>
      <c r="D393" s="29">
        <f>shipcalls!M393</f>
        <v>0</v>
      </c>
      <c r="E393" s="29">
        <f>shipcalls!N393</f>
        <v>0</v>
      </c>
      <c r="F393" s="29">
        <f>shipcalls!O393</f>
        <v>0</v>
      </c>
      <c r="G393" s="29">
        <f>shipcalls!Y393</f>
        <v>0</v>
      </c>
      <c r="H393" s="29">
        <f>shipcalls!Z393</f>
        <v>0</v>
      </c>
      <c r="I393" s="29">
        <f>shipcalls!AA393</f>
        <v>0</v>
      </c>
      <c r="J393" s="29">
        <f>shipcalls!AK393</f>
        <v>0</v>
      </c>
      <c r="K393" s="29">
        <f>shipcalls!AL393</f>
        <v>0</v>
      </c>
      <c r="L393" s="29">
        <f>shipcalls!AM393</f>
        <v>0</v>
      </c>
      <c r="M393" s="29">
        <f>shipcalls!AW393</f>
        <v>0</v>
      </c>
      <c r="N393" s="29">
        <f>shipcalls!AX393</f>
        <v>0</v>
      </c>
      <c r="O393" s="29">
        <f>shipcalls!AY393</f>
        <v>0</v>
      </c>
      <c r="P393" s="29">
        <f t="shared" si="9"/>
        <v>0</v>
      </c>
      <c r="Q393" s="29">
        <f t="shared" si="9"/>
        <v>0</v>
      </c>
      <c r="R393" s="29">
        <f t="shared" si="9"/>
        <v>0</v>
      </c>
    </row>
    <row r="394" spans="1:18" s="3" customFormat="1" ht="15" customHeight="1" x14ac:dyDescent="0.3">
      <c r="A394" s="33"/>
      <c r="B394" s="31"/>
      <c r="C394" s="32" t="s">
        <v>61</v>
      </c>
      <c r="D394" s="29">
        <f>shipcalls!M394</f>
        <v>490</v>
      </c>
      <c r="E394" s="29">
        <f>shipcalls!N394</f>
        <v>490</v>
      </c>
      <c r="F394" s="29">
        <f>shipcalls!O394</f>
        <v>0</v>
      </c>
      <c r="G394" s="29">
        <f>shipcalls!Y394</f>
        <v>298</v>
      </c>
      <c r="H394" s="29">
        <f>shipcalls!Z394</f>
        <v>298</v>
      </c>
      <c r="I394" s="29">
        <f>shipcalls!AA394</f>
        <v>0</v>
      </c>
      <c r="J394" s="29">
        <f>shipcalls!AK394</f>
        <v>461</v>
      </c>
      <c r="K394" s="29">
        <f>shipcalls!AL394</f>
        <v>461</v>
      </c>
      <c r="L394" s="29">
        <f>shipcalls!AM394</f>
        <v>0</v>
      </c>
      <c r="M394" s="29">
        <f>shipcalls!AW394</f>
        <v>249</v>
      </c>
      <c r="N394" s="29">
        <f>shipcalls!AX394</f>
        <v>249</v>
      </c>
      <c r="O394" s="29">
        <f>shipcalls!AY394</f>
        <v>0</v>
      </c>
      <c r="P394" s="29">
        <f t="shared" si="9"/>
        <v>1498</v>
      </c>
      <c r="Q394" s="29">
        <f t="shared" si="9"/>
        <v>1498</v>
      </c>
      <c r="R394" s="29">
        <f t="shared" si="9"/>
        <v>0</v>
      </c>
    </row>
    <row r="395" spans="1:18" s="3" customFormat="1" ht="15" customHeight="1" x14ac:dyDescent="0.3">
      <c r="A395" s="33"/>
      <c r="B395" s="31"/>
      <c r="C395" s="32" t="s">
        <v>24</v>
      </c>
      <c r="D395" s="29">
        <f>shipcalls!M395</f>
        <v>108</v>
      </c>
      <c r="E395" s="29">
        <f>shipcalls!N395</f>
        <v>81</v>
      </c>
      <c r="F395" s="29">
        <f>shipcalls!O395</f>
        <v>27</v>
      </c>
      <c r="G395" s="29">
        <f>shipcalls!Y395</f>
        <v>195</v>
      </c>
      <c r="H395" s="29">
        <f>shipcalls!Z395</f>
        <v>72</v>
      </c>
      <c r="I395" s="29">
        <f>shipcalls!AA395</f>
        <v>123</v>
      </c>
      <c r="J395" s="29">
        <f>shipcalls!AK395</f>
        <v>396</v>
      </c>
      <c r="K395" s="29">
        <f>shipcalls!AL395</f>
        <v>107</v>
      </c>
      <c r="L395" s="29">
        <f>shipcalls!AM395</f>
        <v>289</v>
      </c>
      <c r="M395" s="29">
        <f>shipcalls!AW395</f>
        <v>270</v>
      </c>
      <c r="N395" s="29">
        <f>shipcalls!AX395</f>
        <v>112</v>
      </c>
      <c r="O395" s="29">
        <f>shipcalls!AY395</f>
        <v>158</v>
      </c>
      <c r="P395" s="29">
        <f t="shared" si="9"/>
        <v>969</v>
      </c>
      <c r="Q395" s="29">
        <f t="shared" si="9"/>
        <v>372</v>
      </c>
      <c r="R395" s="29">
        <f t="shared" si="9"/>
        <v>597</v>
      </c>
    </row>
    <row r="396" spans="1:18" s="3" customFormat="1" ht="15" customHeight="1" x14ac:dyDescent="0.3">
      <c r="A396" s="33"/>
      <c r="B396" s="31"/>
      <c r="C396" s="35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</row>
    <row r="397" spans="1:18" s="3" customFormat="1" ht="15" customHeight="1" x14ac:dyDescent="0.3">
      <c r="A397" s="30"/>
      <c r="B397" s="31" t="s">
        <v>335</v>
      </c>
      <c r="C397" s="32"/>
      <c r="D397" s="29">
        <f>shipcalls!M397</f>
        <v>4053</v>
      </c>
      <c r="E397" s="29">
        <f>shipcalls!N397</f>
        <v>4047</v>
      </c>
      <c r="F397" s="29">
        <f>shipcalls!O397</f>
        <v>6</v>
      </c>
      <c r="G397" s="29">
        <f>shipcalls!Y397</f>
        <v>1230</v>
      </c>
      <c r="H397" s="29">
        <f>shipcalls!Z397</f>
        <v>1221</v>
      </c>
      <c r="I397" s="29">
        <f>shipcalls!AA397</f>
        <v>9</v>
      </c>
      <c r="J397" s="29">
        <f>shipcalls!AK397</f>
        <v>2241</v>
      </c>
      <c r="K397" s="29">
        <f>shipcalls!AL397</f>
        <v>2236</v>
      </c>
      <c r="L397" s="29">
        <f>shipcalls!AM397</f>
        <v>5</v>
      </c>
      <c r="M397" s="29">
        <f>shipcalls!AW397</f>
        <v>2636</v>
      </c>
      <c r="N397" s="29">
        <f>shipcalls!AX397</f>
        <v>2625</v>
      </c>
      <c r="O397" s="29">
        <f>shipcalls!AY397</f>
        <v>11</v>
      </c>
      <c r="P397" s="29">
        <f t="shared" si="9"/>
        <v>10160</v>
      </c>
      <c r="Q397" s="29">
        <f t="shared" si="9"/>
        <v>10129</v>
      </c>
      <c r="R397" s="29">
        <f t="shared" si="9"/>
        <v>31</v>
      </c>
    </row>
    <row r="398" spans="1:18" s="3" customFormat="1" ht="15" customHeight="1" x14ac:dyDescent="0.3">
      <c r="A398" s="30"/>
      <c r="B398" s="31"/>
      <c r="C398" s="32" t="s">
        <v>336</v>
      </c>
      <c r="D398" s="29">
        <f>shipcalls!M398</f>
        <v>3872</v>
      </c>
      <c r="E398" s="29">
        <f>shipcalls!N398</f>
        <v>3871</v>
      </c>
      <c r="F398" s="29">
        <f>shipcalls!O398</f>
        <v>1</v>
      </c>
      <c r="G398" s="29">
        <f>shipcalls!Y398</f>
        <v>1154</v>
      </c>
      <c r="H398" s="29">
        <f>shipcalls!Z398</f>
        <v>1153</v>
      </c>
      <c r="I398" s="29">
        <f>shipcalls!AA398</f>
        <v>1</v>
      </c>
      <c r="J398" s="29">
        <f>shipcalls!AK398</f>
        <v>2164</v>
      </c>
      <c r="K398" s="29">
        <f>shipcalls!AL398</f>
        <v>2163</v>
      </c>
      <c r="L398" s="29">
        <f>shipcalls!AM398</f>
        <v>1</v>
      </c>
      <c r="M398" s="29">
        <f>shipcalls!AW398</f>
        <v>2552</v>
      </c>
      <c r="N398" s="29">
        <f>shipcalls!AX398</f>
        <v>2551</v>
      </c>
      <c r="O398" s="29">
        <f>shipcalls!AY398</f>
        <v>1</v>
      </c>
      <c r="P398" s="29">
        <f t="shared" si="9"/>
        <v>9742</v>
      </c>
      <c r="Q398" s="29">
        <f t="shared" si="9"/>
        <v>9738</v>
      </c>
      <c r="R398" s="29">
        <f t="shared" si="9"/>
        <v>4</v>
      </c>
    </row>
    <row r="399" spans="1:18" s="3" customFormat="1" ht="15" customHeight="1" x14ac:dyDescent="0.3">
      <c r="A399" s="33"/>
      <c r="B399" s="31"/>
      <c r="C399" s="35" t="s">
        <v>337</v>
      </c>
      <c r="D399" s="29">
        <f>shipcalls!M399</f>
        <v>86</v>
      </c>
      <c r="E399" s="29">
        <f>shipcalls!N399</f>
        <v>85</v>
      </c>
      <c r="F399" s="29">
        <f>shipcalls!O399</f>
        <v>1</v>
      </c>
      <c r="G399" s="29">
        <f>shipcalls!Y399</f>
        <v>82</v>
      </c>
      <c r="H399" s="29">
        <f>shipcalls!Z399</f>
        <v>81</v>
      </c>
      <c r="I399" s="29">
        <f>shipcalls!AA399</f>
        <v>1</v>
      </c>
      <c r="J399" s="29">
        <f>shipcalls!AK399</f>
        <v>89</v>
      </c>
      <c r="K399" s="29">
        <f>shipcalls!AL399</f>
        <v>88</v>
      </c>
      <c r="L399" s="29">
        <f>shipcalls!AM399</f>
        <v>1</v>
      </c>
      <c r="M399" s="29">
        <f>shipcalls!AW399</f>
        <v>86</v>
      </c>
      <c r="N399" s="29">
        <f>shipcalls!AX399</f>
        <v>85</v>
      </c>
      <c r="O399" s="29">
        <f>shipcalls!AY399</f>
        <v>1</v>
      </c>
      <c r="P399" s="29">
        <f t="shared" si="9"/>
        <v>343</v>
      </c>
      <c r="Q399" s="29">
        <f t="shared" si="9"/>
        <v>339</v>
      </c>
      <c r="R399" s="29">
        <f t="shared" si="9"/>
        <v>4</v>
      </c>
    </row>
    <row r="400" spans="1:18" s="3" customFormat="1" ht="15" customHeight="1" x14ac:dyDescent="0.3">
      <c r="A400" s="33"/>
      <c r="B400" s="31"/>
      <c r="C400" s="35" t="s">
        <v>338</v>
      </c>
      <c r="D400" s="29">
        <f>shipcalls!M400</f>
        <v>239</v>
      </c>
      <c r="E400" s="29">
        <f>shipcalls!N400</f>
        <v>239</v>
      </c>
      <c r="F400" s="29">
        <f>shipcalls!O400</f>
        <v>0</v>
      </c>
      <c r="G400" s="29">
        <f>shipcalls!Y400</f>
        <v>108</v>
      </c>
      <c r="H400" s="29">
        <f>shipcalls!Z400</f>
        <v>108</v>
      </c>
      <c r="I400" s="29">
        <f>shipcalls!AA400</f>
        <v>0</v>
      </c>
      <c r="J400" s="29">
        <f>shipcalls!AK400</f>
        <v>141</v>
      </c>
      <c r="K400" s="29">
        <f>shipcalls!AL400</f>
        <v>141</v>
      </c>
      <c r="L400" s="29">
        <f>shipcalls!AM400</f>
        <v>0</v>
      </c>
      <c r="M400" s="29">
        <f>shipcalls!AW400</f>
        <v>121</v>
      </c>
      <c r="N400" s="29">
        <f>shipcalls!AX400</f>
        <v>121</v>
      </c>
      <c r="O400" s="29">
        <f>shipcalls!AY400</f>
        <v>0</v>
      </c>
      <c r="P400" s="29">
        <f t="shared" si="9"/>
        <v>609</v>
      </c>
      <c r="Q400" s="29">
        <f t="shared" si="9"/>
        <v>609</v>
      </c>
      <c r="R400" s="29">
        <f t="shared" si="9"/>
        <v>0</v>
      </c>
    </row>
    <row r="401" spans="1:18" s="3" customFormat="1" ht="15" customHeight="1" x14ac:dyDescent="0.3">
      <c r="A401" s="33"/>
      <c r="B401" s="31"/>
      <c r="C401" s="35" t="s">
        <v>339</v>
      </c>
      <c r="D401" s="29">
        <f>shipcalls!M401</f>
        <v>0</v>
      </c>
      <c r="E401" s="29">
        <f>shipcalls!N401</f>
        <v>0</v>
      </c>
      <c r="F401" s="29">
        <f>shipcalls!O401</f>
        <v>0</v>
      </c>
      <c r="G401" s="29">
        <f>shipcalls!Y401</f>
        <v>0</v>
      </c>
      <c r="H401" s="29">
        <f>shipcalls!Z401</f>
        <v>0</v>
      </c>
      <c r="I401" s="29">
        <f>shipcalls!AA401</f>
        <v>0</v>
      </c>
      <c r="J401" s="29">
        <f>shipcalls!AK401</f>
        <v>0</v>
      </c>
      <c r="K401" s="29">
        <f>shipcalls!AL401</f>
        <v>0</v>
      </c>
      <c r="L401" s="29">
        <f>shipcalls!AM401</f>
        <v>0</v>
      </c>
      <c r="M401" s="29">
        <f>shipcalls!AW401</f>
        <v>0</v>
      </c>
      <c r="N401" s="29">
        <f>shipcalls!AX401</f>
        <v>0</v>
      </c>
      <c r="O401" s="29">
        <f>shipcalls!AY401</f>
        <v>0</v>
      </c>
      <c r="P401" s="29">
        <f t="shared" si="9"/>
        <v>0</v>
      </c>
      <c r="Q401" s="29">
        <f t="shared" si="9"/>
        <v>0</v>
      </c>
      <c r="R401" s="29">
        <f t="shared" si="9"/>
        <v>0</v>
      </c>
    </row>
    <row r="402" spans="1:18" s="3" customFormat="1" ht="15.6" x14ac:dyDescent="0.3">
      <c r="A402" s="33"/>
      <c r="B402" s="31"/>
      <c r="C402" s="35" t="s">
        <v>340</v>
      </c>
      <c r="D402" s="29">
        <f>shipcalls!M402</f>
        <v>3547</v>
      </c>
      <c r="E402" s="29">
        <f>shipcalls!N402</f>
        <v>3547</v>
      </c>
      <c r="F402" s="29">
        <f>shipcalls!O402</f>
        <v>0</v>
      </c>
      <c r="G402" s="29">
        <f>shipcalls!Y402</f>
        <v>964</v>
      </c>
      <c r="H402" s="29">
        <f>shipcalls!Z402</f>
        <v>964</v>
      </c>
      <c r="I402" s="29">
        <f>shipcalls!AA402</f>
        <v>0</v>
      </c>
      <c r="J402" s="29">
        <f>shipcalls!AK402</f>
        <v>1934</v>
      </c>
      <c r="K402" s="29">
        <f>shipcalls!AL402</f>
        <v>1934</v>
      </c>
      <c r="L402" s="29">
        <f>shipcalls!AM402</f>
        <v>0</v>
      </c>
      <c r="M402" s="29">
        <f>shipcalls!AW402</f>
        <v>2345</v>
      </c>
      <c r="N402" s="29">
        <f>shipcalls!AX402</f>
        <v>2345</v>
      </c>
      <c r="O402" s="29">
        <f>shipcalls!AY402</f>
        <v>0</v>
      </c>
      <c r="P402" s="29">
        <f t="shared" si="9"/>
        <v>8790</v>
      </c>
      <c r="Q402" s="29">
        <f t="shared" si="9"/>
        <v>8790</v>
      </c>
      <c r="R402" s="29">
        <f t="shared" si="9"/>
        <v>0</v>
      </c>
    </row>
    <row r="403" spans="1:18" s="3" customFormat="1" ht="15" customHeight="1" x14ac:dyDescent="0.3">
      <c r="A403" s="33"/>
      <c r="B403" s="31"/>
      <c r="C403" s="32" t="s">
        <v>341</v>
      </c>
      <c r="D403" s="29">
        <f>shipcalls!M403</f>
        <v>37</v>
      </c>
      <c r="E403" s="29">
        <f>shipcalls!N403</f>
        <v>37</v>
      </c>
      <c r="F403" s="29">
        <f>shipcalls!O403</f>
        <v>0</v>
      </c>
      <c r="G403" s="29">
        <f>shipcalls!Y403</f>
        <v>29</v>
      </c>
      <c r="H403" s="29">
        <f>shipcalls!Z403</f>
        <v>29</v>
      </c>
      <c r="I403" s="29">
        <f>shipcalls!AA403</f>
        <v>0</v>
      </c>
      <c r="J403" s="29">
        <f>shipcalls!AK403</f>
        <v>29</v>
      </c>
      <c r="K403" s="29">
        <f>shipcalls!AL403</f>
        <v>29</v>
      </c>
      <c r="L403" s="29">
        <f>shipcalls!AM403</f>
        <v>0</v>
      </c>
      <c r="M403" s="29">
        <f>shipcalls!AW403</f>
        <v>27</v>
      </c>
      <c r="N403" s="29">
        <f>shipcalls!AX403</f>
        <v>27</v>
      </c>
      <c r="O403" s="29">
        <f>shipcalls!AY403</f>
        <v>0</v>
      </c>
      <c r="P403" s="29">
        <f t="shared" si="9"/>
        <v>122</v>
      </c>
      <c r="Q403" s="29">
        <f t="shared" si="9"/>
        <v>122</v>
      </c>
      <c r="R403" s="29">
        <f t="shared" si="9"/>
        <v>0</v>
      </c>
    </row>
    <row r="404" spans="1:18" s="3" customFormat="1" ht="15" customHeight="1" x14ac:dyDescent="0.3">
      <c r="A404" s="33"/>
      <c r="B404" s="31"/>
      <c r="C404" s="35" t="s">
        <v>342</v>
      </c>
      <c r="D404" s="29">
        <f>shipcalls!M404</f>
        <v>37</v>
      </c>
      <c r="E404" s="29">
        <f>shipcalls!N404</f>
        <v>37</v>
      </c>
      <c r="F404" s="29">
        <f>shipcalls!O404</f>
        <v>0</v>
      </c>
      <c r="G404" s="29">
        <f>shipcalls!Y404</f>
        <v>29</v>
      </c>
      <c r="H404" s="29">
        <f>shipcalls!Z404</f>
        <v>29</v>
      </c>
      <c r="I404" s="29">
        <f>shipcalls!AA404</f>
        <v>0</v>
      </c>
      <c r="J404" s="29">
        <f>shipcalls!AK404</f>
        <v>29</v>
      </c>
      <c r="K404" s="29">
        <f>shipcalls!AL404</f>
        <v>29</v>
      </c>
      <c r="L404" s="29">
        <f>shipcalls!AM404</f>
        <v>0</v>
      </c>
      <c r="M404" s="29">
        <f>shipcalls!AW404</f>
        <v>27</v>
      </c>
      <c r="N404" s="29">
        <f>shipcalls!AX404</f>
        <v>27</v>
      </c>
      <c r="O404" s="29">
        <f>shipcalls!AY404</f>
        <v>0</v>
      </c>
      <c r="P404" s="29">
        <f t="shared" si="9"/>
        <v>122</v>
      </c>
      <c r="Q404" s="29">
        <f t="shared" si="9"/>
        <v>122</v>
      </c>
      <c r="R404" s="29">
        <f t="shared" si="9"/>
        <v>0</v>
      </c>
    </row>
    <row r="405" spans="1:18" s="3" customFormat="1" ht="15" customHeight="1" x14ac:dyDescent="0.3">
      <c r="A405" s="33"/>
      <c r="B405" s="31"/>
      <c r="C405" s="35" t="s">
        <v>343</v>
      </c>
      <c r="D405" s="29">
        <f>shipcalls!M405</f>
        <v>0</v>
      </c>
      <c r="E405" s="29">
        <f>shipcalls!N405</f>
        <v>0</v>
      </c>
      <c r="F405" s="29">
        <f>shipcalls!O405</f>
        <v>0</v>
      </c>
      <c r="G405" s="29">
        <f>shipcalls!Y405</f>
        <v>0</v>
      </c>
      <c r="H405" s="29">
        <f>shipcalls!Z405</f>
        <v>0</v>
      </c>
      <c r="I405" s="29">
        <f>shipcalls!AA405</f>
        <v>0</v>
      </c>
      <c r="J405" s="29">
        <f>shipcalls!AK405</f>
        <v>0</v>
      </c>
      <c r="K405" s="29">
        <f>shipcalls!AL405</f>
        <v>0</v>
      </c>
      <c r="L405" s="29">
        <f>shipcalls!AM405</f>
        <v>0</v>
      </c>
      <c r="M405" s="29">
        <f>shipcalls!AW405</f>
        <v>0</v>
      </c>
      <c r="N405" s="29">
        <f>shipcalls!AX405</f>
        <v>0</v>
      </c>
      <c r="O405" s="29">
        <f>shipcalls!AY405</f>
        <v>0</v>
      </c>
      <c r="P405" s="29">
        <f t="shared" si="9"/>
        <v>0</v>
      </c>
      <c r="Q405" s="29">
        <f t="shared" si="9"/>
        <v>0</v>
      </c>
      <c r="R405" s="29">
        <f t="shared" si="9"/>
        <v>0</v>
      </c>
    </row>
    <row r="406" spans="1:18" s="3" customFormat="1" ht="15" customHeight="1" x14ac:dyDescent="0.3">
      <c r="A406" s="33"/>
      <c r="B406" s="31"/>
      <c r="C406" s="32" t="s">
        <v>344</v>
      </c>
      <c r="D406" s="29">
        <f>shipcalls!M406</f>
        <v>104</v>
      </c>
      <c r="E406" s="29">
        <f>shipcalls!N406</f>
        <v>104</v>
      </c>
      <c r="F406" s="29">
        <f>shipcalls!O406</f>
        <v>0</v>
      </c>
      <c r="G406" s="29">
        <f>shipcalls!Y406</f>
        <v>10</v>
      </c>
      <c r="H406" s="29">
        <f>shipcalls!Z406</f>
        <v>10</v>
      </c>
      <c r="I406" s="29">
        <f>shipcalls!AA406</f>
        <v>0</v>
      </c>
      <c r="J406" s="29">
        <f>shipcalls!AK406</f>
        <v>15</v>
      </c>
      <c r="K406" s="29">
        <f>shipcalls!AL406</f>
        <v>15</v>
      </c>
      <c r="L406" s="29">
        <f>shipcalls!AM406</f>
        <v>0</v>
      </c>
      <c r="M406" s="29">
        <f>shipcalls!AW406</f>
        <v>24</v>
      </c>
      <c r="N406" s="29">
        <f>shipcalls!AX406</f>
        <v>24</v>
      </c>
      <c r="O406" s="29">
        <f>shipcalls!AY406</f>
        <v>0</v>
      </c>
      <c r="P406" s="29">
        <f t="shared" si="9"/>
        <v>153</v>
      </c>
      <c r="Q406" s="29">
        <f t="shared" si="9"/>
        <v>153</v>
      </c>
      <c r="R406" s="29">
        <f t="shared" si="9"/>
        <v>0</v>
      </c>
    </row>
    <row r="407" spans="1:18" s="3" customFormat="1" ht="15" customHeight="1" x14ac:dyDescent="0.3">
      <c r="A407" s="33"/>
      <c r="B407" s="31"/>
      <c r="C407" s="32" t="s">
        <v>61</v>
      </c>
      <c r="D407" s="29">
        <f>shipcalls!M407</f>
        <v>2</v>
      </c>
      <c r="E407" s="29">
        <f>shipcalls!N407</f>
        <v>2</v>
      </c>
      <c r="F407" s="29">
        <f>shipcalls!O407</f>
        <v>0</v>
      </c>
      <c r="G407" s="29">
        <f>shipcalls!Y407</f>
        <v>3</v>
      </c>
      <c r="H407" s="29">
        <f>shipcalls!Z407</f>
        <v>3</v>
      </c>
      <c r="I407" s="29">
        <f>shipcalls!AA407</f>
        <v>0</v>
      </c>
      <c r="J407" s="29">
        <f>shipcalls!AK407</f>
        <v>2</v>
      </c>
      <c r="K407" s="29">
        <f>shipcalls!AL407</f>
        <v>2</v>
      </c>
      <c r="L407" s="29">
        <f>shipcalls!AM407</f>
        <v>0</v>
      </c>
      <c r="M407" s="29">
        <f>shipcalls!AW407</f>
        <v>3</v>
      </c>
      <c r="N407" s="29">
        <f>shipcalls!AX407</f>
        <v>3</v>
      </c>
      <c r="O407" s="29">
        <f>shipcalls!AY407</f>
        <v>0</v>
      </c>
      <c r="P407" s="29">
        <f t="shared" si="9"/>
        <v>10</v>
      </c>
      <c r="Q407" s="29">
        <f t="shared" si="9"/>
        <v>10</v>
      </c>
      <c r="R407" s="29">
        <f t="shared" si="9"/>
        <v>0</v>
      </c>
    </row>
    <row r="408" spans="1:18" s="3" customFormat="1" ht="15" customHeight="1" x14ac:dyDescent="0.3">
      <c r="A408" s="33"/>
      <c r="B408" s="31"/>
      <c r="C408" s="32" t="s">
        <v>24</v>
      </c>
      <c r="D408" s="29">
        <f>shipcalls!M408</f>
        <v>38</v>
      </c>
      <c r="E408" s="29">
        <f>shipcalls!N408</f>
        <v>33</v>
      </c>
      <c r="F408" s="29">
        <f>shipcalls!O408</f>
        <v>5</v>
      </c>
      <c r="G408" s="29">
        <f>shipcalls!Y408</f>
        <v>34</v>
      </c>
      <c r="H408" s="29">
        <f>shipcalls!Z408</f>
        <v>26</v>
      </c>
      <c r="I408" s="29">
        <f>shipcalls!AA408</f>
        <v>8</v>
      </c>
      <c r="J408" s="29">
        <f>shipcalls!AK408</f>
        <v>31</v>
      </c>
      <c r="K408" s="29">
        <f>shipcalls!AL408</f>
        <v>27</v>
      </c>
      <c r="L408" s="29">
        <f>shipcalls!AM408</f>
        <v>4</v>
      </c>
      <c r="M408" s="29">
        <f>shipcalls!AW408</f>
        <v>30</v>
      </c>
      <c r="N408" s="29">
        <f>shipcalls!AX408</f>
        <v>20</v>
      </c>
      <c r="O408" s="29">
        <f>shipcalls!AY408</f>
        <v>10</v>
      </c>
      <c r="P408" s="29">
        <f t="shared" si="9"/>
        <v>133</v>
      </c>
      <c r="Q408" s="29">
        <f t="shared" si="9"/>
        <v>106</v>
      </c>
      <c r="R408" s="29">
        <f t="shared" si="9"/>
        <v>27</v>
      </c>
    </row>
    <row r="409" spans="1:18" s="3" customFormat="1" ht="15" customHeight="1" x14ac:dyDescent="0.3">
      <c r="A409" s="33"/>
      <c r="B409" s="31"/>
      <c r="C409" s="35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</row>
    <row r="410" spans="1:18" s="3" customFormat="1" ht="15" customHeight="1" x14ac:dyDescent="0.3">
      <c r="A410" s="30" t="s">
        <v>345</v>
      </c>
      <c r="B410" s="31"/>
      <c r="C410" s="32"/>
      <c r="D410" s="29">
        <f>shipcalls!M410</f>
        <v>19587</v>
      </c>
      <c r="E410" s="29">
        <f>shipcalls!N410</f>
        <v>19116</v>
      </c>
      <c r="F410" s="29">
        <f>shipcalls!O410</f>
        <v>471</v>
      </c>
      <c r="G410" s="29">
        <f>shipcalls!Y410</f>
        <v>7958</v>
      </c>
      <c r="H410" s="29">
        <f>shipcalls!Z410</f>
        <v>7481</v>
      </c>
      <c r="I410" s="29">
        <f>shipcalls!AA410</f>
        <v>477</v>
      </c>
      <c r="J410" s="29">
        <f>shipcalls!AK410</f>
        <v>12263</v>
      </c>
      <c r="K410" s="29">
        <f>shipcalls!AL410</f>
        <v>11709</v>
      </c>
      <c r="L410" s="29">
        <f>shipcalls!AM410</f>
        <v>554</v>
      </c>
      <c r="M410" s="29">
        <f>shipcalls!AW410</f>
        <v>12675</v>
      </c>
      <c r="N410" s="29">
        <f>shipcalls!AX410</f>
        <v>12171</v>
      </c>
      <c r="O410" s="29">
        <f>shipcalls!AY410</f>
        <v>504</v>
      </c>
      <c r="P410" s="29">
        <f t="shared" si="9"/>
        <v>52483</v>
      </c>
      <c r="Q410" s="29">
        <f t="shared" si="9"/>
        <v>50477</v>
      </c>
      <c r="R410" s="29">
        <f t="shared" si="9"/>
        <v>2006</v>
      </c>
    </row>
    <row r="411" spans="1:18" s="3" customFormat="1" ht="15" customHeight="1" x14ac:dyDescent="0.3">
      <c r="A411" s="30"/>
      <c r="B411" s="31"/>
      <c r="C411" s="32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</row>
    <row r="412" spans="1:18" s="3" customFormat="1" ht="15" customHeight="1" x14ac:dyDescent="0.3">
      <c r="A412" s="30"/>
      <c r="B412" s="31" t="s">
        <v>346</v>
      </c>
      <c r="C412" s="32"/>
      <c r="D412" s="29">
        <f>shipcalls!M412</f>
        <v>14160</v>
      </c>
      <c r="E412" s="29">
        <f>shipcalls!N412</f>
        <v>13812</v>
      </c>
      <c r="F412" s="29">
        <f>shipcalls!O412</f>
        <v>348</v>
      </c>
      <c r="G412" s="29">
        <f>shipcalls!Y412</f>
        <v>5541</v>
      </c>
      <c r="H412" s="29">
        <f>shipcalls!Z412</f>
        <v>5172</v>
      </c>
      <c r="I412" s="29">
        <f>shipcalls!AA412</f>
        <v>369</v>
      </c>
      <c r="J412" s="29">
        <f>shipcalls!AK412</f>
        <v>8871</v>
      </c>
      <c r="K412" s="29">
        <f>shipcalls!AL412</f>
        <v>8444</v>
      </c>
      <c r="L412" s="29">
        <f>shipcalls!AM412</f>
        <v>427</v>
      </c>
      <c r="M412" s="29">
        <f>shipcalls!AW412</f>
        <v>9120</v>
      </c>
      <c r="N412" s="29">
        <f>shipcalls!AX412</f>
        <v>8719</v>
      </c>
      <c r="O412" s="29">
        <f>shipcalls!AY412</f>
        <v>401</v>
      </c>
      <c r="P412" s="29">
        <f t="shared" si="9"/>
        <v>37692</v>
      </c>
      <c r="Q412" s="29">
        <f>E412+H412+K412+N412</f>
        <v>36147</v>
      </c>
      <c r="R412" s="29">
        <f t="shared" si="9"/>
        <v>1545</v>
      </c>
    </row>
    <row r="413" spans="1:18" s="3" customFormat="1" ht="15" customHeight="1" x14ac:dyDescent="0.3">
      <c r="A413" s="33"/>
      <c r="B413" s="31"/>
      <c r="C413" s="32" t="s">
        <v>347</v>
      </c>
      <c r="D413" s="29">
        <f>shipcalls!M413</f>
        <v>161</v>
      </c>
      <c r="E413" s="29">
        <f>shipcalls!N413</f>
        <v>107</v>
      </c>
      <c r="F413" s="29">
        <f>shipcalls!O413</f>
        <v>54</v>
      </c>
      <c r="G413" s="29">
        <f>shipcalls!Y413</f>
        <v>134</v>
      </c>
      <c r="H413" s="29">
        <f>shipcalls!Z413</f>
        <v>85</v>
      </c>
      <c r="I413" s="29">
        <f>shipcalls!AA413</f>
        <v>49</v>
      </c>
      <c r="J413" s="29">
        <f>shipcalls!AK413</f>
        <v>140</v>
      </c>
      <c r="K413" s="29">
        <f>shipcalls!AL413</f>
        <v>83</v>
      </c>
      <c r="L413" s="29">
        <f>shipcalls!AM413</f>
        <v>57</v>
      </c>
      <c r="M413" s="29">
        <f>shipcalls!AW413</f>
        <v>157</v>
      </c>
      <c r="N413" s="29">
        <f>shipcalls!AX413</f>
        <v>97</v>
      </c>
      <c r="O413" s="29">
        <f>shipcalls!AY413</f>
        <v>60</v>
      </c>
      <c r="P413" s="29">
        <f t="shared" si="9"/>
        <v>592</v>
      </c>
      <c r="Q413" s="29">
        <f t="shared" si="9"/>
        <v>372</v>
      </c>
      <c r="R413" s="29">
        <f t="shared" si="9"/>
        <v>220</v>
      </c>
    </row>
    <row r="414" spans="1:18" s="3" customFormat="1" ht="15" customHeight="1" x14ac:dyDescent="0.3">
      <c r="A414" s="33"/>
      <c r="B414" s="31"/>
      <c r="C414" s="35" t="s">
        <v>348</v>
      </c>
      <c r="D414" s="29">
        <f>shipcalls!M414</f>
        <v>159</v>
      </c>
      <c r="E414" s="29">
        <f>shipcalls!N414</f>
        <v>106</v>
      </c>
      <c r="F414" s="29">
        <f>shipcalls!O414</f>
        <v>53</v>
      </c>
      <c r="G414" s="29">
        <f>shipcalls!Y414</f>
        <v>134</v>
      </c>
      <c r="H414" s="29">
        <f>shipcalls!Z414</f>
        <v>85</v>
      </c>
      <c r="I414" s="29">
        <f>shipcalls!AA414</f>
        <v>49</v>
      </c>
      <c r="J414" s="29">
        <f>shipcalls!AK414</f>
        <v>136</v>
      </c>
      <c r="K414" s="29">
        <f>shipcalls!AL414</f>
        <v>83</v>
      </c>
      <c r="L414" s="29">
        <f>shipcalls!AM414</f>
        <v>53</v>
      </c>
      <c r="M414" s="29">
        <f>shipcalls!AW414</f>
        <v>140</v>
      </c>
      <c r="N414" s="29">
        <f>shipcalls!AX414</f>
        <v>95</v>
      </c>
      <c r="O414" s="29">
        <f>shipcalls!AY414</f>
        <v>45</v>
      </c>
      <c r="P414" s="29">
        <f t="shared" si="9"/>
        <v>569</v>
      </c>
      <c r="Q414" s="29">
        <f t="shared" si="9"/>
        <v>369</v>
      </c>
      <c r="R414" s="29">
        <f t="shared" si="9"/>
        <v>200</v>
      </c>
    </row>
    <row r="415" spans="1:18" s="3" customFormat="1" ht="15" customHeight="1" x14ac:dyDescent="0.3">
      <c r="A415" s="33"/>
      <c r="B415" s="31"/>
      <c r="C415" s="35" t="s">
        <v>349</v>
      </c>
      <c r="D415" s="29">
        <f>shipcalls!M415</f>
        <v>1</v>
      </c>
      <c r="E415" s="29">
        <f>shipcalls!N415</f>
        <v>0</v>
      </c>
      <c r="F415" s="29">
        <f>shipcalls!O415</f>
        <v>1</v>
      </c>
      <c r="G415" s="29">
        <f>shipcalls!Y415</f>
        <v>0</v>
      </c>
      <c r="H415" s="29">
        <f>shipcalls!Z415</f>
        <v>0</v>
      </c>
      <c r="I415" s="29">
        <f>shipcalls!AA415</f>
        <v>0</v>
      </c>
      <c r="J415" s="29">
        <f>shipcalls!AK415</f>
        <v>0</v>
      </c>
      <c r="K415" s="29">
        <f>shipcalls!AL415</f>
        <v>0</v>
      </c>
      <c r="L415" s="29">
        <f>shipcalls!AM415</f>
        <v>0</v>
      </c>
      <c r="M415" s="29">
        <f>shipcalls!AW415</f>
        <v>2</v>
      </c>
      <c r="N415" s="29">
        <f>shipcalls!AX415</f>
        <v>2</v>
      </c>
      <c r="O415" s="29">
        <f>shipcalls!AY415</f>
        <v>0</v>
      </c>
      <c r="P415" s="29">
        <f>D415+G415+J415+M415</f>
        <v>3</v>
      </c>
      <c r="Q415" s="29">
        <f>E415+H415+K415+N415</f>
        <v>2</v>
      </c>
      <c r="R415" s="29">
        <f>F415+I415+L415+O415</f>
        <v>1</v>
      </c>
    </row>
    <row r="416" spans="1:18" s="3" customFormat="1" ht="15" customHeight="1" x14ac:dyDescent="0.3">
      <c r="A416" s="33"/>
      <c r="B416" s="31"/>
      <c r="C416" s="35" t="s">
        <v>350</v>
      </c>
      <c r="D416" s="29">
        <f>shipcalls!M416</f>
        <v>1</v>
      </c>
      <c r="E416" s="29">
        <f>shipcalls!N416</f>
        <v>1</v>
      </c>
      <c r="F416" s="29">
        <f>shipcalls!O416</f>
        <v>0</v>
      </c>
      <c r="G416" s="29">
        <f>shipcalls!Y416</f>
        <v>0</v>
      </c>
      <c r="H416" s="29">
        <f>shipcalls!Z416</f>
        <v>0</v>
      </c>
      <c r="I416" s="29">
        <f>shipcalls!AA416</f>
        <v>0</v>
      </c>
      <c r="J416" s="29">
        <f>shipcalls!AK416</f>
        <v>0</v>
      </c>
      <c r="K416" s="29">
        <f>shipcalls!AL416</f>
        <v>0</v>
      </c>
      <c r="L416" s="29">
        <f>shipcalls!AM416</f>
        <v>0</v>
      </c>
      <c r="M416" s="29">
        <f>shipcalls!AW416</f>
        <v>0</v>
      </c>
      <c r="N416" s="29">
        <f>shipcalls!AX416</f>
        <v>0</v>
      </c>
      <c r="O416" s="29">
        <f>shipcalls!AY416</f>
        <v>0</v>
      </c>
      <c r="P416" s="29">
        <f t="shared" si="9"/>
        <v>1</v>
      </c>
      <c r="Q416" s="29">
        <f t="shared" si="9"/>
        <v>1</v>
      </c>
      <c r="R416" s="29">
        <f t="shared" si="9"/>
        <v>0</v>
      </c>
    </row>
    <row r="417" spans="1:18" s="3" customFormat="1" ht="15" customHeight="1" x14ac:dyDescent="0.3">
      <c r="A417" s="33"/>
      <c r="B417" s="31"/>
      <c r="C417" s="35" t="s">
        <v>351</v>
      </c>
      <c r="D417" s="29">
        <f>shipcalls!M417</f>
        <v>0</v>
      </c>
      <c r="E417" s="29">
        <f>shipcalls!N417</f>
        <v>0</v>
      </c>
      <c r="F417" s="29">
        <f>shipcalls!O417</f>
        <v>0</v>
      </c>
      <c r="G417" s="29">
        <f>shipcalls!Y417</f>
        <v>0</v>
      </c>
      <c r="H417" s="29">
        <f>shipcalls!Z417</f>
        <v>0</v>
      </c>
      <c r="I417" s="29">
        <f>shipcalls!AA417</f>
        <v>0</v>
      </c>
      <c r="J417" s="29">
        <f>shipcalls!AK417</f>
        <v>0</v>
      </c>
      <c r="K417" s="29">
        <f>shipcalls!AL417</f>
        <v>0</v>
      </c>
      <c r="L417" s="29">
        <f>shipcalls!AM417</f>
        <v>0</v>
      </c>
      <c r="M417" s="29">
        <f>shipcalls!AW417</f>
        <v>0</v>
      </c>
      <c r="N417" s="29">
        <f>shipcalls!AX417</f>
        <v>0</v>
      </c>
      <c r="O417" s="29">
        <f>shipcalls!AY417</f>
        <v>0</v>
      </c>
      <c r="P417" s="29">
        <f t="shared" si="9"/>
        <v>0</v>
      </c>
      <c r="Q417" s="29">
        <f t="shared" si="9"/>
        <v>0</v>
      </c>
      <c r="R417" s="29">
        <f t="shared" si="9"/>
        <v>0</v>
      </c>
    </row>
    <row r="418" spans="1:18" s="3" customFormat="1" ht="15" customHeight="1" x14ac:dyDescent="0.3">
      <c r="A418" s="33"/>
      <c r="B418" s="31"/>
      <c r="C418" s="35" t="s">
        <v>352</v>
      </c>
      <c r="D418" s="29">
        <f>shipcalls!M418</f>
        <v>0</v>
      </c>
      <c r="E418" s="29">
        <f>shipcalls!N418</f>
        <v>0</v>
      </c>
      <c r="F418" s="29">
        <f>shipcalls!O418</f>
        <v>0</v>
      </c>
      <c r="G418" s="29">
        <f>shipcalls!Y418</f>
        <v>0</v>
      </c>
      <c r="H418" s="29">
        <f>shipcalls!Z418</f>
        <v>0</v>
      </c>
      <c r="I418" s="29">
        <f>shipcalls!AA418</f>
        <v>0</v>
      </c>
      <c r="J418" s="29">
        <f>shipcalls!AK418</f>
        <v>0</v>
      </c>
      <c r="K418" s="29">
        <f>shipcalls!AL418</f>
        <v>0</v>
      </c>
      <c r="L418" s="29">
        <f>shipcalls!AM418</f>
        <v>0</v>
      </c>
      <c r="M418" s="29">
        <f>shipcalls!AW418</f>
        <v>0</v>
      </c>
      <c r="N418" s="29">
        <f>shipcalls!AX418</f>
        <v>0</v>
      </c>
      <c r="O418" s="29">
        <f>shipcalls!AY418</f>
        <v>0</v>
      </c>
      <c r="P418" s="29">
        <f t="shared" si="9"/>
        <v>0</v>
      </c>
      <c r="Q418" s="29">
        <f t="shared" si="9"/>
        <v>0</v>
      </c>
      <c r="R418" s="29">
        <f t="shared" si="9"/>
        <v>0</v>
      </c>
    </row>
    <row r="419" spans="1:18" s="3" customFormat="1" ht="15" customHeight="1" x14ac:dyDescent="0.3">
      <c r="A419" s="33"/>
      <c r="B419" s="31"/>
      <c r="C419" s="35" t="s">
        <v>353</v>
      </c>
      <c r="D419" s="29">
        <f>shipcalls!M419</f>
        <v>0</v>
      </c>
      <c r="E419" s="29">
        <f>shipcalls!N419</f>
        <v>0</v>
      </c>
      <c r="F419" s="29">
        <f>shipcalls!O419</f>
        <v>0</v>
      </c>
      <c r="G419" s="29">
        <f>shipcalls!Y419</f>
        <v>0</v>
      </c>
      <c r="H419" s="29">
        <f>shipcalls!Z419</f>
        <v>0</v>
      </c>
      <c r="I419" s="29">
        <f>shipcalls!AA419</f>
        <v>0</v>
      </c>
      <c r="J419" s="29">
        <f>shipcalls!AK419</f>
        <v>4</v>
      </c>
      <c r="K419" s="29">
        <f>shipcalls!AL419</f>
        <v>0</v>
      </c>
      <c r="L419" s="29">
        <f>shipcalls!AM419</f>
        <v>4</v>
      </c>
      <c r="M419" s="29">
        <f>shipcalls!AW419</f>
        <v>15</v>
      </c>
      <c r="N419" s="29">
        <f>shipcalls!AX419</f>
        <v>0</v>
      </c>
      <c r="O419" s="29">
        <f>shipcalls!AY419</f>
        <v>15</v>
      </c>
      <c r="P419" s="29">
        <f t="shared" si="9"/>
        <v>19</v>
      </c>
      <c r="Q419" s="29">
        <f t="shared" si="9"/>
        <v>0</v>
      </c>
      <c r="R419" s="29">
        <f t="shared" si="9"/>
        <v>19</v>
      </c>
    </row>
    <row r="420" spans="1:18" s="3" customFormat="1" ht="15" customHeight="1" x14ac:dyDescent="0.3">
      <c r="A420" s="33"/>
      <c r="B420" s="31"/>
      <c r="C420" s="32" t="s">
        <v>354</v>
      </c>
      <c r="D420" s="29">
        <f>shipcalls!M420</f>
        <v>6001</v>
      </c>
      <c r="E420" s="29">
        <f>shipcalls!N420</f>
        <v>6001</v>
      </c>
      <c r="F420" s="29">
        <f>shipcalls!O420</f>
        <v>0</v>
      </c>
      <c r="G420" s="29">
        <f>shipcalls!Y420</f>
        <v>2653</v>
      </c>
      <c r="H420" s="29">
        <f>shipcalls!Z420</f>
        <v>2653</v>
      </c>
      <c r="I420" s="29">
        <f>shipcalls!AA420</f>
        <v>0</v>
      </c>
      <c r="J420" s="29">
        <f>shipcalls!AK420</f>
        <v>5339</v>
      </c>
      <c r="K420" s="29">
        <f>shipcalls!AL420</f>
        <v>5339</v>
      </c>
      <c r="L420" s="29">
        <f>shipcalls!AM420</f>
        <v>0</v>
      </c>
      <c r="M420" s="29">
        <f>shipcalls!AW420</f>
        <v>5052</v>
      </c>
      <c r="N420" s="29">
        <f>shipcalls!AX420</f>
        <v>5052</v>
      </c>
      <c r="O420" s="29">
        <f>shipcalls!AY420</f>
        <v>0</v>
      </c>
      <c r="P420" s="29">
        <f>D420+G420+J420+M420</f>
        <v>19045</v>
      </c>
      <c r="Q420" s="29">
        <f>E420+H420+K420+N420</f>
        <v>19045</v>
      </c>
      <c r="R420" s="29">
        <f>F420+I420+L420+O420</f>
        <v>0</v>
      </c>
    </row>
    <row r="421" spans="1:18" s="3" customFormat="1" ht="15" customHeight="1" x14ac:dyDescent="0.3">
      <c r="A421" s="33"/>
      <c r="B421" s="31"/>
      <c r="C421" s="32" t="s">
        <v>355</v>
      </c>
      <c r="D421" s="29">
        <f>shipcalls!M421</f>
        <v>0</v>
      </c>
      <c r="E421" s="29">
        <f>shipcalls!N421</f>
        <v>0</v>
      </c>
      <c r="F421" s="29">
        <f>shipcalls!O421</f>
        <v>0</v>
      </c>
      <c r="G421" s="29">
        <f>shipcalls!Y421</f>
        <v>2</v>
      </c>
      <c r="H421" s="29">
        <f>shipcalls!Z421</f>
        <v>2</v>
      </c>
      <c r="I421" s="29">
        <f>shipcalls!AA421</f>
        <v>0</v>
      </c>
      <c r="J421" s="29">
        <f>shipcalls!AK421</f>
        <v>1</v>
      </c>
      <c r="K421" s="29">
        <f>shipcalls!AL421</f>
        <v>1</v>
      </c>
      <c r="L421" s="29">
        <f>shipcalls!AM421</f>
        <v>0</v>
      </c>
      <c r="M421" s="29">
        <f>shipcalls!AW421</f>
        <v>1</v>
      </c>
      <c r="N421" s="29">
        <f>shipcalls!AX421</f>
        <v>1</v>
      </c>
      <c r="O421" s="29">
        <f>shipcalls!AY421</f>
        <v>0</v>
      </c>
      <c r="P421" s="29">
        <f t="shared" si="9"/>
        <v>4</v>
      </c>
      <c r="Q421" s="29">
        <f>E421+H421+K421+N421</f>
        <v>4</v>
      </c>
      <c r="R421" s="29">
        <f t="shared" si="9"/>
        <v>0</v>
      </c>
    </row>
    <row r="422" spans="1:18" s="3" customFormat="1" ht="15" customHeight="1" x14ac:dyDescent="0.3">
      <c r="A422" s="33"/>
      <c r="B422" s="31"/>
      <c r="C422" s="32" t="s">
        <v>61</v>
      </c>
      <c r="D422" s="29">
        <f>shipcalls!M422</f>
        <v>57</v>
      </c>
      <c r="E422" s="29">
        <f>shipcalls!N422</f>
        <v>57</v>
      </c>
      <c r="F422" s="29">
        <f>shipcalls!O422</f>
        <v>0</v>
      </c>
      <c r="G422" s="29">
        <f>shipcalls!Y422</f>
        <v>21</v>
      </c>
      <c r="H422" s="29">
        <f>shipcalls!Z422</f>
        <v>21</v>
      </c>
      <c r="I422" s="29">
        <f>shipcalls!AA422</f>
        <v>0</v>
      </c>
      <c r="J422" s="29">
        <f>shipcalls!AK422</f>
        <v>29</v>
      </c>
      <c r="K422" s="29">
        <f>shipcalls!AL422</f>
        <v>29</v>
      </c>
      <c r="L422" s="29">
        <f>shipcalls!AM422</f>
        <v>0</v>
      </c>
      <c r="M422" s="29">
        <f>shipcalls!AW422</f>
        <v>36</v>
      </c>
      <c r="N422" s="29">
        <f>shipcalls!AX422</f>
        <v>36</v>
      </c>
      <c r="O422" s="29">
        <f>shipcalls!AY422</f>
        <v>0</v>
      </c>
      <c r="P422" s="29">
        <f t="shared" si="9"/>
        <v>143</v>
      </c>
      <c r="Q422" s="29">
        <f t="shared" si="9"/>
        <v>143</v>
      </c>
      <c r="R422" s="29">
        <f t="shared" si="9"/>
        <v>0</v>
      </c>
    </row>
    <row r="423" spans="1:18" s="3" customFormat="1" ht="15" customHeight="1" x14ac:dyDescent="0.3">
      <c r="A423" s="33"/>
      <c r="B423" s="31"/>
      <c r="C423" s="32" t="s">
        <v>24</v>
      </c>
      <c r="D423" s="29">
        <f>shipcalls!M423</f>
        <v>7941</v>
      </c>
      <c r="E423" s="29">
        <f>shipcalls!N423</f>
        <v>7647</v>
      </c>
      <c r="F423" s="29">
        <f>shipcalls!O423</f>
        <v>294</v>
      </c>
      <c r="G423" s="29">
        <f>shipcalls!Y423</f>
        <v>2731</v>
      </c>
      <c r="H423" s="29">
        <f>shipcalls!Z423</f>
        <v>2411</v>
      </c>
      <c r="I423" s="29">
        <f>shipcalls!AA423</f>
        <v>320</v>
      </c>
      <c r="J423" s="29">
        <f>shipcalls!AK423</f>
        <v>3362</v>
      </c>
      <c r="K423" s="29">
        <f>shipcalls!AL423</f>
        <v>2992</v>
      </c>
      <c r="L423" s="29">
        <f>shipcalls!AM423</f>
        <v>370</v>
      </c>
      <c r="M423" s="29">
        <f>shipcalls!AW423</f>
        <v>3874</v>
      </c>
      <c r="N423" s="29">
        <f>shipcalls!AX423</f>
        <v>3533</v>
      </c>
      <c r="O423" s="29">
        <f>shipcalls!AY423</f>
        <v>341</v>
      </c>
      <c r="P423" s="29">
        <f t="shared" si="9"/>
        <v>17908</v>
      </c>
      <c r="Q423" s="29">
        <f t="shared" si="9"/>
        <v>16583</v>
      </c>
      <c r="R423" s="29">
        <f t="shared" si="9"/>
        <v>1325</v>
      </c>
    </row>
    <row r="424" spans="1:18" s="3" customFormat="1" ht="15" customHeight="1" x14ac:dyDescent="0.3">
      <c r="A424" s="33"/>
      <c r="B424" s="31"/>
      <c r="C424" s="35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</row>
    <row r="425" spans="1:18" s="3" customFormat="1" ht="15" customHeight="1" x14ac:dyDescent="0.3">
      <c r="A425" s="30"/>
      <c r="B425" s="31" t="s">
        <v>356</v>
      </c>
      <c r="C425" s="32"/>
      <c r="D425" s="29">
        <f>shipcalls!M425</f>
        <v>672</v>
      </c>
      <c r="E425" s="29">
        <f>shipcalls!N425</f>
        <v>587</v>
      </c>
      <c r="F425" s="29">
        <f>shipcalls!O425</f>
        <v>85</v>
      </c>
      <c r="G425" s="29">
        <f>shipcalls!Y425</f>
        <v>483</v>
      </c>
      <c r="H425" s="29">
        <f>shipcalls!Z425</f>
        <v>409</v>
      </c>
      <c r="I425" s="29">
        <f>shipcalls!AA425</f>
        <v>74</v>
      </c>
      <c r="J425" s="29">
        <f>shipcalls!AK425</f>
        <v>763</v>
      </c>
      <c r="K425" s="29">
        <f>shipcalls!AL425</f>
        <v>682</v>
      </c>
      <c r="L425" s="29">
        <f>shipcalls!AM425</f>
        <v>81</v>
      </c>
      <c r="M425" s="29">
        <f>shipcalls!AW425</f>
        <v>804</v>
      </c>
      <c r="N425" s="29">
        <f>shipcalls!AX425</f>
        <v>733</v>
      </c>
      <c r="O425" s="29">
        <f>shipcalls!AY425</f>
        <v>71</v>
      </c>
      <c r="P425" s="29">
        <f t="shared" si="9"/>
        <v>2722</v>
      </c>
      <c r="Q425" s="29">
        <f t="shared" si="9"/>
        <v>2411</v>
      </c>
      <c r="R425" s="29">
        <f t="shared" si="9"/>
        <v>311</v>
      </c>
    </row>
    <row r="426" spans="1:18" s="3" customFormat="1" ht="15" customHeight="1" x14ac:dyDescent="0.3">
      <c r="A426" s="33"/>
      <c r="B426" s="31"/>
      <c r="C426" s="32" t="s">
        <v>357</v>
      </c>
      <c r="D426" s="29">
        <f>shipcalls!M426</f>
        <v>286</v>
      </c>
      <c r="E426" s="29">
        <f>shipcalls!N426</f>
        <v>223</v>
      </c>
      <c r="F426" s="29">
        <f>shipcalls!O426</f>
        <v>63</v>
      </c>
      <c r="G426" s="29">
        <f>shipcalls!Y426</f>
        <v>304</v>
      </c>
      <c r="H426" s="29">
        <f>shipcalls!Z426</f>
        <v>246</v>
      </c>
      <c r="I426" s="29">
        <f>shipcalls!AA426</f>
        <v>58</v>
      </c>
      <c r="J426" s="29">
        <f>shipcalls!AK426</f>
        <v>447</v>
      </c>
      <c r="K426" s="29">
        <f>shipcalls!AL426</f>
        <v>376</v>
      </c>
      <c r="L426" s="29">
        <f>shipcalls!AM426</f>
        <v>71</v>
      </c>
      <c r="M426" s="29">
        <f>shipcalls!AW426</f>
        <v>398</v>
      </c>
      <c r="N426" s="29">
        <f>shipcalls!AX426</f>
        <v>346</v>
      </c>
      <c r="O426" s="29">
        <f>shipcalls!AY426</f>
        <v>52</v>
      </c>
      <c r="P426" s="29">
        <f t="shared" si="9"/>
        <v>1435</v>
      </c>
      <c r="Q426" s="29">
        <f t="shared" si="9"/>
        <v>1191</v>
      </c>
      <c r="R426" s="29">
        <f t="shared" si="9"/>
        <v>244</v>
      </c>
    </row>
    <row r="427" spans="1:18" s="3" customFormat="1" ht="15" customHeight="1" x14ac:dyDescent="0.3">
      <c r="A427" s="33"/>
      <c r="B427" s="31"/>
      <c r="C427" s="35" t="s">
        <v>358</v>
      </c>
      <c r="D427" s="29">
        <f>shipcalls!M427</f>
        <v>268</v>
      </c>
      <c r="E427" s="29">
        <f>shipcalls!N427</f>
        <v>205</v>
      </c>
      <c r="F427" s="29">
        <f>shipcalls!O427</f>
        <v>63</v>
      </c>
      <c r="G427" s="29">
        <f>shipcalls!Y427</f>
        <v>289</v>
      </c>
      <c r="H427" s="29">
        <f>shipcalls!Z427</f>
        <v>231</v>
      </c>
      <c r="I427" s="29">
        <f>shipcalls!AA427</f>
        <v>58</v>
      </c>
      <c r="J427" s="29">
        <f>shipcalls!AK427</f>
        <v>437</v>
      </c>
      <c r="K427" s="29">
        <f>shipcalls!AL427</f>
        <v>366</v>
      </c>
      <c r="L427" s="29">
        <f>shipcalls!AM427</f>
        <v>71</v>
      </c>
      <c r="M427" s="29">
        <f>shipcalls!AW427</f>
        <v>395</v>
      </c>
      <c r="N427" s="29">
        <f>shipcalls!AX427</f>
        <v>343</v>
      </c>
      <c r="O427" s="29">
        <f>shipcalls!AY427</f>
        <v>52</v>
      </c>
      <c r="P427" s="29">
        <f t="shared" si="9"/>
        <v>1389</v>
      </c>
      <c r="Q427" s="29">
        <f t="shared" si="9"/>
        <v>1145</v>
      </c>
      <c r="R427" s="29">
        <f t="shared" si="9"/>
        <v>244</v>
      </c>
    </row>
    <row r="428" spans="1:18" s="3" customFormat="1" ht="15" customHeight="1" x14ac:dyDescent="0.3">
      <c r="A428" s="33"/>
      <c r="B428" s="31"/>
      <c r="C428" s="35" t="s">
        <v>359</v>
      </c>
      <c r="D428" s="29">
        <f>shipcalls!M428</f>
        <v>18</v>
      </c>
      <c r="E428" s="29">
        <f>shipcalls!N428</f>
        <v>18</v>
      </c>
      <c r="F428" s="29">
        <f>shipcalls!O428</f>
        <v>0</v>
      </c>
      <c r="G428" s="29">
        <f>shipcalls!Y428</f>
        <v>15</v>
      </c>
      <c r="H428" s="29">
        <f>shipcalls!Z428</f>
        <v>15</v>
      </c>
      <c r="I428" s="29">
        <f>shipcalls!AA428</f>
        <v>0</v>
      </c>
      <c r="J428" s="29">
        <f>shipcalls!AK428</f>
        <v>10</v>
      </c>
      <c r="K428" s="29">
        <f>shipcalls!AL428</f>
        <v>10</v>
      </c>
      <c r="L428" s="29">
        <f>shipcalls!AM428</f>
        <v>0</v>
      </c>
      <c r="M428" s="29">
        <f>shipcalls!AW428</f>
        <v>3</v>
      </c>
      <c r="N428" s="29">
        <f>shipcalls!AX428</f>
        <v>3</v>
      </c>
      <c r="O428" s="29">
        <f>shipcalls!AY428</f>
        <v>0</v>
      </c>
      <c r="P428" s="29">
        <f t="shared" si="9"/>
        <v>46</v>
      </c>
      <c r="Q428" s="29">
        <f t="shared" si="9"/>
        <v>46</v>
      </c>
      <c r="R428" s="29">
        <f t="shared" si="9"/>
        <v>0</v>
      </c>
    </row>
    <row r="429" spans="1:18" s="3" customFormat="1" ht="15" customHeight="1" x14ac:dyDescent="0.3">
      <c r="A429" s="33"/>
      <c r="B429" s="31"/>
      <c r="C429" s="35" t="s">
        <v>360</v>
      </c>
      <c r="D429" s="29">
        <f>shipcalls!M429</f>
        <v>0</v>
      </c>
      <c r="E429" s="29">
        <f>shipcalls!N429</f>
        <v>0</v>
      </c>
      <c r="F429" s="29">
        <f>shipcalls!O429</f>
        <v>0</v>
      </c>
      <c r="G429" s="29">
        <f>shipcalls!Y429</f>
        <v>0</v>
      </c>
      <c r="H429" s="29">
        <f>shipcalls!Z429</f>
        <v>0</v>
      </c>
      <c r="I429" s="29">
        <f>shipcalls!AA429</f>
        <v>0</v>
      </c>
      <c r="J429" s="29">
        <f>shipcalls!AK429</f>
        <v>0</v>
      </c>
      <c r="K429" s="29">
        <f>shipcalls!AL429</f>
        <v>0</v>
      </c>
      <c r="L429" s="29">
        <f>shipcalls!AM429</f>
        <v>0</v>
      </c>
      <c r="M429" s="29">
        <f>shipcalls!AW429</f>
        <v>0</v>
      </c>
      <c r="N429" s="29">
        <f>shipcalls!AX429</f>
        <v>0</v>
      </c>
      <c r="O429" s="29">
        <f>shipcalls!AY429</f>
        <v>0</v>
      </c>
      <c r="P429" s="29">
        <f t="shared" si="9"/>
        <v>0</v>
      </c>
      <c r="Q429" s="29">
        <f t="shared" si="9"/>
        <v>0</v>
      </c>
      <c r="R429" s="29">
        <f t="shared" si="9"/>
        <v>0</v>
      </c>
    </row>
    <row r="430" spans="1:18" s="3" customFormat="1" ht="15" customHeight="1" x14ac:dyDescent="0.3">
      <c r="A430" s="33"/>
      <c r="B430" s="34"/>
      <c r="C430" s="32" t="s">
        <v>361</v>
      </c>
      <c r="D430" s="29">
        <f>shipcalls!M430</f>
        <v>0</v>
      </c>
      <c r="E430" s="29">
        <f>shipcalls!N430</f>
        <v>0</v>
      </c>
      <c r="F430" s="29">
        <f>shipcalls!O430</f>
        <v>0</v>
      </c>
      <c r="G430" s="29">
        <f>shipcalls!Y430</f>
        <v>0</v>
      </c>
      <c r="H430" s="29">
        <f>shipcalls!Z430</f>
        <v>0</v>
      </c>
      <c r="I430" s="29">
        <f>shipcalls!AA430</f>
        <v>0</v>
      </c>
      <c r="J430" s="29">
        <f>shipcalls!AK430</f>
        <v>0</v>
      </c>
      <c r="K430" s="29">
        <f>shipcalls!AL430</f>
        <v>0</v>
      </c>
      <c r="L430" s="29">
        <f>shipcalls!AM430</f>
        <v>0</v>
      </c>
      <c r="M430" s="29">
        <f>shipcalls!AW430</f>
        <v>0</v>
      </c>
      <c r="N430" s="29">
        <f>shipcalls!AX430</f>
        <v>0</v>
      </c>
      <c r="O430" s="29">
        <f>shipcalls!AY430</f>
        <v>0</v>
      </c>
      <c r="P430" s="29">
        <f t="shared" ref="P430:R444" si="10">D430+G430+J430+M430</f>
        <v>0</v>
      </c>
      <c r="Q430" s="29">
        <f t="shared" si="10"/>
        <v>0</v>
      </c>
      <c r="R430" s="29">
        <f t="shared" si="10"/>
        <v>0</v>
      </c>
    </row>
    <row r="431" spans="1:18" s="3" customFormat="1" ht="15" customHeight="1" x14ac:dyDescent="0.3">
      <c r="A431" s="33"/>
      <c r="B431" s="34"/>
      <c r="C431" s="32" t="s">
        <v>362</v>
      </c>
      <c r="D431" s="29">
        <f>shipcalls!M431</f>
        <v>34</v>
      </c>
      <c r="E431" s="29">
        <f>shipcalls!N431</f>
        <v>34</v>
      </c>
      <c r="F431" s="29">
        <f>shipcalls!O431</f>
        <v>0</v>
      </c>
      <c r="G431" s="29">
        <f>shipcalls!Y431</f>
        <v>12</v>
      </c>
      <c r="H431" s="29">
        <f>shipcalls!Z431</f>
        <v>12</v>
      </c>
      <c r="I431" s="29">
        <f>shipcalls!AA431</f>
        <v>0</v>
      </c>
      <c r="J431" s="29">
        <f>shipcalls!AK431</f>
        <v>25</v>
      </c>
      <c r="K431" s="29">
        <f>shipcalls!AL431</f>
        <v>25</v>
      </c>
      <c r="L431" s="29">
        <f>shipcalls!AM431</f>
        <v>0</v>
      </c>
      <c r="M431" s="29">
        <f>shipcalls!AW431</f>
        <v>41</v>
      </c>
      <c r="N431" s="29">
        <f>shipcalls!AX431</f>
        <v>41</v>
      </c>
      <c r="O431" s="29">
        <f>shipcalls!AY431</f>
        <v>0</v>
      </c>
      <c r="P431" s="29">
        <f t="shared" si="10"/>
        <v>112</v>
      </c>
      <c r="Q431" s="29">
        <f t="shared" si="10"/>
        <v>112</v>
      </c>
      <c r="R431" s="29">
        <f t="shared" si="10"/>
        <v>0</v>
      </c>
    </row>
    <row r="432" spans="1:18" s="3" customFormat="1" ht="15" customHeight="1" x14ac:dyDescent="0.3">
      <c r="A432" s="33"/>
      <c r="B432" s="34"/>
      <c r="C432" s="32" t="s">
        <v>363</v>
      </c>
      <c r="D432" s="29">
        <f>shipcalls!M432</f>
        <v>8</v>
      </c>
      <c r="E432" s="29">
        <f>shipcalls!N432</f>
        <v>8</v>
      </c>
      <c r="F432" s="29">
        <f>shipcalls!O432</f>
        <v>0</v>
      </c>
      <c r="G432" s="29">
        <f>shipcalls!Y432</f>
        <v>6</v>
      </c>
      <c r="H432" s="29">
        <f>shipcalls!Z432</f>
        <v>6</v>
      </c>
      <c r="I432" s="29">
        <f>shipcalls!AA432</f>
        <v>0</v>
      </c>
      <c r="J432" s="29">
        <f>shipcalls!AK432</f>
        <v>6</v>
      </c>
      <c r="K432" s="29">
        <f>shipcalls!AL432</f>
        <v>6</v>
      </c>
      <c r="L432" s="29">
        <f>shipcalls!AM432</f>
        <v>0</v>
      </c>
      <c r="M432" s="29">
        <f>shipcalls!AW432</f>
        <v>10</v>
      </c>
      <c r="N432" s="29">
        <f>shipcalls!AX432</f>
        <v>10</v>
      </c>
      <c r="O432" s="29">
        <f>shipcalls!AY432</f>
        <v>0</v>
      </c>
      <c r="P432" s="29">
        <f t="shared" si="10"/>
        <v>30</v>
      </c>
      <c r="Q432" s="29">
        <f t="shared" si="10"/>
        <v>30</v>
      </c>
      <c r="R432" s="29">
        <f t="shared" si="10"/>
        <v>0</v>
      </c>
    </row>
    <row r="433" spans="1:18" s="3" customFormat="1" ht="15" customHeight="1" x14ac:dyDescent="0.3">
      <c r="A433" s="33"/>
      <c r="B433" s="31"/>
      <c r="C433" s="32" t="s">
        <v>61</v>
      </c>
      <c r="D433" s="29">
        <f>shipcalls!M433</f>
        <v>131</v>
      </c>
      <c r="E433" s="29">
        <f>shipcalls!N433</f>
        <v>131</v>
      </c>
      <c r="F433" s="29">
        <f>shipcalls!O433</f>
        <v>0</v>
      </c>
      <c r="G433" s="29">
        <f>shipcalls!Y433</f>
        <v>73</v>
      </c>
      <c r="H433" s="29">
        <f>shipcalls!Z433</f>
        <v>73</v>
      </c>
      <c r="I433" s="29">
        <f>shipcalls!AA433</f>
        <v>0</v>
      </c>
      <c r="J433" s="29">
        <f>shipcalls!AK433</f>
        <v>188</v>
      </c>
      <c r="K433" s="29">
        <f>shipcalls!AL433</f>
        <v>188</v>
      </c>
      <c r="L433" s="29">
        <f>shipcalls!AM433</f>
        <v>0</v>
      </c>
      <c r="M433" s="29">
        <f>shipcalls!AW433</f>
        <v>242</v>
      </c>
      <c r="N433" s="29">
        <f>shipcalls!AX433</f>
        <v>242</v>
      </c>
      <c r="O433" s="29">
        <f>shipcalls!AY433</f>
        <v>0</v>
      </c>
      <c r="P433" s="29">
        <f t="shared" si="10"/>
        <v>634</v>
      </c>
      <c r="Q433" s="29">
        <f t="shared" si="10"/>
        <v>634</v>
      </c>
      <c r="R433" s="29">
        <f t="shared" si="10"/>
        <v>0</v>
      </c>
    </row>
    <row r="434" spans="1:18" s="3" customFormat="1" ht="15" customHeight="1" x14ac:dyDescent="0.3">
      <c r="A434" s="33"/>
      <c r="B434" s="31"/>
      <c r="C434" s="32" t="s">
        <v>24</v>
      </c>
      <c r="D434" s="29">
        <f>shipcalls!M434</f>
        <v>213</v>
      </c>
      <c r="E434" s="29">
        <f>shipcalls!N434</f>
        <v>191</v>
      </c>
      <c r="F434" s="29">
        <f>shipcalls!O434</f>
        <v>22</v>
      </c>
      <c r="G434" s="29">
        <f>shipcalls!Y434</f>
        <v>88</v>
      </c>
      <c r="H434" s="29">
        <f>shipcalls!Z434</f>
        <v>72</v>
      </c>
      <c r="I434" s="29">
        <f>shipcalls!AA434</f>
        <v>16</v>
      </c>
      <c r="J434" s="29">
        <f>shipcalls!AK434</f>
        <v>97</v>
      </c>
      <c r="K434" s="29">
        <f>shipcalls!AL434</f>
        <v>87</v>
      </c>
      <c r="L434" s="29">
        <f>shipcalls!AM434</f>
        <v>10</v>
      </c>
      <c r="M434" s="29">
        <f>shipcalls!AW434</f>
        <v>113</v>
      </c>
      <c r="N434" s="29">
        <f>shipcalls!AX434</f>
        <v>94</v>
      </c>
      <c r="O434" s="29">
        <f>shipcalls!AY434</f>
        <v>19</v>
      </c>
      <c r="P434" s="29">
        <f t="shared" si="10"/>
        <v>511</v>
      </c>
      <c r="Q434" s="29">
        <f t="shared" si="10"/>
        <v>444</v>
      </c>
      <c r="R434" s="29">
        <f t="shared" si="10"/>
        <v>67</v>
      </c>
    </row>
    <row r="435" spans="1:18" s="3" customFormat="1" ht="15" customHeight="1" x14ac:dyDescent="0.3">
      <c r="A435" s="33"/>
      <c r="B435" s="31"/>
      <c r="C435" s="35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</row>
    <row r="436" spans="1:18" s="3" customFormat="1" ht="15" customHeight="1" x14ac:dyDescent="0.3">
      <c r="A436" s="30"/>
      <c r="B436" s="31" t="s">
        <v>364</v>
      </c>
      <c r="C436" s="32"/>
      <c r="D436" s="29">
        <f>shipcalls!M436</f>
        <v>1262</v>
      </c>
      <c r="E436" s="29">
        <f>shipcalls!N436</f>
        <v>1250</v>
      </c>
      <c r="F436" s="29">
        <f>shipcalls!O436</f>
        <v>12</v>
      </c>
      <c r="G436" s="29">
        <f>shipcalls!Y436</f>
        <v>548</v>
      </c>
      <c r="H436" s="29">
        <f>shipcalls!Z436</f>
        <v>535</v>
      </c>
      <c r="I436" s="29">
        <f>shipcalls!AA436</f>
        <v>13</v>
      </c>
      <c r="J436" s="29">
        <f>shipcalls!AK436</f>
        <v>732</v>
      </c>
      <c r="K436" s="29">
        <f>shipcalls!AL436</f>
        <v>718</v>
      </c>
      <c r="L436" s="29">
        <f>shipcalls!AM436</f>
        <v>14</v>
      </c>
      <c r="M436" s="29">
        <f>shipcalls!AW436</f>
        <v>785</v>
      </c>
      <c r="N436" s="29">
        <f>shipcalls!AX436</f>
        <v>769</v>
      </c>
      <c r="O436" s="29">
        <f>shipcalls!AY436</f>
        <v>16</v>
      </c>
      <c r="P436" s="29">
        <f t="shared" si="10"/>
        <v>3327</v>
      </c>
      <c r="Q436" s="29">
        <f t="shared" si="10"/>
        <v>3272</v>
      </c>
      <c r="R436" s="29">
        <f t="shared" si="10"/>
        <v>55</v>
      </c>
    </row>
    <row r="437" spans="1:18" s="3" customFormat="1" ht="15" customHeight="1" x14ac:dyDescent="0.3">
      <c r="A437" s="33"/>
      <c r="B437" s="31"/>
      <c r="C437" s="32" t="s">
        <v>365</v>
      </c>
      <c r="D437" s="29">
        <f>shipcalls!M437</f>
        <v>971</v>
      </c>
      <c r="E437" s="29">
        <f>shipcalls!N437</f>
        <v>971</v>
      </c>
      <c r="F437" s="29">
        <f>shipcalls!O437</f>
        <v>0</v>
      </c>
      <c r="G437" s="29">
        <f>shipcalls!Y437</f>
        <v>337</v>
      </c>
      <c r="H437" s="29">
        <f>shipcalls!Z437</f>
        <v>337</v>
      </c>
      <c r="I437" s="29">
        <f>shipcalls!AA437</f>
        <v>0</v>
      </c>
      <c r="J437" s="29">
        <f>shipcalls!AK437</f>
        <v>451</v>
      </c>
      <c r="K437" s="29">
        <f>shipcalls!AL437</f>
        <v>451</v>
      </c>
      <c r="L437" s="29">
        <f>shipcalls!AM437</f>
        <v>0</v>
      </c>
      <c r="M437" s="29">
        <f>shipcalls!AW437</f>
        <v>510</v>
      </c>
      <c r="N437" s="29">
        <f>shipcalls!AX437</f>
        <v>509</v>
      </c>
      <c r="O437" s="29">
        <f>shipcalls!AY437</f>
        <v>1</v>
      </c>
      <c r="P437" s="29">
        <f t="shared" si="10"/>
        <v>2269</v>
      </c>
      <c r="Q437" s="29">
        <f t="shared" si="10"/>
        <v>2268</v>
      </c>
      <c r="R437" s="29">
        <f t="shared" si="10"/>
        <v>1</v>
      </c>
    </row>
    <row r="438" spans="1:18" s="3" customFormat="1" ht="15" customHeight="1" x14ac:dyDescent="0.3">
      <c r="A438" s="33"/>
      <c r="B438" s="31"/>
      <c r="C438" s="35" t="s">
        <v>366</v>
      </c>
      <c r="D438" s="29">
        <f>shipcalls!M438</f>
        <v>32</v>
      </c>
      <c r="E438" s="29">
        <f>shipcalls!N438</f>
        <v>32</v>
      </c>
      <c r="F438" s="29">
        <f>shipcalls!O438</f>
        <v>0</v>
      </c>
      <c r="G438" s="29">
        <f>shipcalls!Y438</f>
        <v>28</v>
      </c>
      <c r="H438" s="29">
        <f>shipcalls!Z438</f>
        <v>28</v>
      </c>
      <c r="I438" s="29">
        <f>shipcalls!AA438</f>
        <v>0</v>
      </c>
      <c r="J438" s="29">
        <f>shipcalls!AK438</f>
        <v>33</v>
      </c>
      <c r="K438" s="29">
        <f>shipcalls!AL438</f>
        <v>33</v>
      </c>
      <c r="L438" s="29">
        <f>shipcalls!AM438</f>
        <v>0</v>
      </c>
      <c r="M438" s="29">
        <f>shipcalls!AW438</f>
        <v>30</v>
      </c>
      <c r="N438" s="29">
        <f>shipcalls!AX438</f>
        <v>30</v>
      </c>
      <c r="O438" s="29">
        <f>shipcalls!AY438</f>
        <v>0</v>
      </c>
      <c r="P438" s="29">
        <f t="shared" si="10"/>
        <v>123</v>
      </c>
      <c r="Q438" s="29">
        <f t="shared" si="10"/>
        <v>123</v>
      </c>
      <c r="R438" s="29">
        <f t="shared" si="10"/>
        <v>0</v>
      </c>
    </row>
    <row r="439" spans="1:18" s="3" customFormat="1" ht="15" customHeight="1" x14ac:dyDescent="0.3">
      <c r="A439" s="33"/>
      <c r="B439" s="31"/>
      <c r="C439" s="35" t="s">
        <v>367</v>
      </c>
      <c r="D439" s="29">
        <f>shipcalls!M439</f>
        <v>939</v>
      </c>
      <c r="E439" s="29">
        <f>shipcalls!N439</f>
        <v>939</v>
      </c>
      <c r="F439" s="29">
        <f>shipcalls!O439</f>
        <v>0</v>
      </c>
      <c r="G439" s="29">
        <f>shipcalls!Y439</f>
        <v>309</v>
      </c>
      <c r="H439" s="29">
        <f>shipcalls!Z439</f>
        <v>309</v>
      </c>
      <c r="I439" s="29">
        <f>shipcalls!AA439</f>
        <v>0</v>
      </c>
      <c r="J439" s="29">
        <f>shipcalls!AK439</f>
        <v>418</v>
      </c>
      <c r="K439" s="29">
        <f>shipcalls!AL439</f>
        <v>418</v>
      </c>
      <c r="L439" s="29">
        <f>shipcalls!AM439</f>
        <v>0</v>
      </c>
      <c r="M439" s="29">
        <f>shipcalls!AW439</f>
        <v>478</v>
      </c>
      <c r="N439" s="29">
        <f>shipcalls!AX439</f>
        <v>478</v>
      </c>
      <c r="O439" s="29">
        <f>shipcalls!AY439</f>
        <v>0</v>
      </c>
      <c r="P439" s="29">
        <f t="shared" si="10"/>
        <v>2144</v>
      </c>
      <c r="Q439" s="29">
        <f t="shared" si="10"/>
        <v>2144</v>
      </c>
      <c r="R439" s="29">
        <f t="shared" si="10"/>
        <v>0</v>
      </c>
    </row>
    <row r="440" spans="1:18" s="3" customFormat="1" ht="15" customHeight="1" x14ac:dyDescent="0.3">
      <c r="A440" s="33"/>
      <c r="B440" s="31"/>
      <c r="C440" s="35" t="s">
        <v>368</v>
      </c>
      <c r="D440" s="29">
        <f>shipcalls!M440</f>
        <v>0</v>
      </c>
      <c r="E440" s="29">
        <f>shipcalls!N440</f>
        <v>0</v>
      </c>
      <c r="F440" s="29">
        <f>shipcalls!O440</f>
        <v>0</v>
      </c>
      <c r="G440" s="29">
        <f>shipcalls!Y440</f>
        <v>0</v>
      </c>
      <c r="H440" s="29">
        <f>shipcalls!Z440</f>
        <v>0</v>
      </c>
      <c r="I440" s="29">
        <f>shipcalls!AA440</f>
        <v>0</v>
      </c>
      <c r="J440" s="29">
        <f>shipcalls!AK440</f>
        <v>0</v>
      </c>
      <c r="K440" s="29">
        <f>shipcalls!AL440</f>
        <v>0</v>
      </c>
      <c r="L440" s="29">
        <f>shipcalls!AM440</f>
        <v>0</v>
      </c>
      <c r="M440" s="29">
        <f>shipcalls!AW440</f>
        <v>2</v>
      </c>
      <c r="N440" s="29">
        <f>shipcalls!AX440</f>
        <v>1</v>
      </c>
      <c r="O440" s="29">
        <f>shipcalls!AY440</f>
        <v>1</v>
      </c>
      <c r="P440" s="29">
        <f t="shared" si="10"/>
        <v>2</v>
      </c>
      <c r="Q440" s="29">
        <f t="shared" si="10"/>
        <v>1</v>
      </c>
      <c r="R440" s="29">
        <f t="shared" si="10"/>
        <v>1</v>
      </c>
    </row>
    <row r="441" spans="1:18" s="3" customFormat="1" ht="15" customHeight="1" x14ac:dyDescent="0.3">
      <c r="A441" s="33"/>
      <c r="B441" s="31"/>
      <c r="C441" s="32" t="s">
        <v>369</v>
      </c>
      <c r="D441" s="29">
        <f>shipcalls!M441</f>
        <v>9</v>
      </c>
      <c r="E441" s="29">
        <f>shipcalls!N441</f>
        <v>9</v>
      </c>
      <c r="F441" s="29">
        <f>shipcalls!O441</f>
        <v>0</v>
      </c>
      <c r="G441" s="29">
        <f>shipcalls!Y441</f>
        <v>10</v>
      </c>
      <c r="H441" s="29">
        <f>shipcalls!Z441</f>
        <v>10</v>
      </c>
      <c r="I441" s="29">
        <f>shipcalls!AA441</f>
        <v>0</v>
      </c>
      <c r="J441" s="29">
        <f>shipcalls!AK441</f>
        <v>14</v>
      </c>
      <c r="K441" s="29">
        <f>shipcalls!AL441</f>
        <v>14</v>
      </c>
      <c r="L441" s="29">
        <f>shipcalls!AM441</f>
        <v>0</v>
      </c>
      <c r="M441" s="29">
        <f>shipcalls!AW441</f>
        <v>9</v>
      </c>
      <c r="N441" s="29">
        <f>shipcalls!AX441</f>
        <v>9</v>
      </c>
      <c r="O441" s="29">
        <f>shipcalls!AY441</f>
        <v>0</v>
      </c>
      <c r="P441" s="29">
        <f t="shared" si="10"/>
        <v>42</v>
      </c>
      <c r="Q441" s="29">
        <f t="shared" si="10"/>
        <v>42</v>
      </c>
      <c r="R441" s="29">
        <f t="shared" si="10"/>
        <v>0</v>
      </c>
    </row>
    <row r="442" spans="1:18" s="3" customFormat="1" ht="15" customHeight="1" x14ac:dyDescent="0.3">
      <c r="A442" s="33"/>
      <c r="B442" s="31"/>
      <c r="C442" s="32" t="s">
        <v>370</v>
      </c>
      <c r="D442" s="29">
        <f>shipcalls!M442</f>
        <v>9</v>
      </c>
      <c r="E442" s="29">
        <f>shipcalls!N442</f>
        <v>9</v>
      </c>
      <c r="F442" s="29">
        <f>shipcalls!O442</f>
        <v>0</v>
      </c>
      <c r="G442" s="29">
        <f>shipcalls!Y442</f>
        <v>2</v>
      </c>
      <c r="H442" s="29">
        <f>shipcalls!Z442</f>
        <v>2</v>
      </c>
      <c r="I442" s="29">
        <f>shipcalls!AA442</f>
        <v>0</v>
      </c>
      <c r="J442" s="29">
        <f>shipcalls!AK442</f>
        <v>2</v>
      </c>
      <c r="K442" s="29">
        <f>shipcalls!AL442</f>
        <v>2</v>
      </c>
      <c r="L442" s="29">
        <f>shipcalls!AM442</f>
        <v>0</v>
      </c>
      <c r="M442" s="29">
        <f>shipcalls!AW442</f>
        <v>4</v>
      </c>
      <c r="N442" s="29">
        <f>shipcalls!AX442</f>
        <v>4</v>
      </c>
      <c r="O442" s="29">
        <f>shipcalls!AY442</f>
        <v>0</v>
      </c>
      <c r="P442" s="29">
        <f t="shared" si="10"/>
        <v>17</v>
      </c>
      <c r="Q442" s="29">
        <f t="shared" si="10"/>
        <v>17</v>
      </c>
      <c r="R442" s="29">
        <f t="shared" si="10"/>
        <v>0</v>
      </c>
    </row>
    <row r="443" spans="1:18" s="3" customFormat="1" ht="15" customHeight="1" x14ac:dyDescent="0.3">
      <c r="A443" s="33"/>
      <c r="B443" s="31"/>
      <c r="C443" s="32" t="s">
        <v>61</v>
      </c>
      <c r="D443" s="29">
        <f>shipcalls!M443</f>
        <v>203</v>
      </c>
      <c r="E443" s="29">
        <f>shipcalls!N443</f>
        <v>203</v>
      </c>
      <c r="F443" s="29">
        <f>shipcalls!O443</f>
        <v>0</v>
      </c>
      <c r="G443" s="29">
        <f>shipcalls!Y443</f>
        <v>142</v>
      </c>
      <c r="H443" s="29">
        <f>shipcalls!Z443</f>
        <v>142</v>
      </c>
      <c r="I443" s="29">
        <f>shipcalls!AA443</f>
        <v>0</v>
      </c>
      <c r="J443" s="29">
        <f>shipcalls!AK443</f>
        <v>182</v>
      </c>
      <c r="K443" s="29">
        <f>shipcalls!AL443</f>
        <v>182</v>
      </c>
      <c r="L443" s="29">
        <f>shipcalls!AM443</f>
        <v>0</v>
      </c>
      <c r="M443" s="29">
        <f>shipcalls!AW443</f>
        <v>177</v>
      </c>
      <c r="N443" s="29">
        <f>shipcalls!AX443</f>
        <v>177</v>
      </c>
      <c r="O443" s="29">
        <f>shipcalls!AY443</f>
        <v>0</v>
      </c>
      <c r="P443" s="29">
        <f t="shared" si="10"/>
        <v>704</v>
      </c>
      <c r="Q443" s="29">
        <f t="shared" si="10"/>
        <v>704</v>
      </c>
      <c r="R443" s="29">
        <f t="shared" si="10"/>
        <v>0</v>
      </c>
    </row>
    <row r="444" spans="1:18" s="3" customFormat="1" ht="15" customHeight="1" x14ac:dyDescent="0.3">
      <c r="A444" s="33"/>
      <c r="B444" s="31"/>
      <c r="C444" s="32" t="s">
        <v>24</v>
      </c>
      <c r="D444" s="29">
        <f>shipcalls!M444</f>
        <v>70</v>
      </c>
      <c r="E444" s="29">
        <f>shipcalls!N444</f>
        <v>58</v>
      </c>
      <c r="F444" s="29">
        <f>shipcalls!O444</f>
        <v>12</v>
      </c>
      <c r="G444" s="29">
        <f>shipcalls!Y444</f>
        <v>57</v>
      </c>
      <c r="H444" s="29">
        <f>shipcalls!Z444</f>
        <v>44</v>
      </c>
      <c r="I444" s="29">
        <f>shipcalls!AA444</f>
        <v>13</v>
      </c>
      <c r="J444" s="29">
        <f>shipcalls!AK444</f>
        <v>83</v>
      </c>
      <c r="K444" s="29">
        <f>shipcalls!AL444</f>
        <v>69</v>
      </c>
      <c r="L444" s="29">
        <f>shipcalls!AM444</f>
        <v>14</v>
      </c>
      <c r="M444" s="29">
        <f>shipcalls!AW444</f>
        <v>85</v>
      </c>
      <c r="N444" s="29">
        <f>shipcalls!AX444</f>
        <v>70</v>
      </c>
      <c r="O444" s="29">
        <f>shipcalls!AY444</f>
        <v>15</v>
      </c>
      <c r="P444" s="29">
        <f t="shared" si="10"/>
        <v>295</v>
      </c>
      <c r="Q444" s="29">
        <f t="shared" si="10"/>
        <v>241</v>
      </c>
      <c r="R444" s="29">
        <f t="shared" si="10"/>
        <v>54</v>
      </c>
    </row>
    <row r="445" spans="1:18" s="3" customFormat="1" ht="15" customHeight="1" x14ac:dyDescent="0.3">
      <c r="A445" s="33"/>
      <c r="B445" s="31"/>
      <c r="C445" s="35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</row>
    <row r="446" spans="1:18" s="3" customFormat="1" ht="15" customHeight="1" x14ac:dyDescent="0.3">
      <c r="A446" s="30"/>
      <c r="B446" s="31" t="s">
        <v>371</v>
      </c>
      <c r="C446" s="32"/>
      <c r="D446" s="29">
        <f>shipcalls!M446</f>
        <v>3493</v>
      </c>
      <c r="E446" s="29">
        <f>shipcalls!N446</f>
        <v>3467</v>
      </c>
      <c r="F446" s="29">
        <f>shipcalls!O446</f>
        <v>26</v>
      </c>
      <c r="G446" s="29">
        <f>shipcalls!Y446</f>
        <v>1386</v>
      </c>
      <c r="H446" s="29">
        <f>shipcalls!Z446</f>
        <v>1365</v>
      </c>
      <c r="I446" s="29">
        <f>shipcalls!AA446</f>
        <v>21</v>
      </c>
      <c r="J446" s="29">
        <f>shipcalls!AK446</f>
        <v>1897</v>
      </c>
      <c r="K446" s="29">
        <f>shipcalls!AL446</f>
        <v>1865</v>
      </c>
      <c r="L446" s="29">
        <f>shipcalls!AM446</f>
        <v>32</v>
      </c>
      <c r="M446" s="29">
        <f>shipcalls!AW446</f>
        <v>1966</v>
      </c>
      <c r="N446" s="29">
        <f>shipcalls!AX446</f>
        <v>1950</v>
      </c>
      <c r="O446" s="29">
        <f>shipcalls!AY446</f>
        <v>16</v>
      </c>
      <c r="P446" s="29">
        <f t="shared" ref="P446:R513" si="11">D446+G446+J446+M446</f>
        <v>8742</v>
      </c>
      <c r="Q446" s="29">
        <f t="shared" si="11"/>
        <v>8647</v>
      </c>
      <c r="R446" s="29">
        <f t="shared" si="11"/>
        <v>95</v>
      </c>
    </row>
    <row r="447" spans="1:18" s="3" customFormat="1" ht="15" customHeight="1" x14ac:dyDescent="0.3">
      <c r="A447" s="33"/>
      <c r="B447" s="31"/>
      <c r="C447" s="32" t="s">
        <v>372</v>
      </c>
      <c r="D447" s="29">
        <f>shipcalls!M447</f>
        <v>1972</v>
      </c>
      <c r="E447" s="29">
        <f>shipcalls!N447</f>
        <v>1952</v>
      </c>
      <c r="F447" s="29">
        <f>shipcalls!O447</f>
        <v>20</v>
      </c>
      <c r="G447" s="29">
        <f>shipcalls!Y447</f>
        <v>706</v>
      </c>
      <c r="H447" s="29">
        <f>shipcalls!Z447</f>
        <v>691</v>
      </c>
      <c r="I447" s="29">
        <f>shipcalls!AA447</f>
        <v>15</v>
      </c>
      <c r="J447" s="29">
        <f>shipcalls!AK447</f>
        <v>968</v>
      </c>
      <c r="K447" s="29">
        <f>shipcalls!AL447</f>
        <v>944</v>
      </c>
      <c r="L447" s="29">
        <f>shipcalls!AM447</f>
        <v>24</v>
      </c>
      <c r="M447" s="29">
        <f>shipcalls!AW447</f>
        <v>1021</v>
      </c>
      <c r="N447" s="29">
        <f>shipcalls!AX447</f>
        <v>1011</v>
      </c>
      <c r="O447" s="29">
        <f>shipcalls!AY447</f>
        <v>10</v>
      </c>
      <c r="P447" s="29">
        <f t="shared" si="11"/>
        <v>4667</v>
      </c>
      <c r="Q447" s="29">
        <f t="shared" si="11"/>
        <v>4598</v>
      </c>
      <c r="R447" s="29">
        <f t="shared" si="11"/>
        <v>69</v>
      </c>
    </row>
    <row r="448" spans="1:18" s="3" customFormat="1" ht="15" customHeight="1" x14ac:dyDescent="0.3">
      <c r="A448" s="33"/>
      <c r="B448" s="31"/>
      <c r="C448" s="35" t="s">
        <v>373</v>
      </c>
      <c r="D448" s="29">
        <f>shipcalls!M448</f>
        <v>917</v>
      </c>
      <c r="E448" s="29">
        <f>shipcalls!N448</f>
        <v>897</v>
      </c>
      <c r="F448" s="29">
        <f>shipcalls!O448</f>
        <v>20</v>
      </c>
      <c r="G448" s="29">
        <f>shipcalls!Y448</f>
        <v>223</v>
      </c>
      <c r="H448" s="29">
        <f>shipcalls!Z448</f>
        <v>208</v>
      </c>
      <c r="I448" s="29">
        <f>shipcalls!AA448</f>
        <v>15</v>
      </c>
      <c r="J448" s="29">
        <f>shipcalls!AK448</f>
        <v>296</v>
      </c>
      <c r="K448" s="29">
        <f>shipcalls!AL448</f>
        <v>272</v>
      </c>
      <c r="L448" s="29">
        <f>shipcalls!AM448</f>
        <v>24</v>
      </c>
      <c r="M448" s="29">
        <f>shipcalls!AW448</f>
        <v>264</v>
      </c>
      <c r="N448" s="29">
        <f>shipcalls!AX448</f>
        <v>254</v>
      </c>
      <c r="O448" s="29">
        <f>shipcalls!AY448</f>
        <v>10</v>
      </c>
      <c r="P448" s="29">
        <f t="shared" si="11"/>
        <v>1700</v>
      </c>
      <c r="Q448" s="29">
        <f t="shared" si="11"/>
        <v>1631</v>
      </c>
      <c r="R448" s="29">
        <f t="shared" si="11"/>
        <v>69</v>
      </c>
    </row>
    <row r="449" spans="1:18" s="3" customFormat="1" ht="15" customHeight="1" x14ac:dyDescent="0.3">
      <c r="A449" s="33"/>
      <c r="B449" s="31"/>
      <c r="C449" s="35" t="s">
        <v>374</v>
      </c>
      <c r="D449" s="29">
        <f>shipcalls!M449</f>
        <v>1055</v>
      </c>
      <c r="E449" s="29">
        <f>shipcalls!N449</f>
        <v>1055</v>
      </c>
      <c r="F449" s="29">
        <f>shipcalls!O449</f>
        <v>0</v>
      </c>
      <c r="G449" s="29">
        <f>shipcalls!Y449</f>
        <v>483</v>
      </c>
      <c r="H449" s="29">
        <f>shipcalls!Z449</f>
        <v>483</v>
      </c>
      <c r="I449" s="29">
        <f>shipcalls!AA449</f>
        <v>0</v>
      </c>
      <c r="J449" s="29">
        <f>shipcalls!AK449</f>
        <v>672</v>
      </c>
      <c r="K449" s="29">
        <f>shipcalls!AL449</f>
        <v>672</v>
      </c>
      <c r="L449" s="29">
        <f>shipcalls!AM449</f>
        <v>0</v>
      </c>
      <c r="M449" s="29">
        <f>shipcalls!AW449</f>
        <v>757</v>
      </c>
      <c r="N449" s="29">
        <f>shipcalls!AX449</f>
        <v>757</v>
      </c>
      <c r="O449" s="29">
        <f>shipcalls!AY449</f>
        <v>0</v>
      </c>
      <c r="P449" s="29">
        <f t="shared" si="11"/>
        <v>2967</v>
      </c>
      <c r="Q449" s="29">
        <f t="shared" si="11"/>
        <v>2967</v>
      </c>
      <c r="R449" s="29">
        <f t="shared" si="11"/>
        <v>0</v>
      </c>
    </row>
    <row r="450" spans="1:18" s="3" customFormat="1" ht="15" customHeight="1" x14ac:dyDescent="0.3">
      <c r="A450" s="33"/>
      <c r="B450" s="31"/>
      <c r="C450" s="32" t="s">
        <v>375</v>
      </c>
      <c r="D450" s="29">
        <f>shipcalls!M450</f>
        <v>1128</v>
      </c>
      <c r="E450" s="29">
        <f>shipcalls!N450</f>
        <v>1128</v>
      </c>
      <c r="F450" s="29">
        <f>shipcalls!O450</f>
        <v>0</v>
      </c>
      <c r="G450" s="29">
        <f>shipcalls!Y450</f>
        <v>362</v>
      </c>
      <c r="H450" s="29">
        <f>shipcalls!Z450</f>
        <v>362</v>
      </c>
      <c r="I450" s="29">
        <f>shipcalls!AA450</f>
        <v>0</v>
      </c>
      <c r="J450" s="29">
        <f>shipcalls!AK450</f>
        <v>484</v>
      </c>
      <c r="K450" s="29">
        <f>shipcalls!AL450</f>
        <v>484</v>
      </c>
      <c r="L450" s="29">
        <f>shipcalls!AM450</f>
        <v>0</v>
      </c>
      <c r="M450" s="29">
        <f>shipcalls!AW450</f>
        <v>556</v>
      </c>
      <c r="N450" s="29">
        <f>shipcalls!AX450</f>
        <v>556</v>
      </c>
      <c r="O450" s="29">
        <f>shipcalls!AY450</f>
        <v>0</v>
      </c>
      <c r="P450" s="29">
        <f t="shared" si="11"/>
        <v>2530</v>
      </c>
      <c r="Q450" s="29">
        <f t="shared" si="11"/>
        <v>2530</v>
      </c>
      <c r="R450" s="29">
        <f t="shared" si="11"/>
        <v>0</v>
      </c>
    </row>
    <row r="451" spans="1:18" s="3" customFormat="1" ht="15" customHeight="1" x14ac:dyDescent="0.3">
      <c r="A451" s="33"/>
      <c r="B451" s="31"/>
      <c r="C451" s="35" t="s">
        <v>376</v>
      </c>
      <c r="D451" s="29">
        <f>shipcalls!M451</f>
        <v>567</v>
      </c>
      <c r="E451" s="29">
        <f>shipcalls!N451</f>
        <v>567</v>
      </c>
      <c r="F451" s="29">
        <f>shipcalls!O451</f>
        <v>0</v>
      </c>
      <c r="G451" s="29">
        <f>shipcalls!Y451</f>
        <v>77</v>
      </c>
      <c r="H451" s="29">
        <f>shipcalls!Z451</f>
        <v>77</v>
      </c>
      <c r="I451" s="29">
        <f>shipcalls!AA451</f>
        <v>0</v>
      </c>
      <c r="J451" s="29">
        <f>shipcalls!AK451</f>
        <v>69</v>
      </c>
      <c r="K451" s="29">
        <f>shipcalls!AL451</f>
        <v>69</v>
      </c>
      <c r="L451" s="29">
        <f>shipcalls!AM451</f>
        <v>0</v>
      </c>
      <c r="M451" s="29">
        <f>shipcalls!AW451</f>
        <v>72</v>
      </c>
      <c r="N451" s="29">
        <f>shipcalls!AX451</f>
        <v>72</v>
      </c>
      <c r="O451" s="29">
        <f>shipcalls!AY451</f>
        <v>0</v>
      </c>
      <c r="P451" s="29">
        <f t="shared" si="11"/>
        <v>785</v>
      </c>
      <c r="Q451" s="29">
        <f t="shared" si="11"/>
        <v>785</v>
      </c>
      <c r="R451" s="29">
        <f t="shared" si="11"/>
        <v>0</v>
      </c>
    </row>
    <row r="452" spans="1:18" s="3" customFormat="1" ht="15" customHeight="1" x14ac:dyDescent="0.3">
      <c r="A452" s="33"/>
      <c r="B452" s="31"/>
      <c r="C452" s="35" t="s">
        <v>377</v>
      </c>
      <c r="D452" s="29">
        <f>shipcalls!M452</f>
        <v>561</v>
      </c>
      <c r="E452" s="29">
        <f>shipcalls!N452</f>
        <v>561</v>
      </c>
      <c r="F452" s="29">
        <f>shipcalls!O452</f>
        <v>0</v>
      </c>
      <c r="G452" s="29">
        <f>shipcalls!Y452</f>
        <v>285</v>
      </c>
      <c r="H452" s="29">
        <f>shipcalls!Z452</f>
        <v>285</v>
      </c>
      <c r="I452" s="29">
        <f>shipcalls!AA452</f>
        <v>0</v>
      </c>
      <c r="J452" s="29">
        <f>shipcalls!AK452</f>
        <v>415</v>
      </c>
      <c r="K452" s="29">
        <f>shipcalls!AL452</f>
        <v>415</v>
      </c>
      <c r="L452" s="29">
        <f>shipcalls!AM452</f>
        <v>0</v>
      </c>
      <c r="M452" s="29">
        <f>shipcalls!AW452</f>
        <v>484</v>
      </c>
      <c r="N452" s="29">
        <f>shipcalls!AX452</f>
        <v>484</v>
      </c>
      <c r="O452" s="29">
        <f>shipcalls!AY452</f>
        <v>0</v>
      </c>
      <c r="P452" s="29">
        <f t="shared" si="11"/>
        <v>1745</v>
      </c>
      <c r="Q452" s="29">
        <f t="shared" si="11"/>
        <v>1745</v>
      </c>
      <c r="R452" s="38">
        <f t="shared" si="11"/>
        <v>0</v>
      </c>
    </row>
    <row r="453" spans="1:18" s="3" customFormat="1" ht="15" customHeight="1" x14ac:dyDescent="0.3">
      <c r="A453" s="33"/>
      <c r="B453" s="31"/>
      <c r="C453" s="32" t="s">
        <v>378</v>
      </c>
      <c r="D453" s="29">
        <f>shipcalls!M453</f>
        <v>91</v>
      </c>
      <c r="E453" s="29">
        <f>shipcalls!N453</f>
        <v>91</v>
      </c>
      <c r="F453" s="29">
        <f>shipcalls!O453</f>
        <v>0</v>
      </c>
      <c r="G453" s="29">
        <f>shipcalls!Y453</f>
        <v>90</v>
      </c>
      <c r="H453" s="29">
        <f>shipcalls!Z453</f>
        <v>90</v>
      </c>
      <c r="I453" s="29">
        <f>shipcalls!AA453</f>
        <v>0</v>
      </c>
      <c r="J453" s="29">
        <f>shipcalls!AK453</f>
        <v>135</v>
      </c>
      <c r="K453" s="29">
        <f>shipcalls!AL453</f>
        <v>135</v>
      </c>
      <c r="L453" s="29">
        <f>shipcalls!AM453</f>
        <v>0</v>
      </c>
      <c r="M453" s="29">
        <f>shipcalls!AW453</f>
        <v>94</v>
      </c>
      <c r="N453" s="29">
        <f>shipcalls!AX453</f>
        <v>94</v>
      </c>
      <c r="O453" s="29">
        <f>shipcalls!AY453</f>
        <v>0</v>
      </c>
      <c r="P453" s="29">
        <f t="shared" si="11"/>
        <v>410</v>
      </c>
      <c r="Q453" s="29">
        <f t="shared" si="11"/>
        <v>410</v>
      </c>
      <c r="R453" s="29">
        <f t="shared" si="11"/>
        <v>0</v>
      </c>
    </row>
    <row r="454" spans="1:18" s="3" customFormat="1" ht="15" customHeight="1" x14ac:dyDescent="0.3">
      <c r="A454" s="33"/>
      <c r="B454" s="31"/>
      <c r="C454" s="35" t="s">
        <v>379</v>
      </c>
      <c r="D454" s="29">
        <f>shipcalls!M454</f>
        <v>33</v>
      </c>
      <c r="E454" s="29">
        <f>shipcalls!N454</f>
        <v>33</v>
      </c>
      <c r="F454" s="29">
        <f>shipcalls!O454</f>
        <v>0</v>
      </c>
      <c r="G454" s="29">
        <f>shipcalls!Y454</f>
        <v>19</v>
      </c>
      <c r="H454" s="29">
        <f>shipcalls!Z454</f>
        <v>19</v>
      </c>
      <c r="I454" s="29">
        <f>shipcalls!AA454</f>
        <v>0</v>
      </c>
      <c r="J454" s="29">
        <f>shipcalls!AK454</f>
        <v>45</v>
      </c>
      <c r="K454" s="29">
        <f>shipcalls!AL454</f>
        <v>45</v>
      </c>
      <c r="L454" s="29">
        <f>shipcalls!AM454</f>
        <v>0</v>
      </c>
      <c r="M454" s="29">
        <f>shipcalls!AW454</f>
        <v>31</v>
      </c>
      <c r="N454" s="29">
        <f>shipcalls!AX454</f>
        <v>31</v>
      </c>
      <c r="O454" s="29">
        <f>shipcalls!AY454</f>
        <v>0</v>
      </c>
      <c r="P454" s="29">
        <f t="shared" si="11"/>
        <v>128</v>
      </c>
      <c r="Q454" s="29">
        <f t="shared" si="11"/>
        <v>128</v>
      </c>
      <c r="R454" s="29">
        <f t="shared" si="11"/>
        <v>0</v>
      </c>
    </row>
    <row r="455" spans="1:18" s="3" customFormat="1" ht="15" customHeight="1" x14ac:dyDescent="0.3">
      <c r="A455" s="33"/>
      <c r="B455" s="31"/>
      <c r="C455" s="35" t="s">
        <v>380</v>
      </c>
      <c r="D455" s="29">
        <f>shipcalls!M455</f>
        <v>58</v>
      </c>
      <c r="E455" s="29">
        <f>shipcalls!N455</f>
        <v>58</v>
      </c>
      <c r="F455" s="29">
        <f>shipcalls!O455</f>
        <v>0</v>
      </c>
      <c r="G455" s="29">
        <f>shipcalls!Y455</f>
        <v>71</v>
      </c>
      <c r="H455" s="29">
        <f>shipcalls!Z455</f>
        <v>71</v>
      </c>
      <c r="I455" s="29">
        <f>shipcalls!AA455</f>
        <v>0</v>
      </c>
      <c r="J455" s="29">
        <f>shipcalls!AK455</f>
        <v>90</v>
      </c>
      <c r="K455" s="29">
        <f>shipcalls!AL455</f>
        <v>90</v>
      </c>
      <c r="L455" s="29">
        <f>shipcalls!AM455</f>
        <v>0</v>
      </c>
      <c r="M455" s="29">
        <f>shipcalls!AW455</f>
        <v>63</v>
      </c>
      <c r="N455" s="29">
        <f>shipcalls!AX455</f>
        <v>63</v>
      </c>
      <c r="O455" s="29">
        <f>shipcalls!AY455</f>
        <v>0</v>
      </c>
      <c r="P455" s="29">
        <f t="shared" si="11"/>
        <v>282</v>
      </c>
      <c r="Q455" s="29">
        <f t="shared" si="11"/>
        <v>282</v>
      </c>
      <c r="R455" s="29">
        <f t="shared" si="11"/>
        <v>0</v>
      </c>
    </row>
    <row r="456" spans="1:18" s="3" customFormat="1" ht="15" customHeight="1" x14ac:dyDescent="0.3">
      <c r="A456" s="33"/>
      <c r="B456" s="31"/>
      <c r="C456" s="32" t="s">
        <v>381</v>
      </c>
      <c r="D456" s="29">
        <f>shipcalls!M456</f>
        <v>17</v>
      </c>
      <c r="E456" s="29">
        <f>shipcalls!N456</f>
        <v>17</v>
      </c>
      <c r="F456" s="29">
        <f>shipcalls!O456</f>
        <v>0</v>
      </c>
      <c r="G456" s="29">
        <f>shipcalls!Y456</f>
        <v>13</v>
      </c>
      <c r="H456" s="29">
        <f>shipcalls!Z456</f>
        <v>13</v>
      </c>
      <c r="I456" s="29">
        <f>shipcalls!AA456</f>
        <v>0</v>
      </c>
      <c r="J456" s="29">
        <f>shipcalls!AK456</f>
        <v>11</v>
      </c>
      <c r="K456" s="29">
        <f>shipcalls!AL456</f>
        <v>11</v>
      </c>
      <c r="L456" s="29">
        <f>shipcalls!AM456</f>
        <v>0</v>
      </c>
      <c r="M456" s="29">
        <f>shipcalls!AW456</f>
        <v>14</v>
      </c>
      <c r="N456" s="29">
        <f>shipcalls!AX456</f>
        <v>14</v>
      </c>
      <c r="O456" s="29">
        <f>shipcalls!AY456</f>
        <v>0</v>
      </c>
      <c r="P456" s="29">
        <f t="shared" si="11"/>
        <v>55</v>
      </c>
      <c r="Q456" s="29">
        <f t="shared" si="11"/>
        <v>55</v>
      </c>
      <c r="R456" s="29">
        <f t="shared" si="11"/>
        <v>0</v>
      </c>
    </row>
    <row r="457" spans="1:18" s="3" customFormat="1" ht="15" customHeight="1" x14ac:dyDescent="0.3">
      <c r="A457" s="33"/>
      <c r="B457" s="31"/>
      <c r="C457" s="35" t="s">
        <v>382</v>
      </c>
      <c r="D457" s="29">
        <f>shipcalls!M457</f>
        <v>9</v>
      </c>
      <c r="E457" s="29">
        <f>shipcalls!N457</f>
        <v>9</v>
      </c>
      <c r="F457" s="29">
        <f>shipcalls!O457</f>
        <v>0</v>
      </c>
      <c r="G457" s="29">
        <f>shipcalls!Y457</f>
        <v>4</v>
      </c>
      <c r="H457" s="29">
        <f>shipcalls!Z457</f>
        <v>4</v>
      </c>
      <c r="I457" s="29">
        <f>shipcalls!AA457</f>
        <v>0</v>
      </c>
      <c r="J457" s="29">
        <f>shipcalls!AK457</f>
        <v>4</v>
      </c>
      <c r="K457" s="29">
        <f>shipcalls!AL457</f>
        <v>4</v>
      </c>
      <c r="L457" s="29">
        <f>shipcalls!AM457</f>
        <v>0</v>
      </c>
      <c r="M457" s="29">
        <f>shipcalls!AW457</f>
        <v>6</v>
      </c>
      <c r="N457" s="29">
        <f>shipcalls!AX457</f>
        <v>6</v>
      </c>
      <c r="O457" s="29">
        <f>shipcalls!AY457</f>
        <v>0</v>
      </c>
      <c r="P457" s="29">
        <f t="shared" si="11"/>
        <v>23</v>
      </c>
      <c r="Q457" s="29">
        <f t="shared" si="11"/>
        <v>23</v>
      </c>
      <c r="R457" s="29">
        <f t="shared" si="11"/>
        <v>0</v>
      </c>
    </row>
    <row r="458" spans="1:18" s="3" customFormat="1" ht="15" customHeight="1" x14ac:dyDescent="0.3">
      <c r="A458" s="33"/>
      <c r="B458" s="31"/>
      <c r="C458" s="35" t="s">
        <v>383</v>
      </c>
      <c r="D458" s="29">
        <f>shipcalls!M458</f>
        <v>8</v>
      </c>
      <c r="E458" s="29">
        <f>shipcalls!N458</f>
        <v>8</v>
      </c>
      <c r="F458" s="29">
        <f>shipcalls!O458</f>
        <v>0</v>
      </c>
      <c r="G458" s="29">
        <f>shipcalls!Y458</f>
        <v>9</v>
      </c>
      <c r="H458" s="29">
        <f>shipcalls!Z458</f>
        <v>9</v>
      </c>
      <c r="I458" s="29">
        <f>shipcalls!AA458</f>
        <v>0</v>
      </c>
      <c r="J458" s="29">
        <f>shipcalls!AK458</f>
        <v>7</v>
      </c>
      <c r="K458" s="29">
        <f>shipcalls!AL458</f>
        <v>7</v>
      </c>
      <c r="L458" s="29">
        <f>shipcalls!AM458</f>
        <v>0</v>
      </c>
      <c r="M458" s="29">
        <f>shipcalls!AW458</f>
        <v>8</v>
      </c>
      <c r="N458" s="29">
        <f>shipcalls!AX458</f>
        <v>8</v>
      </c>
      <c r="O458" s="29">
        <f>shipcalls!AY458</f>
        <v>0</v>
      </c>
      <c r="P458" s="29">
        <f t="shared" si="11"/>
        <v>32</v>
      </c>
      <c r="Q458" s="29">
        <f t="shared" si="11"/>
        <v>32</v>
      </c>
      <c r="R458" s="29">
        <f t="shared" si="11"/>
        <v>0</v>
      </c>
    </row>
    <row r="459" spans="1:18" s="3" customFormat="1" ht="15" customHeight="1" x14ac:dyDescent="0.3">
      <c r="A459" s="33"/>
      <c r="B459" s="31"/>
      <c r="C459" s="32" t="s">
        <v>61</v>
      </c>
      <c r="D459" s="29">
        <f>shipcalls!M459</f>
        <v>104</v>
      </c>
      <c r="E459" s="29">
        <f>shipcalls!N459</f>
        <v>103</v>
      </c>
      <c r="F459" s="29">
        <f>shipcalls!O459</f>
        <v>1</v>
      </c>
      <c r="G459" s="29">
        <f>shipcalls!Y459</f>
        <v>70</v>
      </c>
      <c r="H459" s="29">
        <f>shipcalls!Z459</f>
        <v>70</v>
      </c>
      <c r="I459" s="29">
        <f>shipcalls!AA459</f>
        <v>0</v>
      </c>
      <c r="J459" s="29">
        <f>shipcalls!AK459</f>
        <v>108</v>
      </c>
      <c r="K459" s="29">
        <f>shipcalls!AL459</f>
        <v>106</v>
      </c>
      <c r="L459" s="29">
        <f>shipcalls!AM459</f>
        <v>2</v>
      </c>
      <c r="M459" s="29">
        <f>shipcalls!AW459</f>
        <v>108</v>
      </c>
      <c r="N459" s="29">
        <f>shipcalls!AX459</f>
        <v>108</v>
      </c>
      <c r="O459" s="29">
        <f>shipcalls!AY459</f>
        <v>0</v>
      </c>
      <c r="P459" s="29">
        <f t="shared" si="11"/>
        <v>390</v>
      </c>
      <c r="Q459" s="29">
        <f t="shared" si="11"/>
        <v>387</v>
      </c>
      <c r="R459" s="29">
        <f t="shared" si="11"/>
        <v>3</v>
      </c>
    </row>
    <row r="460" spans="1:18" s="3" customFormat="1" ht="15" customHeight="1" x14ac:dyDescent="0.3">
      <c r="A460" s="33"/>
      <c r="B460" s="31"/>
      <c r="C460" s="32" t="s">
        <v>24</v>
      </c>
      <c r="D460" s="29">
        <f>shipcalls!M460</f>
        <v>181</v>
      </c>
      <c r="E460" s="29">
        <f>shipcalls!N460</f>
        <v>176</v>
      </c>
      <c r="F460" s="29">
        <f>shipcalls!O460</f>
        <v>5</v>
      </c>
      <c r="G460" s="29">
        <f>shipcalls!Y460</f>
        <v>145</v>
      </c>
      <c r="H460" s="29">
        <f>shipcalls!Z460</f>
        <v>139</v>
      </c>
      <c r="I460" s="29">
        <f>shipcalls!AA460</f>
        <v>6</v>
      </c>
      <c r="J460" s="29">
        <f>shipcalls!AK460</f>
        <v>191</v>
      </c>
      <c r="K460" s="29">
        <f>shipcalls!AL460</f>
        <v>185</v>
      </c>
      <c r="L460" s="29">
        <f>shipcalls!AM460</f>
        <v>6</v>
      </c>
      <c r="M460" s="29">
        <f>shipcalls!AW460</f>
        <v>173</v>
      </c>
      <c r="N460" s="29">
        <f>shipcalls!AX460</f>
        <v>167</v>
      </c>
      <c r="O460" s="29">
        <f>shipcalls!AY460</f>
        <v>6</v>
      </c>
      <c r="P460" s="29">
        <f t="shared" si="11"/>
        <v>690</v>
      </c>
      <c r="Q460" s="29">
        <f t="shared" si="11"/>
        <v>667</v>
      </c>
      <c r="R460" s="29">
        <f t="shared" si="11"/>
        <v>23</v>
      </c>
    </row>
    <row r="461" spans="1:18" s="3" customFormat="1" ht="15" customHeight="1" x14ac:dyDescent="0.3">
      <c r="A461" s="33"/>
      <c r="B461" s="31"/>
      <c r="C461" s="35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</row>
    <row r="462" spans="1:18" s="3" customFormat="1" ht="15" customHeight="1" x14ac:dyDescent="0.3">
      <c r="A462" s="30"/>
      <c r="B462" s="31" t="s">
        <v>9</v>
      </c>
      <c r="C462" s="32"/>
      <c r="D462" s="29">
        <f t="shared" ref="D462:R462" si="12">D446+D436+D425+D412+D397+D378+D365+D358+D342+D310+D283+D263+D242+D214+D198+D189+D176+D152+D126+D101+D82+D68+D49+D28+D24+D12</f>
        <v>119814</v>
      </c>
      <c r="E462" s="29">
        <f t="shared" si="12"/>
        <v>117445</v>
      </c>
      <c r="F462" s="29">
        <f t="shared" si="12"/>
        <v>2369</v>
      </c>
      <c r="G462" s="29">
        <f t="shared" si="12"/>
        <v>52274</v>
      </c>
      <c r="H462" s="29">
        <f t="shared" si="12"/>
        <v>49996</v>
      </c>
      <c r="I462" s="29">
        <f t="shared" si="12"/>
        <v>2278</v>
      </c>
      <c r="J462" s="29">
        <f t="shared" si="12"/>
        <v>74688</v>
      </c>
      <c r="K462" s="29">
        <f t="shared" si="12"/>
        <v>70486</v>
      </c>
      <c r="L462" s="29">
        <f t="shared" si="12"/>
        <v>4202</v>
      </c>
      <c r="M462" s="29">
        <f t="shared" si="12"/>
        <v>75158</v>
      </c>
      <c r="N462" s="29">
        <f t="shared" si="12"/>
        <v>72434</v>
      </c>
      <c r="O462" s="29">
        <f t="shared" si="12"/>
        <v>2724</v>
      </c>
      <c r="P462" s="29">
        <f t="shared" si="12"/>
        <v>321934</v>
      </c>
      <c r="Q462" s="29">
        <f t="shared" si="12"/>
        <v>310361</v>
      </c>
      <c r="R462" s="29">
        <f t="shared" si="12"/>
        <v>11573</v>
      </c>
    </row>
    <row r="463" spans="1:18" s="3" customFormat="1" ht="15" customHeight="1" x14ac:dyDescent="0.3">
      <c r="A463" s="39"/>
      <c r="B463" s="40"/>
      <c r="C463" s="41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</row>
    <row r="464" spans="1:18" ht="15" customHeight="1" x14ac:dyDescent="0.25">
      <c r="A464" s="43"/>
      <c r="B464" s="43"/>
      <c r="C464" s="43"/>
    </row>
    <row r="465" spans="1:39" s="45" customFormat="1" ht="15" customHeight="1" x14ac:dyDescent="0.2">
      <c r="A465" s="44" t="str">
        <f>[1]summary!$A$57</f>
        <v>Source: Port Management Offices' Monthly Statistical Report</v>
      </c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</row>
    <row r="466" spans="1:39" s="45" customFormat="1" ht="15" customHeight="1" x14ac:dyDescent="0.2">
      <c r="A466" s="44" t="str">
        <f>[1]summary!$A$58</f>
        <v>Notes:</v>
      </c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</row>
    <row r="467" spans="1:39" s="45" customFormat="1" ht="15" customHeight="1" x14ac:dyDescent="0.2">
      <c r="A467" s="44" t="str">
        <f>[1]summary!$A$59</f>
        <v>(1) Values may not add up due to rounding off.</v>
      </c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</row>
    <row r="468" spans="1:39" s="45" customFormat="1" ht="15" customHeight="1" x14ac:dyDescent="0.2">
      <c r="A468" s="44" t="str">
        <f>[1]summary!$A$60</f>
        <v>(2) TMOs' statistics contain only the Terminal Ports under its jurisdiction. Statistics for Other Government Ports and Private Ports are presented in lump-sum totals.</v>
      </c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</row>
    <row r="469" spans="1:39" s="45" customFormat="1" ht="15" customHeight="1" x14ac:dyDescent="0.2">
      <c r="A469" s="44" t="str">
        <f>[1]summary!$A$61</f>
        <v>(3) Adjustments were made on Cargo Statistics of PMO Mindoro CY 2020 (from 1,004,065 mt to 559,055 mt).</v>
      </c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</row>
    <row r="470" spans="1:39" s="45" customFormat="1" ht="15" customHeight="1" x14ac:dyDescent="0.2">
      <c r="A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</row>
    <row r="471" spans="1:39" s="45" customFormat="1" ht="15" customHeight="1" x14ac:dyDescent="0.2">
      <c r="A471" s="44"/>
      <c r="B471" s="46"/>
      <c r="C471" s="47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</row>
  </sheetData>
  <mergeCells count="6">
    <mergeCell ref="A6:C7"/>
    <mergeCell ref="D6:F6"/>
    <mergeCell ref="G6:I6"/>
    <mergeCell ref="J6:L6"/>
    <mergeCell ref="M6:O6"/>
    <mergeCell ref="P6:R6"/>
  </mergeCells>
  <pageMargins left="0.70866141732283472" right="0.70866141732283472" top="0.74803149606299213" bottom="0.74803149606299213" header="0.31496062992125984" footer="0.31496062992125984"/>
  <pageSetup scale="43" fitToHeight="8" orientation="portrait" verticalDpi="300" r:id="rId1"/>
  <rowBreaks count="7" manualBreakCount="7">
    <brk id="148" max="17" man="1"/>
    <brk id="218" max="17" man="1"/>
    <brk id="261" max="17" man="1"/>
    <brk id="308" max="17" man="1"/>
    <brk id="376" max="17" man="1"/>
    <brk id="409" max="17" man="1"/>
    <brk id="445" max="17" man="1"/>
  </rowBreaks>
  <colBreaks count="1" manualBreakCount="1">
    <brk id="9" max="4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E8D54-C6E6-4B1B-B3D2-E05C0D273D4B}">
  <sheetPr>
    <pageSetUpPr fitToPage="1"/>
  </sheetPr>
  <dimension ref="A1:DK471"/>
  <sheetViews>
    <sheetView zoomScale="85" zoomScaleNormal="85" zoomScaleSheetLayoutView="85" workbookViewId="0">
      <pane xSplit="3" ySplit="7" topLeftCell="D8" activePane="bottomRight" state="frozen"/>
      <selection activeCell="A470" sqref="A470"/>
      <selection pane="topRight" activeCell="A470" sqref="A470"/>
      <selection pane="bottomLeft" activeCell="A470" sqref="A470"/>
      <selection pane="bottomRight" activeCell="D8" sqref="D8"/>
    </sheetView>
  </sheetViews>
  <sheetFormatPr defaultColWidth="10" defaultRowHeight="15" customHeight="1" x14ac:dyDescent="0.3"/>
  <cols>
    <col min="1" max="1" width="2.6640625" style="48" customWidth="1"/>
    <col min="2" max="2" width="2.6640625" style="1" customWidth="1"/>
    <col min="3" max="3" width="53.6640625" style="49" bestFit="1" customWidth="1"/>
    <col min="4" max="4" width="8.33203125" style="3" customWidth="1"/>
    <col min="5" max="5" width="10.6640625" style="3" customWidth="1"/>
    <col min="6" max="6" width="9" style="3" customWidth="1"/>
    <col min="7" max="7" width="8.33203125" style="3" customWidth="1"/>
    <col min="8" max="8" width="10.6640625" style="3" customWidth="1"/>
    <col min="9" max="9" width="9" style="3" customWidth="1"/>
    <col min="10" max="10" width="8.33203125" style="3" customWidth="1"/>
    <col min="11" max="11" width="10.6640625" style="3" customWidth="1"/>
    <col min="12" max="12" width="9" style="3" customWidth="1"/>
    <col min="13" max="13" width="9.5546875" style="3" customWidth="1"/>
    <col min="14" max="14" width="10.6640625" style="3" customWidth="1"/>
    <col min="15" max="15" width="9" style="3" customWidth="1"/>
    <col min="16" max="16" width="8.33203125" style="3" customWidth="1"/>
    <col min="17" max="17" width="10.6640625" style="3" customWidth="1"/>
    <col min="18" max="18" width="9" style="3" customWidth="1"/>
    <col min="19" max="19" width="8.33203125" style="3" customWidth="1"/>
    <col min="20" max="20" width="10.6640625" style="3" customWidth="1"/>
    <col min="21" max="21" width="9" style="3" customWidth="1"/>
    <col min="22" max="22" width="8.33203125" style="3" customWidth="1"/>
    <col min="23" max="23" width="10.6640625" style="3" customWidth="1"/>
    <col min="24" max="24" width="9" style="3" customWidth="1"/>
    <col min="25" max="25" width="8.33203125" style="3" customWidth="1"/>
    <col min="26" max="26" width="10.6640625" style="3" customWidth="1"/>
    <col min="27" max="27" width="9" style="3" customWidth="1"/>
    <col min="28" max="28" width="8.33203125" style="3" customWidth="1"/>
    <col min="29" max="29" width="10.6640625" style="3" customWidth="1"/>
    <col min="30" max="30" width="9" style="3" customWidth="1"/>
    <col min="31" max="31" width="8.33203125" style="3" customWidth="1"/>
    <col min="32" max="32" width="10.6640625" style="3" customWidth="1"/>
    <col min="33" max="33" width="9" style="3" customWidth="1"/>
    <col min="34" max="34" width="8.33203125" style="3" customWidth="1"/>
    <col min="35" max="35" width="10.6640625" style="3" customWidth="1"/>
    <col min="36" max="36" width="9" style="3" customWidth="1"/>
    <col min="37" max="37" width="9.6640625" style="3" customWidth="1"/>
    <col min="38" max="38" width="10.6640625" style="3" customWidth="1"/>
    <col min="39" max="39" width="9" style="3" customWidth="1"/>
    <col min="40" max="40" width="8.33203125" style="3" customWidth="1"/>
    <col min="41" max="41" width="11" style="3" customWidth="1"/>
    <col min="42" max="42" width="9.33203125" style="3" customWidth="1"/>
    <col min="43" max="43" width="8.33203125" style="3" customWidth="1"/>
    <col min="44" max="44" width="11" style="3" customWidth="1"/>
    <col min="45" max="45" width="9.33203125" style="3" customWidth="1"/>
    <col min="46" max="46" width="8.33203125" style="3" customWidth="1"/>
    <col min="47" max="47" width="11" style="3" customWidth="1"/>
    <col min="48" max="48" width="9.33203125" style="3" customWidth="1"/>
    <col min="49" max="49" width="9.5546875" style="3" customWidth="1"/>
    <col min="50" max="50" width="11" style="3" customWidth="1"/>
    <col min="51" max="51" width="9.33203125" style="3" customWidth="1"/>
    <col min="52" max="52" width="9.5546875" style="3" customWidth="1"/>
    <col min="53" max="53" width="10.6640625" style="3" bestFit="1" customWidth="1"/>
    <col min="54" max="54" width="9" style="3" customWidth="1"/>
    <col min="55" max="16384" width="10" style="43"/>
  </cols>
  <sheetData>
    <row r="1" spans="1:54" ht="15" customHeight="1" x14ac:dyDescent="0.3">
      <c r="A1" s="1" t="s">
        <v>384</v>
      </c>
      <c r="C1" s="2"/>
    </row>
    <row r="2" spans="1:54" ht="15" customHeight="1" x14ac:dyDescent="0.3">
      <c r="A2" s="50" t="s">
        <v>1</v>
      </c>
      <c r="C2" s="2"/>
      <c r="Q2" s="4"/>
    </row>
    <row r="3" spans="1:54" ht="15" customHeight="1" x14ac:dyDescent="0.3">
      <c r="A3" s="51" t="s">
        <v>2</v>
      </c>
      <c r="C3" s="2"/>
      <c r="Q3" s="4"/>
    </row>
    <row r="4" spans="1:54" ht="15" customHeight="1" x14ac:dyDescent="0.3">
      <c r="A4" s="50" t="s">
        <v>3</v>
      </c>
      <c r="C4" s="2"/>
    </row>
    <row r="5" spans="1:54" ht="15" customHeight="1" x14ac:dyDescent="0.3">
      <c r="A5" s="1"/>
      <c r="C5" s="2"/>
    </row>
    <row r="6" spans="1:54" ht="15" customHeight="1" x14ac:dyDescent="0.25">
      <c r="A6" s="6" t="s">
        <v>4</v>
      </c>
      <c r="B6" s="7"/>
      <c r="C6" s="8"/>
      <c r="D6" s="52" t="s">
        <v>385</v>
      </c>
      <c r="E6" s="52"/>
      <c r="F6" s="52"/>
      <c r="G6" s="52" t="s">
        <v>386</v>
      </c>
      <c r="H6" s="52"/>
      <c r="I6" s="52"/>
      <c r="J6" s="52" t="s">
        <v>387</v>
      </c>
      <c r="K6" s="52"/>
      <c r="L6" s="52"/>
      <c r="M6" s="9" t="s">
        <v>5</v>
      </c>
      <c r="N6" s="9"/>
      <c r="O6" s="9"/>
      <c r="P6" s="52" t="s">
        <v>388</v>
      </c>
      <c r="Q6" s="52"/>
      <c r="R6" s="52"/>
      <c r="S6" s="52" t="s">
        <v>389</v>
      </c>
      <c r="T6" s="52"/>
      <c r="U6" s="52"/>
      <c r="V6" s="52" t="s">
        <v>390</v>
      </c>
      <c r="W6" s="52"/>
      <c r="X6" s="52"/>
      <c r="Y6" s="10" t="s">
        <v>6</v>
      </c>
      <c r="Z6" s="10"/>
      <c r="AA6" s="10"/>
      <c r="AB6" s="52" t="s">
        <v>391</v>
      </c>
      <c r="AC6" s="52"/>
      <c r="AD6" s="52"/>
      <c r="AE6" s="52" t="s">
        <v>392</v>
      </c>
      <c r="AF6" s="52"/>
      <c r="AG6" s="52"/>
      <c r="AH6" s="52" t="s">
        <v>393</v>
      </c>
      <c r="AI6" s="52"/>
      <c r="AJ6" s="52"/>
      <c r="AK6" s="11" t="s">
        <v>7</v>
      </c>
      <c r="AL6" s="11"/>
      <c r="AM6" s="11"/>
      <c r="AN6" s="52" t="s">
        <v>394</v>
      </c>
      <c r="AO6" s="52"/>
      <c r="AP6" s="52"/>
      <c r="AQ6" s="52" t="s">
        <v>395</v>
      </c>
      <c r="AR6" s="52"/>
      <c r="AS6" s="52"/>
      <c r="AT6" s="52" t="s">
        <v>396</v>
      </c>
      <c r="AU6" s="52"/>
      <c r="AV6" s="52"/>
      <c r="AW6" s="12" t="s">
        <v>8</v>
      </c>
      <c r="AX6" s="12"/>
      <c r="AY6" s="12"/>
      <c r="AZ6" s="13" t="s">
        <v>9</v>
      </c>
      <c r="BA6" s="13"/>
      <c r="BB6" s="13"/>
    </row>
    <row r="7" spans="1:54" ht="15" customHeight="1" x14ac:dyDescent="0.25">
      <c r="A7" s="14"/>
      <c r="B7" s="15"/>
      <c r="C7" s="16"/>
      <c r="D7" s="53" t="s">
        <v>10</v>
      </c>
      <c r="E7" s="53" t="s">
        <v>11</v>
      </c>
      <c r="F7" s="53" t="s">
        <v>12</v>
      </c>
      <c r="G7" s="53" t="s">
        <v>10</v>
      </c>
      <c r="H7" s="53" t="s">
        <v>11</v>
      </c>
      <c r="I7" s="53" t="s">
        <v>12</v>
      </c>
      <c r="J7" s="53" t="s">
        <v>10</v>
      </c>
      <c r="K7" s="53" t="s">
        <v>11</v>
      </c>
      <c r="L7" s="53" t="s">
        <v>12</v>
      </c>
      <c r="M7" s="17" t="s">
        <v>10</v>
      </c>
      <c r="N7" s="17" t="s">
        <v>11</v>
      </c>
      <c r="O7" s="17" t="s">
        <v>12</v>
      </c>
      <c r="P7" s="53" t="s">
        <v>10</v>
      </c>
      <c r="Q7" s="53" t="s">
        <v>11</v>
      </c>
      <c r="R7" s="53" t="s">
        <v>12</v>
      </c>
      <c r="S7" s="53" t="s">
        <v>10</v>
      </c>
      <c r="T7" s="53" t="s">
        <v>11</v>
      </c>
      <c r="U7" s="53" t="s">
        <v>12</v>
      </c>
      <c r="V7" s="53" t="s">
        <v>10</v>
      </c>
      <c r="W7" s="53" t="s">
        <v>11</v>
      </c>
      <c r="X7" s="53" t="s">
        <v>12</v>
      </c>
      <c r="Y7" s="18" t="s">
        <v>10</v>
      </c>
      <c r="Z7" s="18" t="s">
        <v>11</v>
      </c>
      <c r="AA7" s="18" t="s">
        <v>12</v>
      </c>
      <c r="AB7" s="53" t="s">
        <v>10</v>
      </c>
      <c r="AC7" s="53" t="s">
        <v>11</v>
      </c>
      <c r="AD7" s="53" t="s">
        <v>12</v>
      </c>
      <c r="AE7" s="53" t="s">
        <v>10</v>
      </c>
      <c r="AF7" s="53" t="s">
        <v>11</v>
      </c>
      <c r="AG7" s="53" t="s">
        <v>12</v>
      </c>
      <c r="AH7" s="53" t="s">
        <v>10</v>
      </c>
      <c r="AI7" s="53" t="s">
        <v>11</v>
      </c>
      <c r="AJ7" s="53" t="s">
        <v>12</v>
      </c>
      <c r="AK7" s="19" t="s">
        <v>10</v>
      </c>
      <c r="AL7" s="19" t="s">
        <v>11</v>
      </c>
      <c r="AM7" s="19" t="s">
        <v>12</v>
      </c>
      <c r="AN7" s="53" t="s">
        <v>10</v>
      </c>
      <c r="AO7" s="53" t="s">
        <v>11</v>
      </c>
      <c r="AP7" s="53" t="s">
        <v>12</v>
      </c>
      <c r="AQ7" s="53" t="s">
        <v>10</v>
      </c>
      <c r="AR7" s="53" t="s">
        <v>11</v>
      </c>
      <c r="AS7" s="53" t="s">
        <v>12</v>
      </c>
      <c r="AT7" s="53" t="s">
        <v>10</v>
      </c>
      <c r="AU7" s="53" t="s">
        <v>11</v>
      </c>
      <c r="AV7" s="53" t="s">
        <v>12</v>
      </c>
      <c r="AW7" s="20" t="s">
        <v>10</v>
      </c>
      <c r="AX7" s="20" t="s">
        <v>11</v>
      </c>
      <c r="AY7" s="20" t="s">
        <v>12</v>
      </c>
      <c r="AZ7" s="21" t="s">
        <v>10</v>
      </c>
      <c r="BA7" s="21" t="s">
        <v>11</v>
      </c>
      <c r="BB7" s="21" t="s">
        <v>12</v>
      </c>
    </row>
    <row r="8" spans="1:54" s="3" customFormat="1" ht="15" customHeight="1" x14ac:dyDescent="0.25">
      <c r="A8" s="22"/>
      <c r="B8" s="23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</row>
    <row r="9" spans="1:54" s="3" customFormat="1" ht="15" customHeight="1" x14ac:dyDescent="0.25">
      <c r="A9" s="26"/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</row>
    <row r="10" spans="1:54" s="3" customFormat="1" ht="15" customHeight="1" x14ac:dyDescent="0.3">
      <c r="A10" s="30" t="s">
        <v>13</v>
      </c>
      <c r="B10" s="31"/>
      <c r="C10" s="32"/>
      <c r="D10" s="29">
        <f>SUM(E10:F10)</f>
        <v>1685</v>
      </c>
      <c r="E10" s="29">
        <f>E12+E24+E28+E49+E68</f>
        <v>1305</v>
      </c>
      <c r="F10" s="29">
        <f>F12+F24+F28+F49+F68</f>
        <v>380</v>
      </c>
      <c r="G10" s="29">
        <f t="shared" ref="G10" si="0">SUM(H10:I10)</f>
        <v>1551</v>
      </c>
      <c r="H10" s="29">
        <f>H12+H24+H28+H49+H68</f>
        <v>1260</v>
      </c>
      <c r="I10" s="29">
        <f>I12+I24+I28+I49+I68</f>
        <v>291</v>
      </c>
      <c r="J10" s="29">
        <f t="shared" ref="J10" si="1">SUM(K10:L10)</f>
        <v>1460</v>
      </c>
      <c r="K10" s="29">
        <f>K12+K24+K28+K49+K68</f>
        <v>1127</v>
      </c>
      <c r="L10" s="29">
        <f>L12+L24+L28+L49+L68</f>
        <v>333</v>
      </c>
      <c r="M10" s="29">
        <f>SUM(N10:O10)</f>
        <v>4696</v>
      </c>
      <c r="N10" s="29">
        <f>N12+N24+N28+N49+N68</f>
        <v>3692</v>
      </c>
      <c r="O10" s="29">
        <f>O12+O24+O28+O49+O68</f>
        <v>1004</v>
      </c>
      <c r="P10" s="29">
        <f>SUM(Q10:R10)</f>
        <v>866</v>
      </c>
      <c r="Q10" s="29">
        <f>Q12+Q24+Q28+Q49+Q68</f>
        <v>629</v>
      </c>
      <c r="R10" s="29">
        <f>R12+R24+R28+R49+R68</f>
        <v>237</v>
      </c>
      <c r="S10" s="29">
        <f t="shared" ref="S10" si="2">SUM(T10:U10)</f>
        <v>1087</v>
      </c>
      <c r="T10" s="29">
        <f>T12+T24+T28+T49+T68</f>
        <v>814</v>
      </c>
      <c r="U10" s="29">
        <f>U12+U24+U28+U49+U68</f>
        <v>273</v>
      </c>
      <c r="V10" s="29">
        <f t="shared" ref="V10" si="3">SUM(W10:X10)</f>
        <v>1482</v>
      </c>
      <c r="W10" s="29">
        <f>W12+W24+W28+W49+W68</f>
        <v>1065</v>
      </c>
      <c r="X10" s="29">
        <f>X12+X24+X28+X49+X68</f>
        <v>417</v>
      </c>
      <c r="Y10" s="29">
        <f>SUM(Z10:AA10)</f>
        <v>3435</v>
      </c>
      <c r="Z10" s="29">
        <f>Z12+Z24+Z28+Z49+Z68</f>
        <v>2508</v>
      </c>
      <c r="AA10" s="29">
        <f>AA12+AA24+AA28+AA49+AA68</f>
        <v>927</v>
      </c>
      <c r="AB10" s="29">
        <f>SUM(AC10:AD10)</f>
        <v>1984</v>
      </c>
      <c r="AC10" s="29">
        <f>AC12+AC24+AC28+AC49+AC68</f>
        <v>1080</v>
      </c>
      <c r="AD10" s="29">
        <f>AD12+AD24+AD28+AD49+AD68</f>
        <v>904</v>
      </c>
      <c r="AE10" s="29">
        <f t="shared" ref="AE10" si="4">SUM(AF10:AG10)</f>
        <v>1953</v>
      </c>
      <c r="AF10" s="29">
        <f>AF12+AF24+AF28+AF49+AF68</f>
        <v>992</v>
      </c>
      <c r="AG10" s="29">
        <f>AG12+AG24+AG28+AG49+AG68</f>
        <v>961</v>
      </c>
      <c r="AH10" s="29">
        <f t="shared" ref="AH10" si="5">SUM(AI10:AJ10)</f>
        <v>1653</v>
      </c>
      <c r="AI10" s="29">
        <f>AI12+AI24+AI28+AI49+AI68</f>
        <v>1077</v>
      </c>
      <c r="AJ10" s="29">
        <f>AJ12+AJ24+AJ28+AJ49+AJ68</f>
        <v>576</v>
      </c>
      <c r="AK10" s="29">
        <f>SUM(AL10:AM10)</f>
        <v>5590</v>
      </c>
      <c r="AL10" s="29">
        <f>AL12+AL24+AL28+AL49+AL68</f>
        <v>3149</v>
      </c>
      <c r="AM10" s="29">
        <f>AM12+AM24+AM28+AM49+AM68</f>
        <v>2441</v>
      </c>
      <c r="AN10" s="29">
        <f>SUM(AO10:AP10)</f>
        <v>1345</v>
      </c>
      <c r="AO10" s="29">
        <f>AO12+AO24+AO28+AO49+AO68</f>
        <v>985</v>
      </c>
      <c r="AP10" s="29">
        <f>AP12+AP24+AP28+AP49+AP68</f>
        <v>360</v>
      </c>
      <c r="AQ10" s="29">
        <f t="shared" ref="AQ10" si="6">SUM(AR10:AS10)</f>
        <v>1392</v>
      </c>
      <c r="AR10" s="29">
        <f>AR12+AR24+AR28+AR49+AR68</f>
        <v>972</v>
      </c>
      <c r="AS10" s="29">
        <f>AS12+AS24+AS28+AS49+AS68</f>
        <v>420</v>
      </c>
      <c r="AT10" s="29">
        <f t="shared" ref="AT10" si="7">SUM(AU10:AV10)</f>
        <v>1383</v>
      </c>
      <c r="AU10" s="29">
        <f>AU12+AU24+AU28+AU49+AU68</f>
        <v>1070</v>
      </c>
      <c r="AV10" s="29">
        <f>AV12+AV24+AV28+AV49+AV68</f>
        <v>313</v>
      </c>
      <c r="AW10" s="29">
        <f>SUM(AX10:AY10)</f>
        <v>4120</v>
      </c>
      <c r="AX10" s="29">
        <f>AX12+AX24+AX28+AX49+AX68</f>
        <v>3027</v>
      </c>
      <c r="AY10" s="29">
        <f>AY12+AY24+AY28+AY49+AY68</f>
        <v>1093</v>
      </c>
      <c r="AZ10" s="29">
        <f>SUM(BA10:BB10)</f>
        <v>17841</v>
      </c>
      <c r="BA10" s="29">
        <f>BA12+BA24+BA28+BA49+BA68</f>
        <v>12376</v>
      </c>
      <c r="BB10" s="29">
        <f>BB12+BB24+BB28+BB49+BB68</f>
        <v>5465</v>
      </c>
    </row>
    <row r="11" spans="1:54" s="3" customFormat="1" ht="15" customHeight="1" x14ac:dyDescent="0.3">
      <c r="A11" s="30"/>
      <c r="B11" s="31"/>
      <c r="C11" s="32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1:54" s="3" customFormat="1" ht="15" customHeight="1" x14ac:dyDescent="0.3">
      <c r="A12" s="33"/>
      <c r="B12" s="31" t="s">
        <v>14</v>
      </c>
      <c r="C12" s="35"/>
      <c r="D12" s="29">
        <f>SUM(E12:F12)</f>
        <v>307</v>
      </c>
      <c r="E12" s="29">
        <f>E13+E19+E22</f>
        <v>180</v>
      </c>
      <c r="F12" s="29">
        <f>F13+F19+F22</f>
        <v>127</v>
      </c>
      <c r="G12" s="29">
        <f t="shared" ref="G12:G13" si="8">SUM(H12:I12)</f>
        <v>263</v>
      </c>
      <c r="H12" s="29">
        <f>H13+H19+H22</f>
        <v>168</v>
      </c>
      <c r="I12" s="29">
        <f>I13+I19+I22</f>
        <v>95</v>
      </c>
      <c r="J12" s="29">
        <f t="shared" ref="J12:J13" si="9">SUM(K12:L12)</f>
        <v>226</v>
      </c>
      <c r="K12" s="29">
        <f>K13+K19+K22</f>
        <v>129</v>
      </c>
      <c r="L12" s="29">
        <f>L13+L19+L22</f>
        <v>97</v>
      </c>
      <c r="M12" s="29">
        <f>SUM(N12:O12)</f>
        <v>796</v>
      </c>
      <c r="N12" s="29">
        <f>N13+N19+N22</f>
        <v>477</v>
      </c>
      <c r="O12" s="29">
        <f>O13+O19+O22</f>
        <v>319</v>
      </c>
      <c r="P12" s="29">
        <f>SUM(Q12:R12)</f>
        <v>153</v>
      </c>
      <c r="Q12" s="29">
        <f>Q13+Q19+Q22</f>
        <v>89</v>
      </c>
      <c r="R12" s="29">
        <f>R13+R19+R22</f>
        <v>64</v>
      </c>
      <c r="S12" s="29">
        <f t="shared" ref="S12:S13" si="10">SUM(T12:U12)</f>
        <v>251</v>
      </c>
      <c r="T12" s="29">
        <f>T13+T19+T22</f>
        <v>147</v>
      </c>
      <c r="U12" s="29">
        <f>U13+U19+U22</f>
        <v>104</v>
      </c>
      <c r="V12" s="29">
        <f t="shared" ref="V12:V13" si="11">SUM(W12:X12)</f>
        <v>351</v>
      </c>
      <c r="W12" s="29">
        <f>W13+W19+W22</f>
        <v>136</v>
      </c>
      <c r="X12" s="29">
        <f>X13+X19+X22</f>
        <v>215</v>
      </c>
      <c r="Y12" s="29">
        <f>SUM(Z12:AA12)</f>
        <v>755</v>
      </c>
      <c r="Z12" s="29">
        <f>Z13+Z19+Z22</f>
        <v>372</v>
      </c>
      <c r="AA12" s="29">
        <f>AA13+AA19+AA22</f>
        <v>383</v>
      </c>
      <c r="AB12" s="29">
        <f>SUM(AC12:AD12)</f>
        <v>798</v>
      </c>
      <c r="AC12" s="29">
        <f>AC13+AC19+AC22</f>
        <v>148</v>
      </c>
      <c r="AD12" s="29">
        <f>AD13+AD19+AD22</f>
        <v>650</v>
      </c>
      <c r="AE12" s="29">
        <f t="shared" ref="AE12:AE13" si="12">SUM(AF12:AG12)</f>
        <v>868</v>
      </c>
      <c r="AF12" s="29">
        <f>AF13+AF19+AF22</f>
        <v>150</v>
      </c>
      <c r="AG12" s="29">
        <f>AG13+AG19+AG22</f>
        <v>718</v>
      </c>
      <c r="AH12" s="29">
        <f t="shared" ref="AH12:AH13" si="13">SUM(AI12:AJ12)</f>
        <v>518</v>
      </c>
      <c r="AI12" s="29">
        <f>AI13+AI19+AI22</f>
        <v>189</v>
      </c>
      <c r="AJ12" s="29">
        <f>AJ13+AJ19+AJ22</f>
        <v>329</v>
      </c>
      <c r="AK12" s="29">
        <f>SUM(AL12:AM12)</f>
        <v>2184</v>
      </c>
      <c r="AL12" s="29">
        <f>AL13+AL19+AL22</f>
        <v>487</v>
      </c>
      <c r="AM12" s="29">
        <f>AM13+AM19+AM22</f>
        <v>1697</v>
      </c>
      <c r="AN12" s="29">
        <f>SUM(AO12:AP12)</f>
        <v>268</v>
      </c>
      <c r="AO12" s="29">
        <f>AO13+AO19+AO22</f>
        <v>162</v>
      </c>
      <c r="AP12" s="29">
        <f>AP13+AP19+AP22</f>
        <v>106</v>
      </c>
      <c r="AQ12" s="29">
        <f t="shared" ref="AQ12:AQ13" si="14">SUM(AR12:AS12)</f>
        <v>328</v>
      </c>
      <c r="AR12" s="29">
        <f>AR13+AR19+AR22</f>
        <v>130</v>
      </c>
      <c r="AS12" s="29">
        <f>AS13+AS19+AS22</f>
        <v>198</v>
      </c>
      <c r="AT12" s="29">
        <f t="shared" ref="AT12:AT13" si="15">SUM(AU12:AV12)</f>
        <v>232</v>
      </c>
      <c r="AU12" s="29">
        <f>AU13+AU19+AU22</f>
        <v>150</v>
      </c>
      <c r="AV12" s="29">
        <f>AV13+AV19+AV22</f>
        <v>82</v>
      </c>
      <c r="AW12" s="29">
        <f>SUM(AX12:AY12)</f>
        <v>828</v>
      </c>
      <c r="AX12" s="29">
        <f>AX13+AX19+AX22</f>
        <v>442</v>
      </c>
      <c r="AY12" s="29">
        <f>AY13+AY19+AY22</f>
        <v>386</v>
      </c>
      <c r="AZ12" s="29">
        <f>SUM(BA12:BB12)</f>
        <v>4563</v>
      </c>
      <c r="BA12" s="29">
        <f>BA13+BA19+BA22</f>
        <v>1778</v>
      </c>
      <c r="BB12" s="29">
        <f>BB13+BB19+BB22</f>
        <v>2785</v>
      </c>
    </row>
    <row r="13" spans="1:54" s="3" customFormat="1" ht="15" customHeight="1" x14ac:dyDescent="0.3">
      <c r="A13" s="33"/>
      <c r="B13" s="34"/>
      <c r="C13" s="32" t="s">
        <v>15</v>
      </c>
      <c r="D13" s="29">
        <f>SUM(E13:F13)</f>
        <v>127</v>
      </c>
      <c r="E13" s="29">
        <f>SUM(E14:E18)</f>
        <v>0</v>
      </c>
      <c r="F13" s="29">
        <f>SUM(F14:F18)</f>
        <v>127</v>
      </c>
      <c r="G13" s="29">
        <f t="shared" si="8"/>
        <v>95</v>
      </c>
      <c r="H13" s="29">
        <f>SUM(H14:H18)</f>
        <v>0</v>
      </c>
      <c r="I13" s="29">
        <f>SUM(I14:I18)</f>
        <v>95</v>
      </c>
      <c r="J13" s="29">
        <f t="shared" si="9"/>
        <v>97</v>
      </c>
      <c r="K13" s="29">
        <f>SUM(K14:K18)</f>
        <v>0</v>
      </c>
      <c r="L13" s="29">
        <f>SUM(L14:L18)</f>
        <v>97</v>
      </c>
      <c r="M13" s="29">
        <f>SUM(N13:O13)</f>
        <v>319</v>
      </c>
      <c r="N13" s="29">
        <f>SUM(N14:N18)</f>
        <v>0</v>
      </c>
      <c r="O13" s="29">
        <f>SUM(O14:O18)</f>
        <v>319</v>
      </c>
      <c r="P13" s="29">
        <f>SUM(Q13:R13)</f>
        <v>64</v>
      </c>
      <c r="Q13" s="29">
        <f>SUM(Q14:Q18)</f>
        <v>0</v>
      </c>
      <c r="R13" s="29">
        <f>SUM(R14:R18)</f>
        <v>64</v>
      </c>
      <c r="S13" s="29">
        <f t="shared" si="10"/>
        <v>104</v>
      </c>
      <c r="T13" s="29">
        <f>SUM(T14:T18)</f>
        <v>0</v>
      </c>
      <c r="U13" s="29">
        <f>SUM(U14:U18)</f>
        <v>104</v>
      </c>
      <c r="V13" s="29">
        <f t="shared" si="11"/>
        <v>215</v>
      </c>
      <c r="W13" s="29">
        <f>SUM(W14:W18)</f>
        <v>0</v>
      </c>
      <c r="X13" s="29">
        <f>SUM(X14:X18)</f>
        <v>215</v>
      </c>
      <c r="Y13" s="29">
        <f>SUM(Z13:AA13)</f>
        <v>383</v>
      </c>
      <c r="Z13" s="29">
        <f>SUM(Z14:Z18)</f>
        <v>0</v>
      </c>
      <c r="AA13" s="29">
        <f>SUM(AA14:AA18)</f>
        <v>383</v>
      </c>
      <c r="AB13" s="29">
        <f>SUM(AC13:AD13)</f>
        <v>650</v>
      </c>
      <c r="AC13" s="29">
        <f>SUM(AC14:AC18)</f>
        <v>0</v>
      </c>
      <c r="AD13" s="29">
        <f>SUM(AD14:AD18)</f>
        <v>650</v>
      </c>
      <c r="AE13" s="29">
        <f t="shared" si="12"/>
        <v>718</v>
      </c>
      <c r="AF13" s="29">
        <f>SUM(AF14:AF18)</f>
        <v>0</v>
      </c>
      <c r="AG13" s="29">
        <f>SUM(AG14:AG18)</f>
        <v>718</v>
      </c>
      <c r="AH13" s="29">
        <f t="shared" si="13"/>
        <v>329</v>
      </c>
      <c r="AI13" s="29">
        <f>SUM(AI14:AI18)</f>
        <v>0</v>
      </c>
      <c r="AJ13" s="29">
        <f>SUM(AJ14:AJ18)</f>
        <v>329</v>
      </c>
      <c r="AK13" s="29">
        <f>SUM(AL13:AM13)</f>
        <v>1697</v>
      </c>
      <c r="AL13" s="29">
        <f>SUM(AL14:AL18)</f>
        <v>0</v>
      </c>
      <c r="AM13" s="29">
        <f>SUM(AM14:AM18)</f>
        <v>1697</v>
      </c>
      <c r="AN13" s="29">
        <f>SUM(AO13:AP13)</f>
        <v>106</v>
      </c>
      <c r="AO13" s="29">
        <f>SUM(AO14:AO18)</f>
        <v>0</v>
      </c>
      <c r="AP13" s="29">
        <f>SUM(AP14:AP18)</f>
        <v>106</v>
      </c>
      <c r="AQ13" s="29">
        <f t="shared" si="14"/>
        <v>198</v>
      </c>
      <c r="AR13" s="29">
        <f>SUM(AR14:AR18)</f>
        <v>0</v>
      </c>
      <c r="AS13" s="29">
        <f>SUM(AS14:AS18)</f>
        <v>198</v>
      </c>
      <c r="AT13" s="29">
        <f t="shared" si="15"/>
        <v>82</v>
      </c>
      <c r="AU13" s="29">
        <f>SUM(AU14:AU18)</f>
        <v>0</v>
      </c>
      <c r="AV13" s="29">
        <f>SUM(AV14:AV18)</f>
        <v>82</v>
      </c>
      <c r="AW13" s="29">
        <f>SUM(AX13:AY13)</f>
        <v>386</v>
      </c>
      <c r="AX13" s="29">
        <f>SUM(AX14:AX18)</f>
        <v>0</v>
      </c>
      <c r="AY13" s="29">
        <f>SUM(AY14:AY18)</f>
        <v>386</v>
      </c>
      <c r="AZ13" s="29">
        <f>SUM(BA13:BB13)</f>
        <v>2785</v>
      </c>
      <c r="BA13" s="29">
        <f>SUM(BA14:BA18)</f>
        <v>0</v>
      </c>
      <c r="BB13" s="29">
        <f>SUM(BB14:BB18)</f>
        <v>2785</v>
      </c>
    </row>
    <row r="14" spans="1:54" s="3" customFormat="1" ht="15" customHeight="1" x14ac:dyDescent="0.3">
      <c r="A14" s="33"/>
      <c r="B14" s="34"/>
      <c r="C14" s="35" t="s">
        <v>16</v>
      </c>
      <c r="D14" s="54">
        <f>E14+F14</f>
        <v>24</v>
      </c>
      <c r="E14" s="54">
        <v>0</v>
      </c>
      <c r="F14" s="54">
        <v>24</v>
      </c>
      <c r="G14" s="54">
        <f>H14+I14</f>
        <v>22</v>
      </c>
      <c r="H14" s="54">
        <v>0</v>
      </c>
      <c r="I14" s="54">
        <v>22</v>
      </c>
      <c r="J14" s="54">
        <f>K14+L14</f>
        <v>31</v>
      </c>
      <c r="K14" s="54">
        <v>0</v>
      </c>
      <c r="L14" s="54">
        <v>31</v>
      </c>
      <c r="M14" s="54">
        <f>N14+O14</f>
        <v>77</v>
      </c>
      <c r="N14" s="54">
        <f t="shared" ref="N14:O18" si="16">+E14+H14+K14</f>
        <v>0</v>
      </c>
      <c r="O14" s="54">
        <f t="shared" si="16"/>
        <v>77</v>
      </c>
      <c r="P14" s="54">
        <f>Q14+R14</f>
        <v>25</v>
      </c>
      <c r="Q14" s="54">
        <v>0</v>
      </c>
      <c r="R14" s="54">
        <v>25</v>
      </c>
      <c r="S14" s="54">
        <f>T14+U14</f>
        <v>26</v>
      </c>
      <c r="T14" s="54">
        <v>0</v>
      </c>
      <c r="U14" s="54">
        <v>26</v>
      </c>
      <c r="V14" s="54">
        <f>W14+X14</f>
        <v>26</v>
      </c>
      <c r="W14" s="54">
        <v>0</v>
      </c>
      <c r="X14" s="54">
        <v>26</v>
      </c>
      <c r="Y14" s="54">
        <f>Z14+AA14</f>
        <v>77</v>
      </c>
      <c r="Z14" s="54">
        <f t="shared" ref="Z14:AA18" si="17">+Q14+T14+W14</f>
        <v>0</v>
      </c>
      <c r="AA14" s="54">
        <f t="shared" si="17"/>
        <v>77</v>
      </c>
      <c r="AB14" s="54">
        <f>AC14+AD14</f>
        <v>26</v>
      </c>
      <c r="AC14" s="54">
        <v>0</v>
      </c>
      <c r="AD14" s="54">
        <v>26</v>
      </c>
      <c r="AE14" s="54">
        <f>AF14+AG14</f>
        <v>30</v>
      </c>
      <c r="AF14" s="54">
        <v>0</v>
      </c>
      <c r="AG14" s="54">
        <v>30</v>
      </c>
      <c r="AH14" s="54">
        <f>AI14+AJ14</f>
        <v>25</v>
      </c>
      <c r="AI14" s="54">
        <v>0</v>
      </c>
      <c r="AJ14" s="54">
        <v>25</v>
      </c>
      <c r="AK14" s="54">
        <f>AL14+AM14</f>
        <v>81</v>
      </c>
      <c r="AL14" s="54">
        <f t="shared" ref="AL14:AM18" si="18">+AC14+AF14+AI14</f>
        <v>0</v>
      </c>
      <c r="AM14" s="54">
        <f t="shared" si="18"/>
        <v>81</v>
      </c>
      <c r="AN14" s="54">
        <f>AO14+AP14</f>
        <v>26</v>
      </c>
      <c r="AO14" s="54">
        <v>0</v>
      </c>
      <c r="AP14" s="54">
        <v>26</v>
      </c>
      <c r="AQ14" s="54">
        <f>AR14+AS14</f>
        <v>21</v>
      </c>
      <c r="AR14" s="54">
        <v>0</v>
      </c>
      <c r="AS14" s="54">
        <v>21</v>
      </c>
      <c r="AT14" s="54">
        <f>AU14+AV14</f>
        <v>22</v>
      </c>
      <c r="AU14" s="54">
        <v>0</v>
      </c>
      <c r="AV14" s="54">
        <v>22</v>
      </c>
      <c r="AW14" s="54">
        <f>AX14+AY14</f>
        <v>69</v>
      </c>
      <c r="AX14" s="54">
        <f t="shared" ref="AX14:AY18" si="19">+AO14+AR14+AU14</f>
        <v>0</v>
      </c>
      <c r="AY14" s="54">
        <f t="shared" si="19"/>
        <v>69</v>
      </c>
      <c r="AZ14" s="54">
        <f>BA14+BB14</f>
        <v>304</v>
      </c>
      <c r="BA14" s="54">
        <f t="shared" ref="BA14:BB18" si="20">N14+Z14+AL14+AX14</f>
        <v>0</v>
      </c>
      <c r="BB14" s="54">
        <f t="shared" si="20"/>
        <v>304</v>
      </c>
    </row>
    <row r="15" spans="1:54" s="3" customFormat="1" ht="15" customHeight="1" x14ac:dyDescent="0.3">
      <c r="A15" s="33"/>
      <c r="B15" s="34"/>
      <c r="C15" s="35" t="s">
        <v>17</v>
      </c>
      <c r="D15" s="54">
        <f>E15+F15</f>
        <v>52</v>
      </c>
      <c r="E15" s="54">
        <v>0</v>
      </c>
      <c r="F15" s="54">
        <v>52</v>
      </c>
      <c r="G15" s="54">
        <f>H15+I15</f>
        <v>32</v>
      </c>
      <c r="H15" s="54">
        <v>0</v>
      </c>
      <c r="I15" s="54">
        <v>32</v>
      </c>
      <c r="J15" s="54">
        <f>K15+L15</f>
        <v>38</v>
      </c>
      <c r="K15" s="54">
        <v>0</v>
      </c>
      <c r="L15" s="54">
        <v>38</v>
      </c>
      <c r="M15" s="54">
        <f>N15+O15</f>
        <v>122</v>
      </c>
      <c r="N15" s="54">
        <f t="shared" si="16"/>
        <v>0</v>
      </c>
      <c r="O15" s="54">
        <f t="shared" si="16"/>
        <v>122</v>
      </c>
      <c r="P15" s="54">
        <f>Q15+R15</f>
        <v>29</v>
      </c>
      <c r="Q15" s="54">
        <v>0</v>
      </c>
      <c r="R15" s="54">
        <v>29</v>
      </c>
      <c r="S15" s="54">
        <f>T15+U15</f>
        <v>31</v>
      </c>
      <c r="T15" s="54">
        <v>0</v>
      </c>
      <c r="U15" s="54">
        <v>31</v>
      </c>
      <c r="V15" s="54">
        <f>W15+X15</f>
        <v>48</v>
      </c>
      <c r="W15" s="54">
        <v>0</v>
      </c>
      <c r="X15" s="54">
        <v>48</v>
      </c>
      <c r="Y15" s="54">
        <f>Z15+AA15</f>
        <v>108</v>
      </c>
      <c r="Z15" s="54">
        <f t="shared" si="17"/>
        <v>0</v>
      </c>
      <c r="AA15" s="54">
        <f t="shared" si="17"/>
        <v>108</v>
      </c>
      <c r="AB15" s="54">
        <f>AC15+AD15</f>
        <v>51</v>
      </c>
      <c r="AC15" s="54">
        <v>0</v>
      </c>
      <c r="AD15" s="54">
        <v>51</v>
      </c>
      <c r="AE15" s="54">
        <f>AF15+AG15</f>
        <v>51</v>
      </c>
      <c r="AF15" s="54">
        <v>0</v>
      </c>
      <c r="AG15" s="54">
        <v>51</v>
      </c>
      <c r="AH15" s="54">
        <f>AI15+AJ15</f>
        <v>54</v>
      </c>
      <c r="AI15" s="54">
        <v>0</v>
      </c>
      <c r="AJ15" s="54">
        <v>54</v>
      </c>
      <c r="AK15" s="54">
        <f>AL15+AM15</f>
        <v>156</v>
      </c>
      <c r="AL15" s="54">
        <f t="shared" si="18"/>
        <v>0</v>
      </c>
      <c r="AM15" s="54">
        <f t="shared" si="18"/>
        <v>156</v>
      </c>
      <c r="AN15" s="54">
        <f>AO15+AP15</f>
        <v>49</v>
      </c>
      <c r="AO15" s="54">
        <v>0</v>
      </c>
      <c r="AP15" s="54">
        <v>49</v>
      </c>
      <c r="AQ15" s="54">
        <f>AR15+AS15</f>
        <v>50</v>
      </c>
      <c r="AR15" s="54">
        <v>0</v>
      </c>
      <c r="AS15" s="54">
        <v>50</v>
      </c>
      <c r="AT15" s="54">
        <f>AU15+AV15</f>
        <v>47</v>
      </c>
      <c r="AU15" s="54">
        <v>0</v>
      </c>
      <c r="AV15" s="54">
        <v>47</v>
      </c>
      <c r="AW15" s="54">
        <f>AX15+AY15</f>
        <v>146</v>
      </c>
      <c r="AX15" s="54">
        <f t="shared" si="19"/>
        <v>0</v>
      </c>
      <c r="AY15" s="54">
        <f t="shared" si="19"/>
        <v>146</v>
      </c>
      <c r="AZ15" s="54">
        <f>BA15+BB15</f>
        <v>532</v>
      </c>
      <c r="BA15" s="54">
        <f t="shared" si="20"/>
        <v>0</v>
      </c>
      <c r="BB15" s="54">
        <f t="shared" si="20"/>
        <v>532</v>
      </c>
    </row>
    <row r="16" spans="1:54" s="3" customFormat="1" ht="15" customHeight="1" x14ac:dyDescent="0.3">
      <c r="A16" s="33"/>
      <c r="B16" s="34"/>
      <c r="C16" s="35" t="s">
        <v>18</v>
      </c>
      <c r="D16" s="54">
        <f>E16+F16</f>
        <v>2</v>
      </c>
      <c r="E16" s="54">
        <v>0</v>
      </c>
      <c r="F16" s="54">
        <v>2</v>
      </c>
      <c r="G16" s="54">
        <f>H16+I16</f>
        <v>0</v>
      </c>
      <c r="H16" s="54">
        <v>0</v>
      </c>
      <c r="I16" s="54">
        <v>0</v>
      </c>
      <c r="J16" s="54">
        <f>K16+L16</f>
        <v>2</v>
      </c>
      <c r="K16" s="54">
        <v>0</v>
      </c>
      <c r="L16" s="54">
        <v>2</v>
      </c>
      <c r="M16" s="54">
        <f>N16+O16</f>
        <v>4</v>
      </c>
      <c r="N16" s="54">
        <f t="shared" si="16"/>
        <v>0</v>
      </c>
      <c r="O16" s="54">
        <f t="shared" si="16"/>
        <v>4</v>
      </c>
      <c r="P16" s="54">
        <f>Q16+R16</f>
        <v>0</v>
      </c>
      <c r="Q16" s="54">
        <v>0</v>
      </c>
      <c r="R16" s="54">
        <v>0</v>
      </c>
      <c r="S16" s="54">
        <f>T16+U16</f>
        <v>0</v>
      </c>
      <c r="T16" s="54">
        <v>0</v>
      </c>
      <c r="U16" s="54">
        <v>0</v>
      </c>
      <c r="V16" s="54">
        <f>W16+X16</f>
        <v>1</v>
      </c>
      <c r="W16" s="54">
        <v>0</v>
      </c>
      <c r="X16" s="54">
        <v>1</v>
      </c>
      <c r="Y16" s="54">
        <f>Z16+AA16</f>
        <v>1</v>
      </c>
      <c r="Z16" s="54">
        <f t="shared" si="17"/>
        <v>0</v>
      </c>
      <c r="AA16" s="54">
        <f t="shared" si="17"/>
        <v>1</v>
      </c>
      <c r="AB16" s="54">
        <f>AC16+AD16</f>
        <v>2</v>
      </c>
      <c r="AC16" s="54">
        <v>0</v>
      </c>
      <c r="AD16" s="54">
        <v>2</v>
      </c>
      <c r="AE16" s="54">
        <f>AF16+AG16</f>
        <v>0</v>
      </c>
      <c r="AF16" s="54">
        <v>0</v>
      </c>
      <c r="AG16" s="54">
        <v>0</v>
      </c>
      <c r="AH16" s="54">
        <f>AI16+AJ16</f>
        <v>0</v>
      </c>
      <c r="AI16" s="54">
        <v>0</v>
      </c>
      <c r="AJ16" s="54">
        <v>0</v>
      </c>
      <c r="AK16" s="54">
        <f>AL16+AM16</f>
        <v>2</v>
      </c>
      <c r="AL16" s="54">
        <f t="shared" si="18"/>
        <v>0</v>
      </c>
      <c r="AM16" s="54">
        <f t="shared" si="18"/>
        <v>2</v>
      </c>
      <c r="AN16" s="54">
        <f>AO16+AP16</f>
        <v>0</v>
      </c>
      <c r="AO16" s="54">
        <v>0</v>
      </c>
      <c r="AP16" s="54">
        <v>0</v>
      </c>
      <c r="AQ16" s="54">
        <f>AR16+AS16</f>
        <v>0</v>
      </c>
      <c r="AR16" s="54">
        <v>0</v>
      </c>
      <c r="AS16" s="54">
        <v>0</v>
      </c>
      <c r="AT16" s="54">
        <f>AU16+AV16</f>
        <v>0</v>
      </c>
      <c r="AU16" s="54">
        <v>0</v>
      </c>
      <c r="AV16" s="54">
        <v>0</v>
      </c>
      <c r="AW16" s="54">
        <f>AX16+AY16</f>
        <v>0</v>
      </c>
      <c r="AX16" s="54">
        <f t="shared" si="19"/>
        <v>0</v>
      </c>
      <c r="AY16" s="54">
        <f t="shared" si="19"/>
        <v>0</v>
      </c>
      <c r="AZ16" s="54">
        <f>BA16+BB16</f>
        <v>7</v>
      </c>
      <c r="BA16" s="54">
        <f t="shared" si="20"/>
        <v>0</v>
      </c>
      <c r="BB16" s="54">
        <f t="shared" si="20"/>
        <v>7</v>
      </c>
    </row>
    <row r="17" spans="1:54" s="3" customFormat="1" ht="15" customHeight="1" x14ac:dyDescent="0.3">
      <c r="A17" s="33"/>
      <c r="B17" s="34"/>
      <c r="C17" s="35" t="s">
        <v>19</v>
      </c>
      <c r="D17" s="54">
        <f>E17+F17</f>
        <v>24</v>
      </c>
      <c r="E17" s="54">
        <v>0</v>
      </c>
      <c r="F17" s="54">
        <v>24</v>
      </c>
      <c r="G17" s="54">
        <f>H17+I17</f>
        <v>20</v>
      </c>
      <c r="H17" s="54">
        <v>0</v>
      </c>
      <c r="I17" s="54">
        <v>20</v>
      </c>
      <c r="J17" s="54">
        <f>K17+L17</f>
        <v>14</v>
      </c>
      <c r="K17" s="54">
        <v>0</v>
      </c>
      <c r="L17" s="54">
        <v>14</v>
      </c>
      <c r="M17" s="54">
        <f>N17+O17</f>
        <v>58</v>
      </c>
      <c r="N17" s="54">
        <f t="shared" si="16"/>
        <v>0</v>
      </c>
      <c r="O17" s="54">
        <f t="shared" si="16"/>
        <v>58</v>
      </c>
      <c r="P17" s="54">
        <f>Q17+R17</f>
        <v>2</v>
      </c>
      <c r="Q17" s="54">
        <v>0</v>
      </c>
      <c r="R17" s="54">
        <v>2</v>
      </c>
      <c r="S17" s="54">
        <f>T17+U17</f>
        <v>5</v>
      </c>
      <c r="T17" s="54">
        <v>0</v>
      </c>
      <c r="U17" s="54">
        <v>5</v>
      </c>
      <c r="V17" s="54">
        <f>W17+X17</f>
        <v>7</v>
      </c>
      <c r="W17" s="54">
        <v>0</v>
      </c>
      <c r="X17" s="54">
        <v>7</v>
      </c>
      <c r="Y17" s="54">
        <f>Z17+AA17</f>
        <v>14</v>
      </c>
      <c r="Z17" s="54">
        <f t="shared" si="17"/>
        <v>0</v>
      </c>
      <c r="AA17" s="54">
        <f t="shared" si="17"/>
        <v>14</v>
      </c>
      <c r="AB17" s="54">
        <f>AC17+AD17</f>
        <v>6</v>
      </c>
      <c r="AC17" s="54">
        <v>0</v>
      </c>
      <c r="AD17" s="54">
        <v>6</v>
      </c>
      <c r="AE17" s="54">
        <f>AF17+AG17</f>
        <v>15</v>
      </c>
      <c r="AF17" s="54">
        <v>0</v>
      </c>
      <c r="AG17" s="54">
        <v>15</v>
      </c>
      <c r="AH17" s="54">
        <f>AI17+AJ17</f>
        <v>12</v>
      </c>
      <c r="AI17" s="54">
        <v>0</v>
      </c>
      <c r="AJ17" s="54">
        <v>12</v>
      </c>
      <c r="AK17" s="54">
        <f>AL17+AM17</f>
        <v>33</v>
      </c>
      <c r="AL17" s="54">
        <f t="shared" si="18"/>
        <v>0</v>
      </c>
      <c r="AM17" s="54">
        <f t="shared" si="18"/>
        <v>33</v>
      </c>
      <c r="AN17" s="54">
        <f>AO17+AP17</f>
        <v>17</v>
      </c>
      <c r="AO17" s="54">
        <v>0</v>
      </c>
      <c r="AP17" s="54">
        <v>17</v>
      </c>
      <c r="AQ17" s="54">
        <f>AR17+AS17</f>
        <v>6</v>
      </c>
      <c r="AR17" s="54">
        <v>0</v>
      </c>
      <c r="AS17" s="54">
        <v>6</v>
      </c>
      <c r="AT17" s="54">
        <f>AU17+AV17</f>
        <v>6</v>
      </c>
      <c r="AU17" s="54">
        <v>0</v>
      </c>
      <c r="AV17" s="54">
        <v>6</v>
      </c>
      <c r="AW17" s="54">
        <f>AX17+AY17</f>
        <v>29</v>
      </c>
      <c r="AX17" s="54">
        <f t="shared" si="19"/>
        <v>0</v>
      </c>
      <c r="AY17" s="54">
        <f t="shared" si="19"/>
        <v>29</v>
      </c>
      <c r="AZ17" s="54">
        <f>BA17+BB17</f>
        <v>134</v>
      </c>
      <c r="BA17" s="54">
        <f t="shared" si="20"/>
        <v>0</v>
      </c>
      <c r="BB17" s="54">
        <f t="shared" si="20"/>
        <v>134</v>
      </c>
    </row>
    <row r="18" spans="1:54" s="3" customFormat="1" ht="15" customHeight="1" x14ac:dyDescent="0.3">
      <c r="A18" s="33"/>
      <c r="B18" s="34"/>
      <c r="C18" s="35" t="s">
        <v>20</v>
      </c>
      <c r="D18" s="54">
        <f>E18+F18</f>
        <v>25</v>
      </c>
      <c r="E18" s="54">
        <v>0</v>
      </c>
      <c r="F18" s="54">
        <v>25</v>
      </c>
      <c r="G18" s="54">
        <f>H18+I18</f>
        <v>21</v>
      </c>
      <c r="H18" s="54">
        <v>0</v>
      </c>
      <c r="I18" s="54">
        <v>21</v>
      </c>
      <c r="J18" s="54">
        <f>K18+L18</f>
        <v>12</v>
      </c>
      <c r="K18" s="54">
        <v>0</v>
      </c>
      <c r="L18" s="54">
        <v>12</v>
      </c>
      <c r="M18" s="54">
        <f>N18+O18</f>
        <v>58</v>
      </c>
      <c r="N18" s="54">
        <f t="shared" si="16"/>
        <v>0</v>
      </c>
      <c r="O18" s="54">
        <f t="shared" si="16"/>
        <v>58</v>
      </c>
      <c r="P18" s="54">
        <f>Q18+R18</f>
        <v>8</v>
      </c>
      <c r="Q18" s="54">
        <v>0</v>
      </c>
      <c r="R18" s="54">
        <v>8</v>
      </c>
      <c r="S18" s="54">
        <f>T18+U18</f>
        <v>42</v>
      </c>
      <c r="T18" s="54">
        <v>0</v>
      </c>
      <c r="U18" s="54">
        <v>42</v>
      </c>
      <c r="V18" s="54">
        <f>W18+X18</f>
        <v>133</v>
      </c>
      <c r="W18" s="54">
        <v>0</v>
      </c>
      <c r="X18" s="54">
        <v>133</v>
      </c>
      <c r="Y18" s="54">
        <f>Z18+AA18</f>
        <v>183</v>
      </c>
      <c r="Z18" s="54">
        <f t="shared" si="17"/>
        <v>0</v>
      </c>
      <c r="AA18" s="54">
        <f t="shared" si="17"/>
        <v>183</v>
      </c>
      <c r="AB18" s="54">
        <f>AC18+AD18</f>
        <v>565</v>
      </c>
      <c r="AC18" s="54">
        <v>0</v>
      </c>
      <c r="AD18" s="54">
        <v>565</v>
      </c>
      <c r="AE18" s="54">
        <f>AF18+AG18</f>
        <v>622</v>
      </c>
      <c r="AF18" s="54">
        <v>0</v>
      </c>
      <c r="AG18" s="54">
        <v>622</v>
      </c>
      <c r="AH18" s="54">
        <f>AI18+AJ18</f>
        <v>238</v>
      </c>
      <c r="AI18" s="54">
        <v>0</v>
      </c>
      <c r="AJ18" s="54">
        <v>238</v>
      </c>
      <c r="AK18" s="54">
        <f>AL18+AM18</f>
        <v>1425</v>
      </c>
      <c r="AL18" s="54">
        <f t="shared" si="18"/>
        <v>0</v>
      </c>
      <c r="AM18" s="54">
        <f t="shared" si="18"/>
        <v>1425</v>
      </c>
      <c r="AN18" s="54">
        <f>AO18+AP18</f>
        <v>14</v>
      </c>
      <c r="AO18" s="54">
        <v>0</v>
      </c>
      <c r="AP18" s="54">
        <v>14</v>
      </c>
      <c r="AQ18" s="54">
        <f>AR18+AS18</f>
        <v>121</v>
      </c>
      <c r="AR18" s="54">
        <v>0</v>
      </c>
      <c r="AS18" s="54">
        <v>121</v>
      </c>
      <c r="AT18" s="54">
        <f>AU18+AV18</f>
        <v>7</v>
      </c>
      <c r="AU18" s="54">
        <v>0</v>
      </c>
      <c r="AV18" s="54">
        <v>7</v>
      </c>
      <c r="AW18" s="54">
        <f>AX18+AY18</f>
        <v>142</v>
      </c>
      <c r="AX18" s="54">
        <f t="shared" si="19"/>
        <v>0</v>
      </c>
      <c r="AY18" s="54">
        <f t="shared" si="19"/>
        <v>142</v>
      </c>
      <c r="AZ18" s="54">
        <f>BA18+BB18</f>
        <v>1808</v>
      </c>
      <c r="BA18" s="54">
        <f t="shared" si="20"/>
        <v>0</v>
      </c>
      <c r="BB18" s="54">
        <f t="shared" si="20"/>
        <v>1808</v>
      </c>
    </row>
    <row r="19" spans="1:54" s="3" customFormat="1" ht="15" customHeight="1" x14ac:dyDescent="0.3">
      <c r="A19" s="33"/>
      <c r="B19" s="34"/>
      <c r="C19" s="32" t="s">
        <v>21</v>
      </c>
      <c r="D19" s="29">
        <f>SUM(E19:F19)</f>
        <v>130</v>
      </c>
      <c r="E19" s="29">
        <f>E21+E20</f>
        <v>130</v>
      </c>
      <c r="F19" s="29">
        <f>F21+F20</f>
        <v>0</v>
      </c>
      <c r="G19" s="29">
        <f t="shared" ref="G19" si="21">SUM(H19:I19)</f>
        <v>124</v>
      </c>
      <c r="H19" s="29">
        <f>H21+H20</f>
        <v>124</v>
      </c>
      <c r="I19" s="29">
        <f>I21+I20</f>
        <v>0</v>
      </c>
      <c r="J19" s="29">
        <f t="shared" ref="J19" si="22">SUM(K19:L19)</f>
        <v>107</v>
      </c>
      <c r="K19" s="29">
        <f>K21+K20</f>
        <v>107</v>
      </c>
      <c r="L19" s="29">
        <f>L21+L20</f>
        <v>0</v>
      </c>
      <c r="M19" s="29">
        <f>SUM(N19:O19)</f>
        <v>361</v>
      </c>
      <c r="N19" s="29">
        <f>N21+N20</f>
        <v>361</v>
      </c>
      <c r="O19" s="29">
        <f>O21+O20</f>
        <v>0</v>
      </c>
      <c r="P19" s="29">
        <f>SUM(Q19:R19)</f>
        <v>45</v>
      </c>
      <c r="Q19" s="29">
        <f>Q21+Q20</f>
        <v>45</v>
      </c>
      <c r="R19" s="29">
        <f>R21+R20</f>
        <v>0</v>
      </c>
      <c r="S19" s="29">
        <f t="shared" ref="S19" si="23">SUM(T19:U19)</f>
        <v>101</v>
      </c>
      <c r="T19" s="29">
        <f>T21+T20</f>
        <v>101</v>
      </c>
      <c r="U19" s="29">
        <f>U21+U20</f>
        <v>0</v>
      </c>
      <c r="V19" s="29">
        <f t="shared" ref="V19" si="24">SUM(W19:X19)</f>
        <v>101</v>
      </c>
      <c r="W19" s="29">
        <f>W21+W20</f>
        <v>101</v>
      </c>
      <c r="X19" s="29">
        <f>X21+X20</f>
        <v>0</v>
      </c>
      <c r="Y19" s="29">
        <f>SUM(Z19:AA19)</f>
        <v>247</v>
      </c>
      <c r="Z19" s="29">
        <f>Z21+Z20</f>
        <v>247</v>
      </c>
      <c r="AA19" s="29">
        <f>AA21+AA20</f>
        <v>0</v>
      </c>
      <c r="AB19" s="29">
        <f>SUM(AC19:AD19)</f>
        <v>89</v>
      </c>
      <c r="AC19" s="29">
        <f>AC21+AC20</f>
        <v>89</v>
      </c>
      <c r="AD19" s="29">
        <f>AD21+AD20</f>
        <v>0</v>
      </c>
      <c r="AE19" s="29">
        <f t="shared" ref="AE19" si="25">SUM(AF19:AG19)</f>
        <v>105</v>
      </c>
      <c r="AF19" s="29">
        <f>AF21+AF20</f>
        <v>105</v>
      </c>
      <c r="AG19" s="29">
        <f>AG21+AG20</f>
        <v>0</v>
      </c>
      <c r="AH19" s="29">
        <f t="shared" ref="AH19" si="26">SUM(AI19:AJ19)</f>
        <v>142</v>
      </c>
      <c r="AI19" s="29">
        <f>AI21+AI20</f>
        <v>142</v>
      </c>
      <c r="AJ19" s="29">
        <f>AJ21+AJ20</f>
        <v>0</v>
      </c>
      <c r="AK19" s="29">
        <f>SUM(AL19:AM19)</f>
        <v>336</v>
      </c>
      <c r="AL19" s="29">
        <f>AL21+AL20</f>
        <v>336</v>
      </c>
      <c r="AM19" s="29">
        <f>AM21+AM20</f>
        <v>0</v>
      </c>
      <c r="AN19" s="29">
        <f>SUM(AO19:AP19)</f>
        <v>95</v>
      </c>
      <c r="AO19" s="29">
        <f>AO21+AO20</f>
        <v>95</v>
      </c>
      <c r="AP19" s="29">
        <f>AP21+AP20</f>
        <v>0</v>
      </c>
      <c r="AQ19" s="29">
        <f t="shared" ref="AQ19" si="27">SUM(AR19:AS19)</f>
        <v>105</v>
      </c>
      <c r="AR19" s="29">
        <f>AR21+AR20</f>
        <v>105</v>
      </c>
      <c r="AS19" s="29">
        <f>AS21+AS20</f>
        <v>0</v>
      </c>
      <c r="AT19" s="29">
        <f t="shared" ref="AT19" si="28">SUM(AU19:AV19)</f>
        <v>103</v>
      </c>
      <c r="AU19" s="29">
        <f>AU21+AU20</f>
        <v>103</v>
      </c>
      <c r="AV19" s="29">
        <f>AV21+AV20</f>
        <v>0</v>
      </c>
      <c r="AW19" s="29">
        <f>SUM(AX19:AY19)</f>
        <v>303</v>
      </c>
      <c r="AX19" s="29">
        <f>AX21+AX20</f>
        <v>303</v>
      </c>
      <c r="AY19" s="29">
        <f>AY21+AY20</f>
        <v>0</v>
      </c>
      <c r="AZ19" s="29">
        <f>SUM(BA19:BB19)</f>
        <v>1247</v>
      </c>
      <c r="BA19" s="29">
        <f>BA21+BA20</f>
        <v>1247</v>
      </c>
      <c r="BB19" s="29">
        <f>BB21+BB20</f>
        <v>0</v>
      </c>
    </row>
    <row r="20" spans="1:54" s="3" customFormat="1" ht="15" customHeight="1" x14ac:dyDescent="0.3">
      <c r="A20" s="33"/>
      <c r="B20" s="34"/>
      <c r="C20" s="35" t="s">
        <v>22</v>
      </c>
      <c r="D20" s="54">
        <f>E20+F20</f>
        <v>65</v>
      </c>
      <c r="E20" s="54">
        <v>65</v>
      </c>
      <c r="F20" s="54">
        <v>0</v>
      </c>
      <c r="G20" s="54">
        <f>H20+I20</f>
        <v>60</v>
      </c>
      <c r="H20" s="54">
        <v>60</v>
      </c>
      <c r="I20" s="54">
        <v>0</v>
      </c>
      <c r="J20" s="54">
        <f>K20+L20</f>
        <v>58</v>
      </c>
      <c r="K20" s="54">
        <v>58</v>
      </c>
      <c r="L20" s="54">
        <v>0</v>
      </c>
      <c r="M20" s="54">
        <f>N20+O20</f>
        <v>183</v>
      </c>
      <c r="N20" s="54">
        <f t="shared" ref="N20:O22" si="29">+E20+H20+K20</f>
        <v>183</v>
      </c>
      <c r="O20" s="54">
        <f t="shared" si="29"/>
        <v>0</v>
      </c>
      <c r="P20" s="54">
        <f>Q20+R20</f>
        <v>20</v>
      </c>
      <c r="Q20" s="54">
        <v>20</v>
      </c>
      <c r="R20" s="54">
        <v>0</v>
      </c>
      <c r="S20" s="54">
        <f>T20+U20</f>
        <v>66</v>
      </c>
      <c r="T20" s="54">
        <v>66</v>
      </c>
      <c r="U20" s="54">
        <v>0</v>
      </c>
      <c r="V20" s="54">
        <f>W20+X20</f>
        <v>53</v>
      </c>
      <c r="W20" s="54">
        <v>53</v>
      </c>
      <c r="X20" s="54">
        <v>0</v>
      </c>
      <c r="Y20" s="54">
        <f>Z20+AA20</f>
        <v>139</v>
      </c>
      <c r="Z20" s="54">
        <f t="shared" ref="Z20:AA22" si="30">+Q20+T20+W20</f>
        <v>139</v>
      </c>
      <c r="AA20" s="54">
        <f t="shared" si="30"/>
        <v>0</v>
      </c>
      <c r="AB20" s="54">
        <f>AC20+AD20</f>
        <v>48</v>
      </c>
      <c r="AC20" s="54">
        <v>48</v>
      </c>
      <c r="AD20" s="54">
        <v>0</v>
      </c>
      <c r="AE20" s="54">
        <f>AF20+AG20</f>
        <v>71</v>
      </c>
      <c r="AF20" s="54">
        <v>71</v>
      </c>
      <c r="AG20" s="54">
        <v>0</v>
      </c>
      <c r="AH20" s="54">
        <f>AI20+AJ20</f>
        <v>96</v>
      </c>
      <c r="AI20" s="54">
        <v>96</v>
      </c>
      <c r="AJ20" s="54">
        <v>0</v>
      </c>
      <c r="AK20" s="54">
        <f>AL20+AM20</f>
        <v>215</v>
      </c>
      <c r="AL20" s="54">
        <f t="shared" ref="AL20:AM22" si="31">+AC20+AF20+AI20</f>
        <v>215</v>
      </c>
      <c r="AM20" s="54">
        <f t="shared" si="31"/>
        <v>0</v>
      </c>
      <c r="AN20" s="54">
        <f>AO20+AP20</f>
        <v>57</v>
      </c>
      <c r="AO20" s="54">
        <v>57</v>
      </c>
      <c r="AP20" s="54">
        <v>0</v>
      </c>
      <c r="AQ20" s="54">
        <f>AR20+AS20</f>
        <v>57</v>
      </c>
      <c r="AR20" s="54">
        <v>57</v>
      </c>
      <c r="AS20" s="54">
        <v>0</v>
      </c>
      <c r="AT20" s="54">
        <f>AU20+AV20</f>
        <v>50</v>
      </c>
      <c r="AU20" s="54">
        <v>50</v>
      </c>
      <c r="AV20" s="54">
        <v>0</v>
      </c>
      <c r="AW20" s="54">
        <f>AX20+AY20</f>
        <v>164</v>
      </c>
      <c r="AX20" s="54">
        <f t="shared" ref="AX20:AY22" si="32">+AO20+AR20+AU20</f>
        <v>164</v>
      </c>
      <c r="AY20" s="54">
        <f t="shared" si="32"/>
        <v>0</v>
      </c>
      <c r="AZ20" s="54">
        <f>BA20+BB20</f>
        <v>701</v>
      </c>
      <c r="BA20" s="54">
        <f t="shared" ref="BA20:BB22" si="33">N20+Z20+AL20+AX20</f>
        <v>701</v>
      </c>
      <c r="BB20" s="54">
        <f t="shared" si="33"/>
        <v>0</v>
      </c>
    </row>
    <row r="21" spans="1:54" s="3" customFormat="1" ht="15" customHeight="1" x14ac:dyDescent="0.3">
      <c r="A21" s="33"/>
      <c r="B21" s="34"/>
      <c r="C21" s="35" t="s">
        <v>23</v>
      </c>
      <c r="D21" s="54">
        <f>E21+F21</f>
        <v>65</v>
      </c>
      <c r="E21" s="54">
        <v>65</v>
      </c>
      <c r="F21" s="54">
        <v>0</v>
      </c>
      <c r="G21" s="54">
        <f>H21+I21</f>
        <v>64</v>
      </c>
      <c r="H21" s="54">
        <v>64</v>
      </c>
      <c r="I21" s="54">
        <v>0</v>
      </c>
      <c r="J21" s="54">
        <f>K21+L21</f>
        <v>49</v>
      </c>
      <c r="K21" s="54">
        <v>49</v>
      </c>
      <c r="L21" s="54">
        <v>0</v>
      </c>
      <c r="M21" s="54">
        <f>N21+O21</f>
        <v>178</v>
      </c>
      <c r="N21" s="54">
        <f t="shared" si="29"/>
        <v>178</v>
      </c>
      <c r="O21" s="54">
        <f t="shared" si="29"/>
        <v>0</v>
      </c>
      <c r="P21" s="54">
        <f>Q21+R21</f>
        <v>25</v>
      </c>
      <c r="Q21" s="54">
        <v>25</v>
      </c>
      <c r="R21" s="54">
        <v>0</v>
      </c>
      <c r="S21" s="54">
        <f>T21+U21</f>
        <v>35</v>
      </c>
      <c r="T21" s="54">
        <v>35</v>
      </c>
      <c r="U21" s="54">
        <v>0</v>
      </c>
      <c r="V21" s="54">
        <f>W21+X21</f>
        <v>48</v>
      </c>
      <c r="W21" s="54">
        <v>48</v>
      </c>
      <c r="X21" s="54">
        <v>0</v>
      </c>
      <c r="Y21" s="54">
        <f>Z21+AA21</f>
        <v>108</v>
      </c>
      <c r="Z21" s="54">
        <f t="shared" si="30"/>
        <v>108</v>
      </c>
      <c r="AA21" s="54">
        <f t="shared" si="30"/>
        <v>0</v>
      </c>
      <c r="AB21" s="54">
        <f>AC21+AD21</f>
        <v>41</v>
      </c>
      <c r="AC21" s="54">
        <v>41</v>
      </c>
      <c r="AD21" s="54">
        <v>0</v>
      </c>
      <c r="AE21" s="54">
        <f>AF21+AG21</f>
        <v>34</v>
      </c>
      <c r="AF21" s="54">
        <v>34</v>
      </c>
      <c r="AG21" s="54">
        <v>0</v>
      </c>
      <c r="AH21" s="54">
        <f>AI21+AJ21</f>
        <v>46</v>
      </c>
      <c r="AI21" s="54">
        <v>46</v>
      </c>
      <c r="AJ21" s="54">
        <v>0</v>
      </c>
      <c r="AK21" s="54">
        <f>AL21+AM21</f>
        <v>121</v>
      </c>
      <c r="AL21" s="54">
        <f t="shared" si="31"/>
        <v>121</v>
      </c>
      <c r="AM21" s="54">
        <f t="shared" si="31"/>
        <v>0</v>
      </c>
      <c r="AN21" s="54">
        <f>AO21+AP21</f>
        <v>38</v>
      </c>
      <c r="AO21" s="54">
        <v>38</v>
      </c>
      <c r="AP21" s="54">
        <v>0</v>
      </c>
      <c r="AQ21" s="54">
        <f>AR21+AS21</f>
        <v>48</v>
      </c>
      <c r="AR21" s="54">
        <v>48</v>
      </c>
      <c r="AS21" s="54">
        <v>0</v>
      </c>
      <c r="AT21" s="54">
        <f>AU21+AV21</f>
        <v>53</v>
      </c>
      <c r="AU21" s="54">
        <v>53</v>
      </c>
      <c r="AV21" s="54">
        <v>0</v>
      </c>
      <c r="AW21" s="54">
        <f>AX21+AY21</f>
        <v>139</v>
      </c>
      <c r="AX21" s="54">
        <f t="shared" si="32"/>
        <v>139</v>
      </c>
      <c r="AY21" s="54">
        <f t="shared" si="32"/>
        <v>0</v>
      </c>
      <c r="AZ21" s="54">
        <f>BA21+BB21</f>
        <v>546</v>
      </c>
      <c r="BA21" s="54">
        <f t="shared" si="33"/>
        <v>546</v>
      </c>
      <c r="BB21" s="54">
        <f t="shared" si="33"/>
        <v>0</v>
      </c>
    </row>
    <row r="22" spans="1:54" s="3" customFormat="1" ht="15" customHeight="1" x14ac:dyDescent="0.3">
      <c r="A22" s="33"/>
      <c r="B22" s="34"/>
      <c r="C22" s="32" t="s">
        <v>24</v>
      </c>
      <c r="D22" s="54">
        <f>E22+F22</f>
        <v>50</v>
      </c>
      <c r="E22" s="54">
        <v>50</v>
      </c>
      <c r="F22" s="54">
        <v>0</v>
      </c>
      <c r="G22" s="54">
        <f>H22+I22</f>
        <v>44</v>
      </c>
      <c r="H22" s="54">
        <v>44</v>
      </c>
      <c r="I22" s="54">
        <v>0</v>
      </c>
      <c r="J22" s="54">
        <f>K22+L22</f>
        <v>22</v>
      </c>
      <c r="K22" s="54">
        <v>22</v>
      </c>
      <c r="L22" s="54">
        <v>0</v>
      </c>
      <c r="M22" s="54">
        <f>N22+O22</f>
        <v>116</v>
      </c>
      <c r="N22" s="54">
        <f t="shared" si="29"/>
        <v>116</v>
      </c>
      <c r="O22" s="54">
        <f t="shared" si="29"/>
        <v>0</v>
      </c>
      <c r="P22" s="54">
        <f>Q22+R22</f>
        <v>44</v>
      </c>
      <c r="Q22" s="54">
        <v>44</v>
      </c>
      <c r="R22" s="54">
        <v>0</v>
      </c>
      <c r="S22" s="54">
        <f>T22+U22</f>
        <v>46</v>
      </c>
      <c r="T22" s="54">
        <v>46</v>
      </c>
      <c r="U22" s="54">
        <v>0</v>
      </c>
      <c r="V22" s="54">
        <f>W22+X22</f>
        <v>35</v>
      </c>
      <c r="W22" s="54">
        <v>35</v>
      </c>
      <c r="X22" s="54">
        <v>0</v>
      </c>
      <c r="Y22" s="54">
        <f>Z22+AA22</f>
        <v>125</v>
      </c>
      <c r="Z22" s="54">
        <f t="shared" si="30"/>
        <v>125</v>
      </c>
      <c r="AA22" s="54">
        <f t="shared" si="30"/>
        <v>0</v>
      </c>
      <c r="AB22" s="54">
        <f>AC22+AD22</f>
        <v>59</v>
      </c>
      <c r="AC22" s="54">
        <v>59</v>
      </c>
      <c r="AD22" s="54">
        <v>0</v>
      </c>
      <c r="AE22" s="54">
        <f>AF22+AG22</f>
        <v>45</v>
      </c>
      <c r="AF22" s="54">
        <v>45</v>
      </c>
      <c r="AG22" s="54">
        <v>0</v>
      </c>
      <c r="AH22" s="54">
        <f>AI22+AJ22</f>
        <v>47</v>
      </c>
      <c r="AI22" s="54">
        <v>47</v>
      </c>
      <c r="AJ22" s="54">
        <v>0</v>
      </c>
      <c r="AK22" s="54">
        <f>AL22+AM22</f>
        <v>151</v>
      </c>
      <c r="AL22" s="54">
        <f t="shared" si="31"/>
        <v>151</v>
      </c>
      <c r="AM22" s="54">
        <f t="shared" si="31"/>
        <v>0</v>
      </c>
      <c r="AN22" s="54">
        <f>AO22+AP22</f>
        <v>67</v>
      </c>
      <c r="AO22" s="54">
        <v>67</v>
      </c>
      <c r="AP22" s="54">
        <v>0</v>
      </c>
      <c r="AQ22" s="54">
        <f>AR22+AS22</f>
        <v>25</v>
      </c>
      <c r="AR22" s="54">
        <v>25</v>
      </c>
      <c r="AS22" s="54">
        <v>0</v>
      </c>
      <c r="AT22" s="54">
        <f>AU22+AV22</f>
        <v>47</v>
      </c>
      <c r="AU22" s="54">
        <v>47</v>
      </c>
      <c r="AV22" s="54">
        <v>0</v>
      </c>
      <c r="AW22" s="54">
        <f>AX22+AY22</f>
        <v>139</v>
      </c>
      <c r="AX22" s="54">
        <f t="shared" si="32"/>
        <v>139</v>
      </c>
      <c r="AY22" s="54">
        <f t="shared" si="32"/>
        <v>0</v>
      </c>
      <c r="AZ22" s="54">
        <f>BA22+BB22</f>
        <v>531</v>
      </c>
      <c r="BA22" s="54">
        <f t="shared" si="33"/>
        <v>531</v>
      </c>
      <c r="BB22" s="54">
        <f t="shared" si="33"/>
        <v>0</v>
      </c>
    </row>
    <row r="23" spans="1:54" s="3" customFormat="1" ht="15" customHeight="1" x14ac:dyDescent="0.3">
      <c r="A23" s="33"/>
      <c r="B23" s="34"/>
      <c r="C23" s="35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</row>
    <row r="24" spans="1:54" s="3" customFormat="1" ht="15" customHeight="1" x14ac:dyDescent="0.3">
      <c r="A24" s="30"/>
      <c r="B24" s="31"/>
      <c r="C24" s="36" t="s">
        <v>25</v>
      </c>
      <c r="D24" s="29">
        <f>SUM(E24:F24)</f>
        <v>137</v>
      </c>
      <c r="E24" s="29">
        <f>E25+E26</f>
        <v>0</v>
      </c>
      <c r="F24" s="29">
        <f>F25+F26</f>
        <v>137</v>
      </c>
      <c r="G24" s="29">
        <f>SUM(H24:I24)</f>
        <v>93</v>
      </c>
      <c r="H24" s="29">
        <f>H25+H26</f>
        <v>0</v>
      </c>
      <c r="I24" s="29">
        <f>I25+I26</f>
        <v>93</v>
      </c>
      <c r="J24" s="29">
        <f>SUM(K24:L24)</f>
        <v>120</v>
      </c>
      <c r="K24" s="29">
        <f>K25+K26</f>
        <v>0</v>
      </c>
      <c r="L24" s="29">
        <f>L25+L26</f>
        <v>120</v>
      </c>
      <c r="M24" s="29">
        <f>SUM(N24:O24)</f>
        <v>350</v>
      </c>
      <c r="N24" s="29">
        <f>N25+N26</f>
        <v>0</v>
      </c>
      <c r="O24" s="29">
        <f>O25+O26</f>
        <v>350</v>
      </c>
      <c r="P24" s="29">
        <f>SUM(Q24:R24)</f>
        <v>91</v>
      </c>
      <c r="Q24" s="29">
        <f>Q25+Q26</f>
        <v>0</v>
      </c>
      <c r="R24" s="29">
        <f>R25+R26</f>
        <v>91</v>
      </c>
      <c r="S24" s="29">
        <f>SUM(T24:U24)</f>
        <v>101</v>
      </c>
      <c r="T24" s="29">
        <f>T25+T26</f>
        <v>0</v>
      </c>
      <c r="U24" s="29">
        <f>U25+U26</f>
        <v>101</v>
      </c>
      <c r="V24" s="29">
        <f>SUM(W24:X24)</f>
        <v>106</v>
      </c>
      <c r="W24" s="29">
        <f>W25+W26</f>
        <v>0</v>
      </c>
      <c r="X24" s="29">
        <f>X25+X26</f>
        <v>106</v>
      </c>
      <c r="Y24" s="29">
        <f>SUM(Z24:AA24)</f>
        <v>298</v>
      </c>
      <c r="Z24" s="29">
        <f>Z25+Z26</f>
        <v>0</v>
      </c>
      <c r="AA24" s="29">
        <f>AA25+AA26</f>
        <v>298</v>
      </c>
      <c r="AB24" s="29">
        <f>SUM(AC24:AD24)</f>
        <v>133</v>
      </c>
      <c r="AC24" s="29">
        <f>AC25+AC26</f>
        <v>0</v>
      </c>
      <c r="AD24" s="29">
        <f>AD25+AD26</f>
        <v>133</v>
      </c>
      <c r="AE24" s="29">
        <f>SUM(AF24:AG24)</f>
        <v>139</v>
      </c>
      <c r="AF24" s="29">
        <f>AF25+AF26</f>
        <v>0</v>
      </c>
      <c r="AG24" s="29">
        <f>AG25+AG26</f>
        <v>139</v>
      </c>
      <c r="AH24" s="29">
        <f>SUM(AI24:AJ24)</f>
        <v>132</v>
      </c>
      <c r="AI24" s="29">
        <f>AI25+AI26</f>
        <v>0</v>
      </c>
      <c r="AJ24" s="29">
        <f>AJ25+AJ26</f>
        <v>132</v>
      </c>
      <c r="AK24" s="29">
        <f>SUM(AL24:AM24)</f>
        <v>404</v>
      </c>
      <c r="AL24" s="29">
        <f>AL25+AL26</f>
        <v>0</v>
      </c>
      <c r="AM24" s="29">
        <f>AM25+AM26</f>
        <v>404</v>
      </c>
      <c r="AN24" s="29">
        <f>SUM(AO24:AP24)</f>
        <v>129</v>
      </c>
      <c r="AO24" s="29">
        <f>AO25+AO26</f>
        <v>0</v>
      </c>
      <c r="AP24" s="29">
        <f>AP25+AP26</f>
        <v>129</v>
      </c>
      <c r="AQ24" s="29">
        <f>SUM(AR24:AS24)</f>
        <v>104</v>
      </c>
      <c r="AR24" s="29">
        <f>AR25+AR26</f>
        <v>0</v>
      </c>
      <c r="AS24" s="29">
        <f>AS25+AS26</f>
        <v>104</v>
      </c>
      <c r="AT24" s="29">
        <f>SUM(AU24:AV24)</f>
        <v>125</v>
      </c>
      <c r="AU24" s="29">
        <f>AU25+AU26</f>
        <v>0</v>
      </c>
      <c r="AV24" s="29">
        <f>AV25+AV26</f>
        <v>125</v>
      </c>
      <c r="AW24" s="29">
        <f>SUM(AX24:AY24)</f>
        <v>358</v>
      </c>
      <c r="AX24" s="29">
        <f>AX25+AX26</f>
        <v>0</v>
      </c>
      <c r="AY24" s="29">
        <f>AY25+AY26</f>
        <v>358</v>
      </c>
      <c r="AZ24" s="29">
        <f>SUM(BA24:BB24)</f>
        <v>1410</v>
      </c>
      <c r="BA24" s="29">
        <f>BA25+BA26</f>
        <v>0</v>
      </c>
      <c r="BB24" s="29">
        <f>BB25+BB26</f>
        <v>1410</v>
      </c>
    </row>
    <row r="25" spans="1:54" s="3" customFormat="1" ht="15" customHeight="1" x14ac:dyDescent="0.3">
      <c r="A25" s="30"/>
      <c r="B25" s="31"/>
      <c r="C25" s="35" t="s">
        <v>26</v>
      </c>
      <c r="D25" s="54">
        <f>E25+F25</f>
        <v>128</v>
      </c>
      <c r="E25" s="54">
        <v>0</v>
      </c>
      <c r="F25" s="54">
        <v>128</v>
      </c>
      <c r="G25" s="54">
        <f>H25+I25</f>
        <v>90</v>
      </c>
      <c r="H25" s="54">
        <v>0</v>
      </c>
      <c r="I25" s="54">
        <v>90</v>
      </c>
      <c r="J25" s="54">
        <f>K25+L25</f>
        <v>112</v>
      </c>
      <c r="K25" s="54">
        <v>0</v>
      </c>
      <c r="L25" s="54">
        <v>112</v>
      </c>
      <c r="M25" s="54">
        <f>N25+O25</f>
        <v>330</v>
      </c>
      <c r="N25" s="54">
        <f>+E25+H25+K25</f>
        <v>0</v>
      </c>
      <c r="O25" s="54">
        <f>+F25+I25+L25</f>
        <v>330</v>
      </c>
      <c r="P25" s="54">
        <f>Q25+R25</f>
        <v>87</v>
      </c>
      <c r="Q25" s="54">
        <v>0</v>
      </c>
      <c r="R25" s="54">
        <v>87</v>
      </c>
      <c r="S25" s="54">
        <f>T25+U25</f>
        <v>99</v>
      </c>
      <c r="T25" s="54">
        <v>0</v>
      </c>
      <c r="U25" s="54">
        <v>99</v>
      </c>
      <c r="V25" s="54">
        <f>W25+X25</f>
        <v>104</v>
      </c>
      <c r="W25" s="54">
        <v>0</v>
      </c>
      <c r="X25" s="54">
        <v>104</v>
      </c>
      <c r="Y25" s="54">
        <f>Z25+AA25</f>
        <v>290</v>
      </c>
      <c r="Z25" s="54">
        <f>+Q25+T25+W25</f>
        <v>0</v>
      </c>
      <c r="AA25" s="54">
        <f>+R25+U25+X25</f>
        <v>290</v>
      </c>
      <c r="AB25" s="54">
        <f>AC25+AD25</f>
        <v>128</v>
      </c>
      <c r="AC25" s="54">
        <v>0</v>
      </c>
      <c r="AD25" s="54">
        <v>128</v>
      </c>
      <c r="AE25" s="54">
        <f>AF25+AG25</f>
        <v>132</v>
      </c>
      <c r="AF25" s="54">
        <v>0</v>
      </c>
      <c r="AG25" s="54">
        <v>132</v>
      </c>
      <c r="AH25" s="54">
        <f>AI25+AJ25</f>
        <v>126</v>
      </c>
      <c r="AI25" s="54">
        <v>0</v>
      </c>
      <c r="AJ25" s="54">
        <v>126</v>
      </c>
      <c r="AK25" s="54">
        <f>AL25+AM25</f>
        <v>386</v>
      </c>
      <c r="AL25" s="54">
        <f>+AC25+AF25+AI25</f>
        <v>0</v>
      </c>
      <c r="AM25" s="54">
        <f>+AD25+AG25+AJ25</f>
        <v>386</v>
      </c>
      <c r="AN25" s="54">
        <f>AO25+AP25</f>
        <v>126</v>
      </c>
      <c r="AO25" s="54">
        <v>0</v>
      </c>
      <c r="AP25" s="54">
        <v>126</v>
      </c>
      <c r="AQ25" s="54">
        <f>AR25+AS25</f>
        <v>100</v>
      </c>
      <c r="AR25" s="54">
        <v>0</v>
      </c>
      <c r="AS25" s="54">
        <v>100</v>
      </c>
      <c r="AT25" s="54">
        <f>AU25+AV25</f>
        <v>122</v>
      </c>
      <c r="AU25" s="54">
        <v>0</v>
      </c>
      <c r="AV25" s="54">
        <v>122</v>
      </c>
      <c r="AW25" s="54">
        <f>AX25+AY25</f>
        <v>348</v>
      </c>
      <c r="AX25" s="54">
        <f>+AO25+AR25+AU25</f>
        <v>0</v>
      </c>
      <c r="AY25" s="54">
        <f>+AP25+AS25+AV25</f>
        <v>348</v>
      </c>
      <c r="AZ25" s="54">
        <f>BA25+BB25</f>
        <v>1354</v>
      </c>
      <c r="BA25" s="54">
        <f>N25+Z25+AL25+AX25</f>
        <v>0</v>
      </c>
      <c r="BB25" s="54">
        <f>O25+AA25+AM25+AY25</f>
        <v>1354</v>
      </c>
    </row>
    <row r="26" spans="1:54" s="3" customFormat="1" ht="15" customHeight="1" x14ac:dyDescent="0.3">
      <c r="A26" s="30"/>
      <c r="B26" s="31"/>
      <c r="C26" s="35" t="s">
        <v>27</v>
      </c>
      <c r="D26" s="54">
        <f>E26+F26</f>
        <v>9</v>
      </c>
      <c r="E26" s="54">
        <v>0</v>
      </c>
      <c r="F26" s="54">
        <v>9</v>
      </c>
      <c r="G26" s="54">
        <f>H26+I26</f>
        <v>3</v>
      </c>
      <c r="H26" s="54">
        <v>0</v>
      </c>
      <c r="I26" s="54">
        <v>3</v>
      </c>
      <c r="J26" s="54">
        <f>K26+L26</f>
        <v>8</v>
      </c>
      <c r="K26" s="54">
        <v>0</v>
      </c>
      <c r="L26" s="54">
        <v>8</v>
      </c>
      <c r="M26" s="54">
        <f>N26+O26</f>
        <v>20</v>
      </c>
      <c r="N26" s="54">
        <f>+E26+H26+K26</f>
        <v>0</v>
      </c>
      <c r="O26" s="54">
        <f>+F26+I26+L26</f>
        <v>20</v>
      </c>
      <c r="P26" s="54">
        <f>Q26+R26</f>
        <v>4</v>
      </c>
      <c r="Q26" s="54">
        <v>0</v>
      </c>
      <c r="R26" s="54">
        <v>4</v>
      </c>
      <c r="S26" s="54">
        <f>T26+U26</f>
        <v>2</v>
      </c>
      <c r="T26" s="54">
        <v>0</v>
      </c>
      <c r="U26" s="54">
        <v>2</v>
      </c>
      <c r="V26" s="54">
        <f>W26+X26</f>
        <v>2</v>
      </c>
      <c r="W26" s="54">
        <v>0</v>
      </c>
      <c r="X26" s="54">
        <v>2</v>
      </c>
      <c r="Y26" s="54">
        <f>Z26+AA26</f>
        <v>8</v>
      </c>
      <c r="Z26" s="54">
        <f>+Q26+T26+W26</f>
        <v>0</v>
      </c>
      <c r="AA26" s="54">
        <f>+R26+U26+X26</f>
        <v>8</v>
      </c>
      <c r="AB26" s="54">
        <f>AC26+AD26</f>
        <v>5</v>
      </c>
      <c r="AC26" s="54">
        <v>0</v>
      </c>
      <c r="AD26" s="54">
        <v>5</v>
      </c>
      <c r="AE26" s="54">
        <f>AF26+AG26</f>
        <v>7</v>
      </c>
      <c r="AF26" s="54">
        <v>0</v>
      </c>
      <c r="AG26" s="54">
        <v>7</v>
      </c>
      <c r="AH26" s="54">
        <f>AI26+AJ26</f>
        <v>6</v>
      </c>
      <c r="AI26" s="54">
        <v>0</v>
      </c>
      <c r="AJ26" s="54">
        <v>6</v>
      </c>
      <c r="AK26" s="54">
        <f>AL26+AM26</f>
        <v>18</v>
      </c>
      <c r="AL26" s="54">
        <f>+AC26+AF26+AI26</f>
        <v>0</v>
      </c>
      <c r="AM26" s="54">
        <f>+AD26+AG26+AJ26</f>
        <v>18</v>
      </c>
      <c r="AN26" s="54">
        <f>AO26+AP26</f>
        <v>3</v>
      </c>
      <c r="AO26" s="54">
        <v>0</v>
      </c>
      <c r="AP26" s="54">
        <v>3</v>
      </c>
      <c r="AQ26" s="54">
        <f>AR26+AS26</f>
        <v>4</v>
      </c>
      <c r="AR26" s="54">
        <v>0</v>
      </c>
      <c r="AS26" s="54">
        <v>4</v>
      </c>
      <c r="AT26" s="54">
        <f>AU26+AV26</f>
        <v>3</v>
      </c>
      <c r="AU26" s="54">
        <v>0</v>
      </c>
      <c r="AV26" s="54">
        <v>3</v>
      </c>
      <c r="AW26" s="54">
        <f>AX26+AY26</f>
        <v>10</v>
      </c>
      <c r="AX26" s="54">
        <f>+AO26+AR26+AU26</f>
        <v>0</v>
      </c>
      <c r="AY26" s="54">
        <f>+AP26+AS26+AV26</f>
        <v>10</v>
      </c>
      <c r="AZ26" s="54">
        <f>BA26+BB26</f>
        <v>56</v>
      </c>
      <c r="BA26" s="54">
        <f>N26+Z26+AL26+AX26</f>
        <v>0</v>
      </c>
      <c r="BB26" s="54">
        <f>O26+AA26+AM26+AY26</f>
        <v>56</v>
      </c>
    </row>
    <row r="27" spans="1:54" s="3" customFormat="1" ht="15" customHeight="1" x14ac:dyDescent="0.3">
      <c r="A27" s="33"/>
      <c r="B27" s="31"/>
      <c r="C27" s="37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</row>
    <row r="28" spans="1:54" s="3" customFormat="1" ht="15" customHeight="1" x14ac:dyDescent="0.3">
      <c r="A28" s="30"/>
      <c r="B28" s="31" t="s">
        <v>28</v>
      </c>
      <c r="C28" s="32"/>
      <c r="D28" s="29">
        <f>SUM(E28:F28)</f>
        <v>585</v>
      </c>
      <c r="E28" s="29">
        <f>+E29+E44+E47</f>
        <v>556</v>
      </c>
      <c r="F28" s="29">
        <f>+F29+F44+F47</f>
        <v>29</v>
      </c>
      <c r="G28" s="29">
        <f t="shared" ref="G28" si="34">SUM(H28:I28)</f>
        <v>611</v>
      </c>
      <c r="H28" s="29">
        <f>+H29+H44+H47</f>
        <v>579</v>
      </c>
      <c r="I28" s="29">
        <f>+I29+I44+I47</f>
        <v>32</v>
      </c>
      <c r="J28" s="29">
        <f t="shared" ref="J28" si="35">SUM(K28:L28)</f>
        <v>588</v>
      </c>
      <c r="K28" s="29">
        <f>+K29+K44+K47</f>
        <v>549</v>
      </c>
      <c r="L28" s="29">
        <f>+L29+L44+L47</f>
        <v>39</v>
      </c>
      <c r="M28" s="29">
        <f t="shared" ref="M28" si="36">SUM(N28:O28)</f>
        <v>1784</v>
      </c>
      <c r="N28" s="29">
        <f>+N29+N44+N47</f>
        <v>1684</v>
      </c>
      <c r="O28" s="29">
        <f>+O29+O44+O47</f>
        <v>100</v>
      </c>
      <c r="P28" s="29">
        <f>SUM(Q28:R28)</f>
        <v>317</v>
      </c>
      <c r="Q28" s="29">
        <f>+Q29+Q44+Q47</f>
        <v>289</v>
      </c>
      <c r="R28" s="29">
        <f>+R29+R44+R47</f>
        <v>28</v>
      </c>
      <c r="S28" s="29">
        <f t="shared" ref="S28" si="37">SUM(T28:U28)</f>
        <v>411</v>
      </c>
      <c r="T28" s="29">
        <f>+T29+T44+T47</f>
        <v>389</v>
      </c>
      <c r="U28" s="29">
        <f>+U29+U44+U47</f>
        <v>22</v>
      </c>
      <c r="V28" s="29">
        <f t="shared" ref="V28" si="38">SUM(W28:X28)</f>
        <v>561</v>
      </c>
      <c r="W28" s="29">
        <f>+W29+W44+W47</f>
        <v>540</v>
      </c>
      <c r="X28" s="29">
        <f>+X29+X44+X47</f>
        <v>21</v>
      </c>
      <c r="Y28" s="29">
        <f t="shared" ref="Y28" si="39">SUM(Z28:AA28)</f>
        <v>1289</v>
      </c>
      <c r="Z28" s="29">
        <f>+Z29+Z44+Z47</f>
        <v>1218</v>
      </c>
      <c r="AA28" s="29">
        <f>+AA29+AA44+AA47</f>
        <v>71</v>
      </c>
      <c r="AB28" s="29">
        <f>SUM(AC28:AD28)</f>
        <v>569</v>
      </c>
      <c r="AC28" s="29">
        <f>+AC29+AC44+AC47</f>
        <v>537</v>
      </c>
      <c r="AD28" s="29">
        <f>+AD29+AD44+AD47</f>
        <v>32</v>
      </c>
      <c r="AE28" s="29">
        <f t="shared" ref="AE28" si="40">SUM(AF28:AG28)</f>
        <v>574</v>
      </c>
      <c r="AF28" s="29">
        <f>+AF29+AF44+AF47</f>
        <v>536</v>
      </c>
      <c r="AG28" s="29">
        <f>+AG29+AG44+AG47</f>
        <v>38</v>
      </c>
      <c r="AH28" s="29">
        <f t="shared" ref="AH28" si="41">SUM(AI28:AJ28)</f>
        <v>564</v>
      </c>
      <c r="AI28" s="29">
        <f>+AI29+AI44+AI47</f>
        <v>531</v>
      </c>
      <c r="AJ28" s="29">
        <f>+AJ29+AJ44+AJ47</f>
        <v>33</v>
      </c>
      <c r="AK28" s="29">
        <f t="shared" ref="AK28" si="42">SUM(AL28:AM28)</f>
        <v>1707</v>
      </c>
      <c r="AL28" s="29">
        <f>+AL29+AL44+AL47</f>
        <v>1604</v>
      </c>
      <c r="AM28" s="29">
        <f>+AM29+AM44+AM47</f>
        <v>103</v>
      </c>
      <c r="AN28" s="29">
        <f>SUM(AO28:AP28)</f>
        <v>530</v>
      </c>
      <c r="AO28" s="29">
        <f>+AO29+AO44+AO47</f>
        <v>499</v>
      </c>
      <c r="AP28" s="29">
        <f>+AP29+AP44+AP47</f>
        <v>31</v>
      </c>
      <c r="AQ28" s="29">
        <f t="shared" ref="AQ28" si="43">SUM(AR28:AS28)</f>
        <v>538</v>
      </c>
      <c r="AR28" s="29">
        <f>+AR29+AR44+AR47</f>
        <v>504</v>
      </c>
      <c r="AS28" s="29">
        <f>+AS29+AS44+AS47</f>
        <v>34</v>
      </c>
      <c r="AT28" s="29">
        <f t="shared" ref="AT28" si="44">SUM(AU28:AV28)</f>
        <v>572</v>
      </c>
      <c r="AU28" s="29">
        <f>+AU29+AU44+AU47</f>
        <v>547</v>
      </c>
      <c r="AV28" s="29">
        <f>+AV29+AV44+AV47</f>
        <v>25</v>
      </c>
      <c r="AW28" s="29">
        <f t="shared" ref="AW28" si="45">SUM(AX28:AY28)</f>
        <v>1640</v>
      </c>
      <c r="AX28" s="29">
        <f>+AX29+AX44+AX47</f>
        <v>1550</v>
      </c>
      <c r="AY28" s="29">
        <f>+AY29+AY44+AY47</f>
        <v>90</v>
      </c>
      <c r="AZ28" s="29">
        <f t="shared" ref="AZ28" si="46">SUM(BA28:BB28)</f>
        <v>6420</v>
      </c>
      <c r="BA28" s="29">
        <f>+BA29+BA44+BA47</f>
        <v>6056</v>
      </c>
      <c r="BB28" s="29">
        <f>+BB29+BB44+BB47</f>
        <v>364</v>
      </c>
    </row>
    <row r="29" spans="1:54" s="3" customFormat="1" ht="15" customHeight="1" x14ac:dyDescent="0.3">
      <c r="A29" s="33"/>
      <c r="B29" s="31"/>
      <c r="C29" s="32" t="s">
        <v>29</v>
      </c>
      <c r="D29" s="29">
        <f t="shared" ref="D29:D44" si="47">E29+F29</f>
        <v>369</v>
      </c>
      <c r="E29" s="29">
        <f>SUM(E30:E43)</f>
        <v>369</v>
      </c>
      <c r="F29" s="29">
        <f>SUM(F30:F43)</f>
        <v>0</v>
      </c>
      <c r="G29" s="29">
        <f t="shared" ref="G29:G44" si="48">H29+I29</f>
        <v>361</v>
      </c>
      <c r="H29" s="29">
        <f t="shared" ref="H29:I29" si="49">SUM(H30:H43)</f>
        <v>361</v>
      </c>
      <c r="I29" s="29">
        <f t="shared" si="49"/>
        <v>0</v>
      </c>
      <c r="J29" s="29">
        <f t="shared" ref="J29:J44" si="50">K29+L29</f>
        <v>373</v>
      </c>
      <c r="K29" s="29">
        <f t="shared" ref="K29:L29" si="51">SUM(K30:K43)</f>
        <v>373</v>
      </c>
      <c r="L29" s="29">
        <f t="shared" si="51"/>
        <v>0</v>
      </c>
      <c r="M29" s="29">
        <f t="shared" ref="M29:M44" si="52">N29+O29</f>
        <v>1103</v>
      </c>
      <c r="N29" s="29">
        <f t="shared" ref="N29:O29" si="53">SUM(N30:N43)</f>
        <v>1103</v>
      </c>
      <c r="O29" s="29">
        <f t="shared" si="53"/>
        <v>0</v>
      </c>
      <c r="P29" s="29">
        <f t="shared" ref="P29:P44" si="54">Q29+R29</f>
        <v>193</v>
      </c>
      <c r="Q29" s="29">
        <f t="shared" ref="Q29:R29" si="55">SUM(Q30:Q43)</f>
        <v>193</v>
      </c>
      <c r="R29" s="29">
        <f t="shared" si="55"/>
        <v>0</v>
      </c>
      <c r="S29" s="29">
        <f t="shared" ref="S29:S44" si="56">T29+U29</f>
        <v>268</v>
      </c>
      <c r="T29" s="29">
        <f t="shared" ref="T29:U29" si="57">SUM(T30:T43)</f>
        <v>268</v>
      </c>
      <c r="U29" s="29">
        <f t="shared" si="57"/>
        <v>0</v>
      </c>
      <c r="V29" s="29">
        <f t="shared" ref="V29:V44" si="58">W29+X29</f>
        <v>360</v>
      </c>
      <c r="W29" s="29">
        <f t="shared" ref="W29:X29" si="59">SUM(W30:W43)</f>
        <v>360</v>
      </c>
      <c r="X29" s="29">
        <f t="shared" si="59"/>
        <v>0</v>
      </c>
      <c r="Y29" s="29">
        <f t="shared" ref="Y29:Y44" si="60">Z29+AA29</f>
        <v>821</v>
      </c>
      <c r="Z29" s="29">
        <f t="shared" ref="Z29:AA29" si="61">SUM(Z30:Z43)</f>
        <v>821</v>
      </c>
      <c r="AA29" s="29">
        <f t="shared" si="61"/>
        <v>0</v>
      </c>
      <c r="AB29" s="29">
        <f t="shared" ref="AB29:AB44" si="62">AC29+AD29</f>
        <v>351</v>
      </c>
      <c r="AC29" s="29">
        <f t="shared" ref="AC29:AD29" si="63">SUM(AC30:AC43)</f>
        <v>351</v>
      </c>
      <c r="AD29" s="29">
        <f t="shared" si="63"/>
        <v>0</v>
      </c>
      <c r="AE29" s="29">
        <f t="shared" ref="AE29:AE44" si="64">AF29+AG29</f>
        <v>349</v>
      </c>
      <c r="AF29" s="29">
        <f t="shared" ref="AF29:AG29" si="65">SUM(AF30:AF43)</f>
        <v>349</v>
      </c>
      <c r="AG29" s="29">
        <f t="shared" si="65"/>
        <v>0</v>
      </c>
      <c r="AH29" s="29">
        <f t="shared" ref="AH29:AH44" si="66">AI29+AJ29</f>
        <v>336</v>
      </c>
      <c r="AI29" s="29">
        <f t="shared" ref="AI29:AJ29" si="67">SUM(AI30:AI43)</f>
        <v>336</v>
      </c>
      <c r="AJ29" s="29">
        <f t="shared" si="67"/>
        <v>0</v>
      </c>
      <c r="AK29" s="29">
        <f t="shared" ref="AK29:AK44" si="68">AL29+AM29</f>
        <v>1036</v>
      </c>
      <c r="AL29" s="29">
        <f t="shared" ref="AL29:AM29" si="69">SUM(AL30:AL43)</f>
        <v>1036</v>
      </c>
      <c r="AM29" s="29">
        <f t="shared" si="69"/>
        <v>0</v>
      </c>
      <c r="AN29" s="29">
        <f t="shared" ref="AN29:AN44" si="70">AO29+AP29</f>
        <v>308</v>
      </c>
      <c r="AO29" s="29">
        <f t="shared" ref="AO29:AP29" si="71">SUM(AO30:AO43)</f>
        <v>308</v>
      </c>
      <c r="AP29" s="29">
        <f t="shared" si="71"/>
        <v>0</v>
      </c>
      <c r="AQ29" s="29">
        <f t="shared" ref="AQ29:AQ44" si="72">AR29+AS29</f>
        <v>306</v>
      </c>
      <c r="AR29" s="29">
        <f t="shared" ref="AR29:AS29" si="73">SUM(AR30:AR43)</f>
        <v>306</v>
      </c>
      <c r="AS29" s="29">
        <f t="shared" si="73"/>
        <v>0</v>
      </c>
      <c r="AT29" s="29">
        <f t="shared" ref="AT29:AT44" si="74">AU29+AV29</f>
        <v>332</v>
      </c>
      <c r="AU29" s="29">
        <f t="shared" ref="AU29:AV29" si="75">SUM(AU30:AU43)</f>
        <v>332</v>
      </c>
      <c r="AV29" s="29">
        <f t="shared" si="75"/>
        <v>0</v>
      </c>
      <c r="AW29" s="29">
        <f t="shared" ref="AW29:AW44" si="76">AX29+AY29</f>
        <v>946</v>
      </c>
      <c r="AX29" s="29">
        <f t="shared" ref="AX29:AY29" si="77">SUM(AX30:AX43)</f>
        <v>946</v>
      </c>
      <c r="AY29" s="29">
        <f t="shared" si="77"/>
        <v>0</v>
      </c>
      <c r="AZ29" s="29">
        <f t="shared" ref="AZ29:AZ44" si="78">BA29+BB29</f>
        <v>3906</v>
      </c>
      <c r="BA29" s="29">
        <f t="shared" ref="BA29:BB29" si="79">SUM(BA30:BA43)</f>
        <v>3906</v>
      </c>
      <c r="BB29" s="29">
        <f t="shared" si="79"/>
        <v>0</v>
      </c>
    </row>
    <row r="30" spans="1:54" s="3" customFormat="1" ht="15" customHeight="1" x14ac:dyDescent="0.3">
      <c r="A30" s="33"/>
      <c r="B30" s="31"/>
      <c r="C30" s="35" t="s">
        <v>30</v>
      </c>
      <c r="D30" s="54">
        <f t="shared" si="47"/>
        <v>21</v>
      </c>
      <c r="E30" s="54">
        <v>21</v>
      </c>
      <c r="F30" s="54">
        <v>0</v>
      </c>
      <c r="G30" s="54">
        <f t="shared" si="48"/>
        <v>18</v>
      </c>
      <c r="H30" s="54">
        <v>18</v>
      </c>
      <c r="I30" s="54">
        <v>0</v>
      </c>
      <c r="J30" s="54">
        <f t="shared" si="50"/>
        <v>13</v>
      </c>
      <c r="K30" s="54">
        <v>13</v>
      </c>
      <c r="L30" s="54">
        <v>0</v>
      </c>
      <c r="M30" s="54">
        <f t="shared" si="52"/>
        <v>52</v>
      </c>
      <c r="N30" s="54">
        <f t="shared" ref="N30:O43" si="80">+E30+H30+K30</f>
        <v>52</v>
      </c>
      <c r="O30" s="54">
        <f t="shared" si="80"/>
        <v>0</v>
      </c>
      <c r="P30" s="54">
        <f t="shared" si="54"/>
        <v>1</v>
      </c>
      <c r="Q30" s="54">
        <v>1</v>
      </c>
      <c r="R30" s="54">
        <v>0</v>
      </c>
      <c r="S30" s="54">
        <f t="shared" si="56"/>
        <v>0</v>
      </c>
      <c r="T30" s="54">
        <v>0</v>
      </c>
      <c r="U30" s="54">
        <v>0</v>
      </c>
      <c r="V30" s="54">
        <f t="shared" si="58"/>
        <v>0</v>
      </c>
      <c r="W30" s="54">
        <v>0</v>
      </c>
      <c r="X30" s="54">
        <v>0</v>
      </c>
      <c r="Y30" s="54">
        <f t="shared" si="60"/>
        <v>1</v>
      </c>
      <c r="Z30" s="54">
        <f t="shared" ref="Z30:AA43" si="81">+Q30+T30+W30</f>
        <v>1</v>
      </c>
      <c r="AA30" s="54">
        <f t="shared" si="81"/>
        <v>0</v>
      </c>
      <c r="AB30" s="54">
        <f t="shared" si="62"/>
        <v>0</v>
      </c>
      <c r="AC30" s="54">
        <v>0</v>
      </c>
      <c r="AD30" s="54">
        <v>0</v>
      </c>
      <c r="AE30" s="54">
        <f t="shared" si="64"/>
        <v>0</v>
      </c>
      <c r="AF30" s="54">
        <v>0</v>
      </c>
      <c r="AG30" s="54">
        <v>0</v>
      </c>
      <c r="AH30" s="54">
        <f t="shared" si="66"/>
        <v>1</v>
      </c>
      <c r="AI30" s="54">
        <v>1</v>
      </c>
      <c r="AJ30" s="54">
        <v>0</v>
      </c>
      <c r="AK30" s="54">
        <f t="shared" si="68"/>
        <v>1</v>
      </c>
      <c r="AL30" s="54">
        <f t="shared" ref="AL30:AM43" si="82">+AC30+AF30+AI30</f>
        <v>1</v>
      </c>
      <c r="AM30" s="54">
        <f t="shared" si="82"/>
        <v>0</v>
      </c>
      <c r="AN30" s="54">
        <f t="shared" si="70"/>
        <v>0</v>
      </c>
      <c r="AO30" s="54">
        <v>0</v>
      </c>
      <c r="AP30" s="54">
        <v>0</v>
      </c>
      <c r="AQ30" s="54">
        <f t="shared" si="72"/>
        <v>0</v>
      </c>
      <c r="AR30" s="54">
        <v>0</v>
      </c>
      <c r="AS30" s="54">
        <v>0</v>
      </c>
      <c r="AT30" s="54">
        <f t="shared" si="74"/>
        <v>0</v>
      </c>
      <c r="AU30" s="54">
        <v>0</v>
      </c>
      <c r="AV30" s="54">
        <v>0</v>
      </c>
      <c r="AW30" s="54">
        <f t="shared" si="76"/>
        <v>0</v>
      </c>
      <c r="AX30" s="54">
        <f t="shared" ref="AX30:AY43" si="83">+AO30+AR30+AU30</f>
        <v>0</v>
      </c>
      <c r="AY30" s="54">
        <f t="shared" si="83"/>
        <v>0</v>
      </c>
      <c r="AZ30" s="54">
        <f t="shared" si="78"/>
        <v>54</v>
      </c>
      <c r="BA30" s="54">
        <f t="shared" ref="BA30:BB43" si="84">N30+Z30+AL30+AX30</f>
        <v>54</v>
      </c>
      <c r="BB30" s="54">
        <f t="shared" si="84"/>
        <v>0</v>
      </c>
    </row>
    <row r="31" spans="1:54" s="3" customFormat="1" ht="15" customHeight="1" x14ac:dyDescent="0.3">
      <c r="A31" s="33"/>
      <c r="B31" s="31"/>
      <c r="C31" s="35" t="s">
        <v>31</v>
      </c>
      <c r="D31" s="54">
        <f t="shared" si="47"/>
        <v>0</v>
      </c>
      <c r="E31" s="54">
        <v>0</v>
      </c>
      <c r="F31" s="54">
        <v>0</v>
      </c>
      <c r="G31" s="54">
        <f t="shared" si="48"/>
        <v>0</v>
      </c>
      <c r="H31" s="54">
        <v>0</v>
      </c>
      <c r="I31" s="54">
        <v>0</v>
      </c>
      <c r="J31" s="54">
        <f t="shared" si="50"/>
        <v>0</v>
      </c>
      <c r="K31" s="54">
        <v>0</v>
      </c>
      <c r="L31" s="54">
        <v>0</v>
      </c>
      <c r="M31" s="54">
        <f t="shared" si="52"/>
        <v>0</v>
      </c>
      <c r="N31" s="54">
        <f t="shared" si="80"/>
        <v>0</v>
      </c>
      <c r="O31" s="54">
        <f t="shared" si="80"/>
        <v>0</v>
      </c>
      <c r="P31" s="54">
        <f t="shared" si="54"/>
        <v>0</v>
      </c>
      <c r="Q31" s="54">
        <v>0</v>
      </c>
      <c r="R31" s="54">
        <v>0</v>
      </c>
      <c r="S31" s="54">
        <f t="shared" si="56"/>
        <v>0</v>
      </c>
      <c r="T31" s="54">
        <v>0</v>
      </c>
      <c r="U31" s="54">
        <v>0</v>
      </c>
      <c r="V31" s="54">
        <f t="shared" si="58"/>
        <v>0</v>
      </c>
      <c r="W31" s="54">
        <v>0</v>
      </c>
      <c r="X31" s="54">
        <v>0</v>
      </c>
      <c r="Y31" s="54">
        <f t="shared" si="60"/>
        <v>0</v>
      </c>
      <c r="Z31" s="54">
        <f t="shared" si="81"/>
        <v>0</v>
      </c>
      <c r="AA31" s="54">
        <f t="shared" si="81"/>
        <v>0</v>
      </c>
      <c r="AB31" s="54">
        <f t="shared" si="62"/>
        <v>0</v>
      </c>
      <c r="AC31" s="54">
        <v>0</v>
      </c>
      <c r="AD31" s="54">
        <v>0</v>
      </c>
      <c r="AE31" s="54">
        <f t="shared" si="64"/>
        <v>1</v>
      </c>
      <c r="AF31" s="54">
        <v>1</v>
      </c>
      <c r="AG31" s="54">
        <v>0</v>
      </c>
      <c r="AH31" s="54">
        <f t="shared" si="66"/>
        <v>5</v>
      </c>
      <c r="AI31" s="54">
        <v>5</v>
      </c>
      <c r="AJ31" s="54">
        <v>0</v>
      </c>
      <c r="AK31" s="54">
        <f t="shared" si="68"/>
        <v>6</v>
      </c>
      <c r="AL31" s="54">
        <f t="shared" si="82"/>
        <v>6</v>
      </c>
      <c r="AM31" s="54">
        <f t="shared" si="82"/>
        <v>0</v>
      </c>
      <c r="AN31" s="54">
        <f t="shared" si="70"/>
        <v>13</v>
      </c>
      <c r="AO31" s="54">
        <v>13</v>
      </c>
      <c r="AP31" s="54">
        <v>0</v>
      </c>
      <c r="AQ31" s="54">
        <f t="shared" si="72"/>
        <v>7</v>
      </c>
      <c r="AR31" s="54">
        <v>7</v>
      </c>
      <c r="AS31" s="54">
        <v>0</v>
      </c>
      <c r="AT31" s="54">
        <f t="shared" si="74"/>
        <v>2</v>
      </c>
      <c r="AU31" s="54">
        <v>2</v>
      </c>
      <c r="AV31" s="54">
        <v>0</v>
      </c>
      <c r="AW31" s="54">
        <f t="shared" si="76"/>
        <v>22</v>
      </c>
      <c r="AX31" s="54">
        <f t="shared" si="83"/>
        <v>22</v>
      </c>
      <c r="AY31" s="54">
        <f t="shared" si="83"/>
        <v>0</v>
      </c>
      <c r="AZ31" s="54">
        <f t="shared" si="78"/>
        <v>28</v>
      </c>
      <c r="BA31" s="54">
        <f t="shared" si="84"/>
        <v>28</v>
      </c>
      <c r="BB31" s="54">
        <f t="shared" si="84"/>
        <v>0</v>
      </c>
    </row>
    <row r="32" spans="1:54" s="3" customFormat="1" ht="15" customHeight="1" x14ac:dyDescent="0.3">
      <c r="A32" s="33"/>
      <c r="B32" s="31"/>
      <c r="C32" s="35" t="s">
        <v>32</v>
      </c>
      <c r="D32" s="54">
        <f t="shared" si="47"/>
        <v>5</v>
      </c>
      <c r="E32" s="54">
        <v>5</v>
      </c>
      <c r="F32" s="54">
        <v>0</v>
      </c>
      <c r="G32" s="54">
        <f t="shared" si="48"/>
        <v>8</v>
      </c>
      <c r="H32" s="54">
        <v>8</v>
      </c>
      <c r="I32" s="54">
        <v>0</v>
      </c>
      <c r="J32" s="54">
        <f t="shared" si="50"/>
        <v>9</v>
      </c>
      <c r="K32" s="54">
        <v>9</v>
      </c>
      <c r="L32" s="54">
        <v>0</v>
      </c>
      <c r="M32" s="54">
        <f t="shared" si="52"/>
        <v>22</v>
      </c>
      <c r="N32" s="54">
        <f t="shared" si="80"/>
        <v>22</v>
      </c>
      <c r="O32" s="54">
        <f t="shared" si="80"/>
        <v>0</v>
      </c>
      <c r="P32" s="54">
        <f t="shared" si="54"/>
        <v>5</v>
      </c>
      <c r="Q32" s="54">
        <v>5</v>
      </c>
      <c r="R32" s="54">
        <v>0</v>
      </c>
      <c r="S32" s="54">
        <f t="shared" si="56"/>
        <v>1</v>
      </c>
      <c r="T32" s="54">
        <v>1</v>
      </c>
      <c r="U32" s="54">
        <v>0</v>
      </c>
      <c r="V32" s="54">
        <f t="shared" si="58"/>
        <v>1</v>
      </c>
      <c r="W32" s="54">
        <v>1</v>
      </c>
      <c r="X32" s="54">
        <v>0</v>
      </c>
      <c r="Y32" s="54">
        <f t="shared" si="60"/>
        <v>7</v>
      </c>
      <c r="Z32" s="54">
        <f t="shared" si="81"/>
        <v>7</v>
      </c>
      <c r="AA32" s="54">
        <f t="shared" si="81"/>
        <v>0</v>
      </c>
      <c r="AB32" s="54">
        <f t="shared" si="62"/>
        <v>1</v>
      </c>
      <c r="AC32" s="54">
        <v>1</v>
      </c>
      <c r="AD32" s="54">
        <v>0</v>
      </c>
      <c r="AE32" s="54">
        <f t="shared" si="64"/>
        <v>0</v>
      </c>
      <c r="AF32" s="54">
        <v>0</v>
      </c>
      <c r="AG32" s="54">
        <v>0</v>
      </c>
      <c r="AH32" s="54">
        <f t="shared" si="66"/>
        <v>0</v>
      </c>
      <c r="AI32" s="54">
        <v>0</v>
      </c>
      <c r="AJ32" s="54">
        <v>0</v>
      </c>
      <c r="AK32" s="54">
        <f t="shared" si="68"/>
        <v>1</v>
      </c>
      <c r="AL32" s="54">
        <f t="shared" si="82"/>
        <v>1</v>
      </c>
      <c r="AM32" s="54">
        <f t="shared" si="82"/>
        <v>0</v>
      </c>
      <c r="AN32" s="54">
        <f t="shared" si="70"/>
        <v>0</v>
      </c>
      <c r="AO32" s="54">
        <v>0</v>
      </c>
      <c r="AP32" s="54">
        <v>0</v>
      </c>
      <c r="AQ32" s="54">
        <f t="shared" si="72"/>
        <v>0</v>
      </c>
      <c r="AR32" s="54">
        <v>0</v>
      </c>
      <c r="AS32" s="54">
        <v>0</v>
      </c>
      <c r="AT32" s="54">
        <f t="shared" si="74"/>
        <v>0</v>
      </c>
      <c r="AU32" s="54">
        <v>0</v>
      </c>
      <c r="AV32" s="54">
        <v>0</v>
      </c>
      <c r="AW32" s="54">
        <f t="shared" si="76"/>
        <v>0</v>
      </c>
      <c r="AX32" s="54">
        <f t="shared" si="83"/>
        <v>0</v>
      </c>
      <c r="AY32" s="54">
        <f t="shared" si="83"/>
        <v>0</v>
      </c>
      <c r="AZ32" s="54">
        <f t="shared" si="78"/>
        <v>30</v>
      </c>
      <c r="BA32" s="54">
        <f t="shared" si="84"/>
        <v>30</v>
      </c>
      <c r="BB32" s="54">
        <f t="shared" si="84"/>
        <v>0</v>
      </c>
    </row>
    <row r="33" spans="1:54" s="3" customFormat="1" ht="15" customHeight="1" x14ac:dyDescent="0.3">
      <c r="A33" s="33"/>
      <c r="B33" s="31"/>
      <c r="C33" s="35" t="s">
        <v>33</v>
      </c>
      <c r="D33" s="54">
        <f t="shared" si="47"/>
        <v>45</v>
      </c>
      <c r="E33" s="54">
        <v>45</v>
      </c>
      <c r="F33" s="54">
        <v>0</v>
      </c>
      <c r="G33" s="54">
        <f t="shared" si="48"/>
        <v>32</v>
      </c>
      <c r="H33" s="54">
        <v>32</v>
      </c>
      <c r="I33" s="54">
        <v>0</v>
      </c>
      <c r="J33" s="54">
        <f t="shared" si="50"/>
        <v>41</v>
      </c>
      <c r="K33" s="54">
        <v>41</v>
      </c>
      <c r="L33" s="54">
        <v>0</v>
      </c>
      <c r="M33" s="54">
        <f t="shared" si="52"/>
        <v>118</v>
      </c>
      <c r="N33" s="54">
        <f t="shared" si="80"/>
        <v>118</v>
      </c>
      <c r="O33" s="54">
        <f t="shared" si="80"/>
        <v>0</v>
      </c>
      <c r="P33" s="54">
        <f t="shared" si="54"/>
        <v>18</v>
      </c>
      <c r="Q33" s="54">
        <v>18</v>
      </c>
      <c r="R33" s="54">
        <v>0</v>
      </c>
      <c r="S33" s="54">
        <f t="shared" si="56"/>
        <v>8</v>
      </c>
      <c r="T33" s="54">
        <v>8</v>
      </c>
      <c r="U33" s="54">
        <v>0</v>
      </c>
      <c r="V33" s="54">
        <f t="shared" si="58"/>
        <v>31</v>
      </c>
      <c r="W33" s="54">
        <v>31</v>
      </c>
      <c r="X33" s="54">
        <v>0</v>
      </c>
      <c r="Y33" s="54">
        <f t="shared" si="60"/>
        <v>57</v>
      </c>
      <c r="Z33" s="54">
        <f t="shared" si="81"/>
        <v>57</v>
      </c>
      <c r="AA33" s="54">
        <f t="shared" si="81"/>
        <v>0</v>
      </c>
      <c r="AB33" s="54">
        <f t="shared" si="62"/>
        <v>46</v>
      </c>
      <c r="AC33" s="54">
        <v>46</v>
      </c>
      <c r="AD33" s="54">
        <v>0</v>
      </c>
      <c r="AE33" s="54">
        <f t="shared" si="64"/>
        <v>42</v>
      </c>
      <c r="AF33" s="54">
        <v>42</v>
      </c>
      <c r="AG33" s="54">
        <v>0</v>
      </c>
      <c r="AH33" s="54">
        <f t="shared" si="66"/>
        <v>33</v>
      </c>
      <c r="AI33" s="54">
        <v>33</v>
      </c>
      <c r="AJ33" s="54">
        <v>0</v>
      </c>
      <c r="AK33" s="54">
        <f t="shared" si="68"/>
        <v>121</v>
      </c>
      <c r="AL33" s="54">
        <f t="shared" si="82"/>
        <v>121</v>
      </c>
      <c r="AM33" s="54">
        <f t="shared" si="82"/>
        <v>0</v>
      </c>
      <c r="AN33" s="54">
        <f t="shared" si="70"/>
        <v>22</v>
      </c>
      <c r="AO33" s="54">
        <v>22</v>
      </c>
      <c r="AP33" s="54">
        <v>0</v>
      </c>
      <c r="AQ33" s="54">
        <f t="shared" si="72"/>
        <v>23</v>
      </c>
      <c r="AR33" s="54">
        <v>23</v>
      </c>
      <c r="AS33" s="54">
        <v>0</v>
      </c>
      <c r="AT33" s="54">
        <f t="shared" si="74"/>
        <v>31</v>
      </c>
      <c r="AU33" s="54">
        <v>31</v>
      </c>
      <c r="AV33" s="54">
        <v>0</v>
      </c>
      <c r="AW33" s="54">
        <f t="shared" si="76"/>
        <v>76</v>
      </c>
      <c r="AX33" s="54">
        <f t="shared" si="83"/>
        <v>76</v>
      </c>
      <c r="AY33" s="54">
        <f t="shared" si="83"/>
        <v>0</v>
      </c>
      <c r="AZ33" s="54">
        <f t="shared" si="78"/>
        <v>372</v>
      </c>
      <c r="BA33" s="54">
        <f t="shared" si="84"/>
        <v>372</v>
      </c>
      <c r="BB33" s="54">
        <f t="shared" si="84"/>
        <v>0</v>
      </c>
    </row>
    <row r="34" spans="1:54" s="3" customFormat="1" ht="15" customHeight="1" x14ac:dyDescent="0.3">
      <c r="A34" s="33"/>
      <c r="B34" s="31"/>
      <c r="C34" s="35" t="s">
        <v>34</v>
      </c>
      <c r="D34" s="54">
        <f t="shared" si="47"/>
        <v>12</v>
      </c>
      <c r="E34" s="54">
        <v>12</v>
      </c>
      <c r="F34" s="54">
        <v>0</v>
      </c>
      <c r="G34" s="54">
        <f t="shared" si="48"/>
        <v>7</v>
      </c>
      <c r="H34" s="54">
        <v>7</v>
      </c>
      <c r="I34" s="54">
        <v>0</v>
      </c>
      <c r="J34" s="54">
        <f t="shared" si="50"/>
        <v>5</v>
      </c>
      <c r="K34" s="54">
        <v>5</v>
      </c>
      <c r="L34" s="54">
        <v>0</v>
      </c>
      <c r="M34" s="54">
        <f t="shared" si="52"/>
        <v>24</v>
      </c>
      <c r="N34" s="54">
        <f t="shared" si="80"/>
        <v>24</v>
      </c>
      <c r="O34" s="54">
        <f t="shared" si="80"/>
        <v>0</v>
      </c>
      <c r="P34" s="54">
        <f t="shared" si="54"/>
        <v>1</v>
      </c>
      <c r="Q34" s="54">
        <v>1</v>
      </c>
      <c r="R34" s="54">
        <v>0</v>
      </c>
      <c r="S34" s="54">
        <f t="shared" si="56"/>
        <v>2</v>
      </c>
      <c r="T34" s="54">
        <v>2</v>
      </c>
      <c r="U34" s="54">
        <v>0</v>
      </c>
      <c r="V34" s="54">
        <f t="shared" si="58"/>
        <v>1</v>
      </c>
      <c r="W34" s="54">
        <v>1</v>
      </c>
      <c r="X34" s="54">
        <v>0</v>
      </c>
      <c r="Y34" s="54">
        <f t="shared" si="60"/>
        <v>4</v>
      </c>
      <c r="Z34" s="54">
        <f t="shared" si="81"/>
        <v>4</v>
      </c>
      <c r="AA34" s="54">
        <f t="shared" si="81"/>
        <v>0</v>
      </c>
      <c r="AB34" s="54">
        <f t="shared" si="62"/>
        <v>0</v>
      </c>
      <c r="AC34" s="54">
        <v>0</v>
      </c>
      <c r="AD34" s="54">
        <v>0</v>
      </c>
      <c r="AE34" s="54">
        <f t="shared" si="64"/>
        <v>2</v>
      </c>
      <c r="AF34" s="54">
        <v>2</v>
      </c>
      <c r="AG34" s="54">
        <v>0</v>
      </c>
      <c r="AH34" s="54">
        <f t="shared" si="66"/>
        <v>5</v>
      </c>
      <c r="AI34" s="54">
        <v>5</v>
      </c>
      <c r="AJ34" s="54">
        <v>0</v>
      </c>
      <c r="AK34" s="54">
        <f t="shared" si="68"/>
        <v>7</v>
      </c>
      <c r="AL34" s="54">
        <f t="shared" si="82"/>
        <v>7</v>
      </c>
      <c r="AM34" s="54">
        <f t="shared" si="82"/>
        <v>0</v>
      </c>
      <c r="AN34" s="54">
        <f t="shared" si="70"/>
        <v>1</v>
      </c>
      <c r="AO34" s="54">
        <v>1</v>
      </c>
      <c r="AP34" s="54">
        <v>0</v>
      </c>
      <c r="AQ34" s="54">
        <f t="shared" si="72"/>
        <v>7</v>
      </c>
      <c r="AR34" s="54">
        <v>7</v>
      </c>
      <c r="AS34" s="54">
        <v>0</v>
      </c>
      <c r="AT34" s="54">
        <f t="shared" si="74"/>
        <v>7</v>
      </c>
      <c r="AU34" s="54">
        <v>7</v>
      </c>
      <c r="AV34" s="54">
        <v>0</v>
      </c>
      <c r="AW34" s="54">
        <f t="shared" si="76"/>
        <v>15</v>
      </c>
      <c r="AX34" s="54">
        <f t="shared" si="83"/>
        <v>15</v>
      </c>
      <c r="AY34" s="54">
        <f t="shared" si="83"/>
        <v>0</v>
      </c>
      <c r="AZ34" s="54">
        <f t="shared" si="78"/>
        <v>50</v>
      </c>
      <c r="BA34" s="54">
        <f t="shared" si="84"/>
        <v>50</v>
      </c>
      <c r="BB34" s="54">
        <f t="shared" si="84"/>
        <v>0</v>
      </c>
    </row>
    <row r="35" spans="1:54" s="3" customFormat="1" ht="15" customHeight="1" x14ac:dyDescent="0.3">
      <c r="A35" s="33"/>
      <c r="B35" s="31"/>
      <c r="C35" s="35" t="s">
        <v>35</v>
      </c>
      <c r="D35" s="54">
        <f t="shared" si="47"/>
        <v>0</v>
      </c>
      <c r="E35" s="54">
        <v>0</v>
      </c>
      <c r="F35" s="54">
        <v>0</v>
      </c>
      <c r="G35" s="54">
        <f t="shared" si="48"/>
        <v>0</v>
      </c>
      <c r="H35" s="54">
        <v>0</v>
      </c>
      <c r="I35" s="54">
        <v>0</v>
      </c>
      <c r="J35" s="54">
        <f t="shared" si="50"/>
        <v>0</v>
      </c>
      <c r="K35" s="54">
        <v>0</v>
      </c>
      <c r="L35" s="54">
        <v>0</v>
      </c>
      <c r="M35" s="54">
        <f t="shared" si="52"/>
        <v>0</v>
      </c>
      <c r="N35" s="54">
        <f t="shared" si="80"/>
        <v>0</v>
      </c>
      <c r="O35" s="54">
        <f t="shared" si="80"/>
        <v>0</v>
      </c>
      <c r="P35" s="54">
        <f t="shared" si="54"/>
        <v>0</v>
      </c>
      <c r="Q35" s="54">
        <v>0</v>
      </c>
      <c r="R35" s="54">
        <v>0</v>
      </c>
      <c r="S35" s="54">
        <f t="shared" si="56"/>
        <v>0</v>
      </c>
      <c r="T35" s="54">
        <v>0</v>
      </c>
      <c r="U35" s="54">
        <v>0</v>
      </c>
      <c r="V35" s="54">
        <f t="shared" si="58"/>
        <v>0</v>
      </c>
      <c r="W35" s="54">
        <v>0</v>
      </c>
      <c r="X35" s="54">
        <v>0</v>
      </c>
      <c r="Y35" s="54">
        <f t="shared" si="60"/>
        <v>0</v>
      </c>
      <c r="Z35" s="54">
        <f t="shared" si="81"/>
        <v>0</v>
      </c>
      <c r="AA35" s="54">
        <f t="shared" si="81"/>
        <v>0</v>
      </c>
      <c r="AB35" s="54">
        <f t="shared" si="62"/>
        <v>0</v>
      </c>
      <c r="AC35" s="54">
        <v>0</v>
      </c>
      <c r="AD35" s="54">
        <v>0</v>
      </c>
      <c r="AE35" s="54">
        <f t="shared" si="64"/>
        <v>2</v>
      </c>
      <c r="AF35" s="54">
        <v>2</v>
      </c>
      <c r="AG35" s="54">
        <v>0</v>
      </c>
      <c r="AH35" s="54">
        <f t="shared" si="66"/>
        <v>3</v>
      </c>
      <c r="AI35" s="54">
        <v>3</v>
      </c>
      <c r="AJ35" s="54">
        <v>0</v>
      </c>
      <c r="AK35" s="54">
        <f t="shared" si="68"/>
        <v>5</v>
      </c>
      <c r="AL35" s="54">
        <f t="shared" si="82"/>
        <v>5</v>
      </c>
      <c r="AM35" s="54">
        <f t="shared" si="82"/>
        <v>0</v>
      </c>
      <c r="AN35" s="54">
        <f t="shared" si="70"/>
        <v>0</v>
      </c>
      <c r="AO35" s="54">
        <v>0</v>
      </c>
      <c r="AP35" s="54">
        <v>0</v>
      </c>
      <c r="AQ35" s="54">
        <f t="shared" si="72"/>
        <v>0</v>
      </c>
      <c r="AR35" s="54">
        <v>0</v>
      </c>
      <c r="AS35" s="54">
        <v>0</v>
      </c>
      <c r="AT35" s="54">
        <f t="shared" si="74"/>
        <v>3</v>
      </c>
      <c r="AU35" s="54">
        <v>3</v>
      </c>
      <c r="AV35" s="54">
        <v>0</v>
      </c>
      <c r="AW35" s="54">
        <f t="shared" si="76"/>
        <v>3</v>
      </c>
      <c r="AX35" s="54">
        <f t="shared" si="83"/>
        <v>3</v>
      </c>
      <c r="AY35" s="54">
        <f t="shared" si="83"/>
        <v>0</v>
      </c>
      <c r="AZ35" s="54">
        <f t="shared" si="78"/>
        <v>8</v>
      </c>
      <c r="BA35" s="54">
        <f t="shared" si="84"/>
        <v>8</v>
      </c>
      <c r="BB35" s="54">
        <f t="shared" si="84"/>
        <v>0</v>
      </c>
    </row>
    <row r="36" spans="1:54" s="3" customFormat="1" ht="15" customHeight="1" x14ac:dyDescent="0.3">
      <c r="A36" s="33"/>
      <c r="B36" s="31"/>
      <c r="C36" s="35" t="s">
        <v>36</v>
      </c>
      <c r="D36" s="54">
        <f t="shared" si="47"/>
        <v>53</v>
      </c>
      <c r="E36" s="54">
        <v>53</v>
      </c>
      <c r="F36" s="54">
        <v>0</v>
      </c>
      <c r="G36" s="54">
        <f t="shared" si="48"/>
        <v>46</v>
      </c>
      <c r="H36" s="54">
        <v>46</v>
      </c>
      <c r="I36" s="54">
        <v>0</v>
      </c>
      <c r="J36" s="54">
        <f t="shared" si="50"/>
        <v>44</v>
      </c>
      <c r="K36" s="54">
        <v>44</v>
      </c>
      <c r="L36" s="54">
        <v>0</v>
      </c>
      <c r="M36" s="54">
        <f t="shared" si="52"/>
        <v>143</v>
      </c>
      <c r="N36" s="54">
        <f t="shared" si="80"/>
        <v>143</v>
      </c>
      <c r="O36" s="54">
        <f t="shared" si="80"/>
        <v>0</v>
      </c>
      <c r="P36" s="54">
        <f t="shared" si="54"/>
        <v>35</v>
      </c>
      <c r="Q36" s="54">
        <v>35</v>
      </c>
      <c r="R36" s="54">
        <v>0</v>
      </c>
      <c r="S36" s="54">
        <f t="shared" si="56"/>
        <v>12</v>
      </c>
      <c r="T36" s="54">
        <v>12</v>
      </c>
      <c r="U36" s="54">
        <v>0</v>
      </c>
      <c r="V36" s="54">
        <f t="shared" si="58"/>
        <v>45</v>
      </c>
      <c r="W36" s="54">
        <v>45</v>
      </c>
      <c r="X36" s="54">
        <v>0</v>
      </c>
      <c r="Y36" s="54">
        <f t="shared" si="60"/>
        <v>92</v>
      </c>
      <c r="Z36" s="54">
        <f t="shared" si="81"/>
        <v>92</v>
      </c>
      <c r="AA36" s="54">
        <f t="shared" si="81"/>
        <v>0</v>
      </c>
      <c r="AB36" s="54">
        <f t="shared" si="62"/>
        <v>25</v>
      </c>
      <c r="AC36" s="54">
        <v>25</v>
      </c>
      <c r="AD36" s="54">
        <v>0</v>
      </c>
      <c r="AE36" s="54">
        <f t="shared" si="64"/>
        <v>25</v>
      </c>
      <c r="AF36" s="54">
        <v>25</v>
      </c>
      <c r="AG36" s="54">
        <v>0</v>
      </c>
      <c r="AH36" s="54">
        <f t="shared" si="66"/>
        <v>19</v>
      </c>
      <c r="AI36" s="54">
        <v>19</v>
      </c>
      <c r="AJ36" s="54">
        <v>0</v>
      </c>
      <c r="AK36" s="54">
        <f t="shared" si="68"/>
        <v>69</v>
      </c>
      <c r="AL36" s="54">
        <f t="shared" si="82"/>
        <v>69</v>
      </c>
      <c r="AM36" s="54">
        <f t="shared" si="82"/>
        <v>0</v>
      </c>
      <c r="AN36" s="54">
        <f t="shared" si="70"/>
        <v>20</v>
      </c>
      <c r="AO36" s="54">
        <v>20</v>
      </c>
      <c r="AP36" s="54">
        <v>0</v>
      </c>
      <c r="AQ36" s="54">
        <f t="shared" si="72"/>
        <v>18</v>
      </c>
      <c r="AR36" s="54">
        <v>18</v>
      </c>
      <c r="AS36" s="54">
        <v>0</v>
      </c>
      <c r="AT36" s="54">
        <f t="shared" si="74"/>
        <v>14</v>
      </c>
      <c r="AU36" s="54">
        <v>14</v>
      </c>
      <c r="AV36" s="54">
        <v>0</v>
      </c>
      <c r="AW36" s="54">
        <f t="shared" si="76"/>
        <v>52</v>
      </c>
      <c r="AX36" s="54">
        <f t="shared" si="83"/>
        <v>52</v>
      </c>
      <c r="AY36" s="54">
        <f t="shared" si="83"/>
        <v>0</v>
      </c>
      <c r="AZ36" s="54">
        <f t="shared" si="78"/>
        <v>356</v>
      </c>
      <c r="BA36" s="54">
        <f t="shared" si="84"/>
        <v>356</v>
      </c>
      <c r="BB36" s="54">
        <f t="shared" si="84"/>
        <v>0</v>
      </c>
    </row>
    <row r="37" spans="1:54" s="3" customFormat="1" ht="15" customHeight="1" x14ac:dyDescent="0.3">
      <c r="A37" s="33"/>
      <c r="B37" s="31"/>
      <c r="C37" s="35" t="s">
        <v>37</v>
      </c>
      <c r="D37" s="54">
        <f t="shared" si="47"/>
        <v>0</v>
      </c>
      <c r="E37" s="54">
        <v>0</v>
      </c>
      <c r="F37" s="54">
        <v>0</v>
      </c>
      <c r="G37" s="54">
        <f t="shared" si="48"/>
        <v>0</v>
      </c>
      <c r="H37" s="54">
        <v>0</v>
      </c>
      <c r="I37" s="54">
        <v>0</v>
      </c>
      <c r="J37" s="54">
        <f t="shared" si="50"/>
        <v>0</v>
      </c>
      <c r="K37" s="54">
        <v>0</v>
      </c>
      <c r="L37" s="54">
        <v>0</v>
      </c>
      <c r="M37" s="54">
        <f t="shared" si="52"/>
        <v>0</v>
      </c>
      <c r="N37" s="54">
        <f t="shared" si="80"/>
        <v>0</v>
      </c>
      <c r="O37" s="54">
        <f t="shared" si="80"/>
        <v>0</v>
      </c>
      <c r="P37" s="54">
        <f t="shared" si="54"/>
        <v>0</v>
      </c>
      <c r="Q37" s="54">
        <v>0</v>
      </c>
      <c r="R37" s="54">
        <v>0</v>
      </c>
      <c r="S37" s="54">
        <f t="shared" si="56"/>
        <v>3</v>
      </c>
      <c r="T37" s="54">
        <v>3</v>
      </c>
      <c r="U37" s="54">
        <v>0</v>
      </c>
      <c r="V37" s="54">
        <f t="shared" si="58"/>
        <v>0</v>
      </c>
      <c r="W37" s="54">
        <v>0</v>
      </c>
      <c r="X37" s="54">
        <v>0</v>
      </c>
      <c r="Y37" s="54">
        <f t="shared" si="60"/>
        <v>3</v>
      </c>
      <c r="Z37" s="54">
        <f t="shared" si="81"/>
        <v>3</v>
      </c>
      <c r="AA37" s="54">
        <f t="shared" si="81"/>
        <v>0</v>
      </c>
      <c r="AB37" s="54">
        <f t="shared" si="62"/>
        <v>0</v>
      </c>
      <c r="AC37" s="54">
        <v>0</v>
      </c>
      <c r="AD37" s="54">
        <v>0</v>
      </c>
      <c r="AE37" s="54">
        <f t="shared" si="64"/>
        <v>0</v>
      </c>
      <c r="AF37" s="54">
        <v>0</v>
      </c>
      <c r="AG37" s="54">
        <v>0</v>
      </c>
      <c r="AH37" s="54">
        <f t="shared" si="66"/>
        <v>0</v>
      </c>
      <c r="AI37" s="54">
        <v>0</v>
      </c>
      <c r="AJ37" s="54">
        <v>0</v>
      </c>
      <c r="AK37" s="54">
        <f t="shared" si="68"/>
        <v>0</v>
      </c>
      <c r="AL37" s="54">
        <f t="shared" si="82"/>
        <v>0</v>
      </c>
      <c r="AM37" s="54">
        <f t="shared" si="82"/>
        <v>0</v>
      </c>
      <c r="AN37" s="54">
        <f t="shared" si="70"/>
        <v>0</v>
      </c>
      <c r="AO37" s="54">
        <v>0</v>
      </c>
      <c r="AP37" s="54">
        <v>0</v>
      </c>
      <c r="AQ37" s="54">
        <f t="shared" si="72"/>
        <v>0</v>
      </c>
      <c r="AR37" s="54">
        <v>0</v>
      </c>
      <c r="AS37" s="54">
        <v>0</v>
      </c>
      <c r="AT37" s="54">
        <f t="shared" si="74"/>
        <v>0</v>
      </c>
      <c r="AU37" s="54">
        <v>0</v>
      </c>
      <c r="AV37" s="54">
        <v>0</v>
      </c>
      <c r="AW37" s="54">
        <f t="shared" si="76"/>
        <v>0</v>
      </c>
      <c r="AX37" s="54">
        <f t="shared" si="83"/>
        <v>0</v>
      </c>
      <c r="AY37" s="54">
        <f t="shared" si="83"/>
        <v>0</v>
      </c>
      <c r="AZ37" s="54">
        <f t="shared" si="78"/>
        <v>3</v>
      </c>
      <c r="BA37" s="54">
        <f t="shared" si="84"/>
        <v>3</v>
      </c>
      <c r="BB37" s="54">
        <f t="shared" si="84"/>
        <v>0</v>
      </c>
    </row>
    <row r="38" spans="1:54" s="3" customFormat="1" ht="15" customHeight="1" x14ac:dyDescent="0.3">
      <c r="A38" s="33"/>
      <c r="B38" s="31"/>
      <c r="C38" s="35" t="s">
        <v>38</v>
      </c>
      <c r="D38" s="54">
        <f t="shared" si="47"/>
        <v>41</v>
      </c>
      <c r="E38" s="54">
        <v>41</v>
      </c>
      <c r="F38" s="54">
        <v>0</v>
      </c>
      <c r="G38" s="54">
        <f t="shared" si="48"/>
        <v>35</v>
      </c>
      <c r="H38" s="54">
        <v>35</v>
      </c>
      <c r="I38" s="54">
        <v>0</v>
      </c>
      <c r="J38" s="54">
        <f t="shared" si="50"/>
        <v>44</v>
      </c>
      <c r="K38" s="54">
        <v>44</v>
      </c>
      <c r="L38" s="54">
        <v>0</v>
      </c>
      <c r="M38" s="54">
        <f t="shared" si="52"/>
        <v>120</v>
      </c>
      <c r="N38" s="54">
        <f t="shared" si="80"/>
        <v>120</v>
      </c>
      <c r="O38" s="54">
        <f t="shared" si="80"/>
        <v>0</v>
      </c>
      <c r="P38" s="54">
        <f t="shared" si="54"/>
        <v>10</v>
      </c>
      <c r="Q38" s="54">
        <v>10</v>
      </c>
      <c r="R38" s="54">
        <v>0</v>
      </c>
      <c r="S38" s="54">
        <f t="shared" si="56"/>
        <v>18</v>
      </c>
      <c r="T38" s="54">
        <v>18</v>
      </c>
      <c r="U38" s="54">
        <v>0</v>
      </c>
      <c r="V38" s="54">
        <f t="shared" si="58"/>
        <v>13</v>
      </c>
      <c r="W38" s="54">
        <v>13</v>
      </c>
      <c r="X38" s="54">
        <v>0</v>
      </c>
      <c r="Y38" s="54">
        <f t="shared" si="60"/>
        <v>41</v>
      </c>
      <c r="Z38" s="54">
        <f t="shared" si="81"/>
        <v>41</v>
      </c>
      <c r="AA38" s="54">
        <f t="shared" si="81"/>
        <v>0</v>
      </c>
      <c r="AB38" s="54">
        <f t="shared" si="62"/>
        <v>10</v>
      </c>
      <c r="AC38" s="54">
        <v>10</v>
      </c>
      <c r="AD38" s="54">
        <v>0</v>
      </c>
      <c r="AE38" s="54">
        <f t="shared" si="64"/>
        <v>9</v>
      </c>
      <c r="AF38" s="54">
        <v>9</v>
      </c>
      <c r="AG38" s="54">
        <v>0</v>
      </c>
      <c r="AH38" s="54">
        <f t="shared" si="66"/>
        <v>12</v>
      </c>
      <c r="AI38" s="54">
        <v>12</v>
      </c>
      <c r="AJ38" s="54">
        <v>0</v>
      </c>
      <c r="AK38" s="54">
        <f t="shared" si="68"/>
        <v>31</v>
      </c>
      <c r="AL38" s="54">
        <f t="shared" si="82"/>
        <v>31</v>
      </c>
      <c r="AM38" s="54">
        <f t="shared" si="82"/>
        <v>0</v>
      </c>
      <c r="AN38" s="54">
        <f t="shared" si="70"/>
        <v>10</v>
      </c>
      <c r="AO38" s="54">
        <v>10</v>
      </c>
      <c r="AP38" s="54">
        <v>0</v>
      </c>
      <c r="AQ38" s="54">
        <f t="shared" si="72"/>
        <v>12</v>
      </c>
      <c r="AR38" s="54">
        <v>12</v>
      </c>
      <c r="AS38" s="54">
        <v>0</v>
      </c>
      <c r="AT38" s="54">
        <f t="shared" si="74"/>
        <v>13</v>
      </c>
      <c r="AU38" s="54">
        <v>13</v>
      </c>
      <c r="AV38" s="54">
        <v>0</v>
      </c>
      <c r="AW38" s="54">
        <f t="shared" si="76"/>
        <v>35</v>
      </c>
      <c r="AX38" s="54">
        <f t="shared" si="83"/>
        <v>35</v>
      </c>
      <c r="AY38" s="54">
        <f t="shared" si="83"/>
        <v>0</v>
      </c>
      <c r="AZ38" s="54">
        <f t="shared" si="78"/>
        <v>227</v>
      </c>
      <c r="BA38" s="54">
        <f t="shared" si="84"/>
        <v>227</v>
      </c>
      <c r="BB38" s="54">
        <f t="shared" si="84"/>
        <v>0</v>
      </c>
    </row>
    <row r="39" spans="1:54" s="3" customFormat="1" ht="15" customHeight="1" x14ac:dyDescent="0.3">
      <c r="A39" s="33"/>
      <c r="B39" s="31"/>
      <c r="C39" s="35" t="s">
        <v>39</v>
      </c>
      <c r="D39" s="54">
        <f t="shared" si="47"/>
        <v>11</v>
      </c>
      <c r="E39" s="54">
        <v>11</v>
      </c>
      <c r="F39" s="54">
        <v>0</v>
      </c>
      <c r="G39" s="54">
        <f t="shared" si="48"/>
        <v>9</v>
      </c>
      <c r="H39" s="54">
        <v>9</v>
      </c>
      <c r="I39" s="54">
        <v>0</v>
      </c>
      <c r="J39" s="54">
        <f t="shared" si="50"/>
        <v>7</v>
      </c>
      <c r="K39" s="54">
        <v>7</v>
      </c>
      <c r="L39" s="54">
        <v>0</v>
      </c>
      <c r="M39" s="54">
        <f t="shared" si="52"/>
        <v>27</v>
      </c>
      <c r="N39" s="54">
        <f t="shared" si="80"/>
        <v>27</v>
      </c>
      <c r="O39" s="54">
        <f t="shared" si="80"/>
        <v>0</v>
      </c>
      <c r="P39" s="54">
        <f t="shared" si="54"/>
        <v>9</v>
      </c>
      <c r="Q39" s="54">
        <v>9</v>
      </c>
      <c r="R39" s="54">
        <v>0</v>
      </c>
      <c r="S39" s="54">
        <f t="shared" si="56"/>
        <v>28</v>
      </c>
      <c r="T39" s="54">
        <v>28</v>
      </c>
      <c r="U39" s="54">
        <v>0</v>
      </c>
      <c r="V39" s="54">
        <f t="shared" si="58"/>
        <v>17</v>
      </c>
      <c r="W39" s="54">
        <v>17</v>
      </c>
      <c r="X39" s="54">
        <v>0</v>
      </c>
      <c r="Y39" s="54">
        <f t="shared" si="60"/>
        <v>54</v>
      </c>
      <c r="Z39" s="54">
        <f t="shared" si="81"/>
        <v>54</v>
      </c>
      <c r="AA39" s="54">
        <f t="shared" si="81"/>
        <v>0</v>
      </c>
      <c r="AB39" s="54">
        <f t="shared" si="62"/>
        <v>7</v>
      </c>
      <c r="AC39" s="54">
        <v>7</v>
      </c>
      <c r="AD39" s="54">
        <v>0</v>
      </c>
      <c r="AE39" s="54">
        <f t="shared" si="64"/>
        <v>9</v>
      </c>
      <c r="AF39" s="54">
        <v>9</v>
      </c>
      <c r="AG39" s="54">
        <v>0</v>
      </c>
      <c r="AH39" s="54">
        <f t="shared" si="66"/>
        <v>9</v>
      </c>
      <c r="AI39" s="54">
        <v>9</v>
      </c>
      <c r="AJ39" s="54">
        <v>0</v>
      </c>
      <c r="AK39" s="54">
        <f t="shared" si="68"/>
        <v>25</v>
      </c>
      <c r="AL39" s="54">
        <f t="shared" si="82"/>
        <v>25</v>
      </c>
      <c r="AM39" s="54">
        <f t="shared" si="82"/>
        <v>0</v>
      </c>
      <c r="AN39" s="54">
        <f t="shared" si="70"/>
        <v>7</v>
      </c>
      <c r="AO39" s="54">
        <v>7</v>
      </c>
      <c r="AP39" s="54">
        <v>0</v>
      </c>
      <c r="AQ39" s="54">
        <f t="shared" si="72"/>
        <v>9</v>
      </c>
      <c r="AR39" s="54">
        <v>9</v>
      </c>
      <c r="AS39" s="54">
        <v>0</v>
      </c>
      <c r="AT39" s="54">
        <f t="shared" si="74"/>
        <v>8</v>
      </c>
      <c r="AU39" s="54">
        <v>8</v>
      </c>
      <c r="AV39" s="54">
        <v>0</v>
      </c>
      <c r="AW39" s="54">
        <f t="shared" si="76"/>
        <v>24</v>
      </c>
      <c r="AX39" s="54">
        <f t="shared" si="83"/>
        <v>24</v>
      </c>
      <c r="AY39" s="54">
        <f t="shared" si="83"/>
        <v>0</v>
      </c>
      <c r="AZ39" s="54">
        <f t="shared" si="78"/>
        <v>130</v>
      </c>
      <c r="BA39" s="54">
        <f t="shared" si="84"/>
        <v>130</v>
      </c>
      <c r="BB39" s="54">
        <f t="shared" si="84"/>
        <v>0</v>
      </c>
    </row>
    <row r="40" spans="1:54" s="3" customFormat="1" ht="15" customHeight="1" x14ac:dyDescent="0.3">
      <c r="A40" s="33"/>
      <c r="B40" s="31"/>
      <c r="C40" s="35" t="s">
        <v>40</v>
      </c>
      <c r="D40" s="54">
        <f t="shared" si="47"/>
        <v>50</v>
      </c>
      <c r="E40" s="54">
        <v>50</v>
      </c>
      <c r="F40" s="54">
        <v>0</v>
      </c>
      <c r="G40" s="54">
        <f t="shared" si="48"/>
        <v>54</v>
      </c>
      <c r="H40" s="54">
        <v>54</v>
      </c>
      <c r="I40" s="54">
        <v>0</v>
      </c>
      <c r="J40" s="54">
        <f t="shared" si="50"/>
        <v>50</v>
      </c>
      <c r="K40" s="54">
        <v>50</v>
      </c>
      <c r="L40" s="54">
        <v>0</v>
      </c>
      <c r="M40" s="54">
        <f t="shared" si="52"/>
        <v>154</v>
      </c>
      <c r="N40" s="54">
        <f t="shared" si="80"/>
        <v>154</v>
      </c>
      <c r="O40" s="54">
        <f t="shared" si="80"/>
        <v>0</v>
      </c>
      <c r="P40" s="54">
        <f t="shared" si="54"/>
        <v>50</v>
      </c>
      <c r="Q40" s="54">
        <v>50</v>
      </c>
      <c r="R40" s="54">
        <v>0</v>
      </c>
      <c r="S40" s="54">
        <f t="shared" si="56"/>
        <v>29</v>
      </c>
      <c r="T40" s="54">
        <v>29</v>
      </c>
      <c r="U40" s="54">
        <v>0</v>
      </c>
      <c r="V40" s="54">
        <f t="shared" si="58"/>
        <v>19</v>
      </c>
      <c r="W40" s="54">
        <v>19</v>
      </c>
      <c r="X40" s="54">
        <v>0</v>
      </c>
      <c r="Y40" s="54">
        <f t="shared" si="60"/>
        <v>98</v>
      </c>
      <c r="Z40" s="54">
        <f t="shared" si="81"/>
        <v>98</v>
      </c>
      <c r="AA40" s="54">
        <f t="shared" si="81"/>
        <v>0</v>
      </c>
      <c r="AB40" s="54">
        <f t="shared" si="62"/>
        <v>22</v>
      </c>
      <c r="AC40" s="54">
        <v>22</v>
      </c>
      <c r="AD40" s="54">
        <v>0</v>
      </c>
      <c r="AE40" s="54">
        <f t="shared" si="64"/>
        <v>18</v>
      </c>
      <c r="AF40" s="54">
        <v>18</v>
      </c>
      <c r="AG40" s="54">
        <v>0</v>
      </c>
      <c r="AH40" s="54">
        <f t="shared" si="66"/>
        <v>12</v>
      </c>
      <c r="AI40" s="54">
        <v>12</v>
      </c>
      <c r="AJ40" s="54">
        <v>0</v>
      </c>
      <c r="AK40" s="54">
        <f t="shared" si="68"/>
        <v>52</v>
      </c>
      <c r="AL40" s="54">
        <f t="shared" si="82"/>
        <v>52</v>
      </c>
      <c r="AM40" s="54">
        <f t="shared" si="82"/>
        <v>0</v>
      </c>
      <c r="AN40" s="54">
        <f t="shared" si="70"/>
        <v>16</v>
      </c>
      <c r="AO40" s="54">
        <v>16</v>
      </c>
      <c r="AP40" s="54">
        <v>0</v>
      </c>
      <c r="AQ40" s="54">
        <f t="shared" si="72"/>
        <v>26</v>
      </c>
      <c r="AR40" s="54">
        <v>26</v>
      </c>
      <c r="AS40" s="54">
        <v>0</v>
      </c>
      <c r="AT40" s="54">
        <f t="shared" si="74"/>
        <v>22</v>
      </c>
      <c r="AU40" s="54">
        <v>22</v>
      </c>
      <c r="AV40" s="54">
        <v>0</v>
      </c>
      <c r="AW40" s="54">
        <f t="shared" si="76"/>
        <v>64</v>
      </c>
      <c r="AX40" s="54">
        <f t="shared" si="83"/>
        <v>64</v>
      </c>
      <c r="AY40" s="54">
        <f t="shared" si="83"/>
        <v>0</v>
      </c>
      <c r="AZ40" s="54">
        <f t="shared" si="78"/>
        <v>368</v>
      </c>
      <c r="BA40" s="54">
        <f t="shared" si="84"/>
        <v>368</v>
      </c>
      <c r="BB40" s="54">
        <f t="shared" si="84"/>
        <v>0</v>
      </c>
    </row>
    <row r="41" spans="1:54" s="3" customFormat="1" ht="15" customHeight="1" x14ac:dyDescent="0.3">
      <c r="A41" s="33"/>
      <c r="B41" s="31"/>
      <c r="C41" s="35" t="s">
        <v>41</v>
      </c>
      <c r="D41" s="54">
        <f t="shared" si="47"/>
        <v>30</v>
      </c>
      <c r="E41" s="54">
        <v>30</v>
      </c>
      <c r="F41" s="54">
        <v>0</v>
      </c>
      <c r="G41" s="54">
        <f t="shared" si="48"/>
        <v>21</v>
      </c>
      <c r="H41" s="54">
        <v>21</v>
      </c>
      <c r="I41" s="54">
        <v>0</v>
      </c>
      <c r="J41" s="54">
        <f t="shared" si="50"/>
        <v>30</v>
      </c>
      <c r="K41" s="54">
        <v>30</v>
      </c>
      <c r="L41" s="54">
        <v>0</v>
      </c>
      <c r="M41" s="54">
        <f t="shared" si="52"/>
        <v>81</v>
      </c>
      <c r="N41" s="54">
        <f t="shared" si="80"/>
        <v>81</v>
      </c>
      <c r="O41" s="54">
        <f t="shared" si="80"/>
        <v>0</v>
      </c>
      <c r="P41" s="54">
        <f t="shared" si="54"/>
        <v>7</v>
      </c>
      <c r="Q41" s="54">
        <v>7</v>
      </c>
      <c r="R41" s="54">
        <v>0</v>
      </c>
      <c r="S41" s="54">
        <f t="shared" si="56"/>
        <v>13</v>
      </c>
      <c r="T41" s="54">
        <v>13</v>
      </c>
      <c r="U41" s="54">
        <v>0</v>
      </c>
      <c r="V41" s="54">
        <f t="shared" si="58"/>
        <v>18</v>
      </c>
      <c r="W41" s="54">
        <v>18</v>
      </c>
      <c r="X41" s="54">
        <v>0</v>
      </c>
      <c r="Y41" s="54">
        <f t="shared" si="60"/>
        <v>38</v>
      </c>
      <c r="Z41" s="54">
        <f t="shared" si="81"/>
        <v>38</v>
      </c>
      <c r="AA41" s="54">
        <f t="shared" si="81"/>
        <v>0</v>
      </c>
      <c r="AB41" s="54">
        <f t="shared" si="62"/>
        <v>17</v>
      </c>
      <c r="AC41" s="54">
        <v>17</v>
      </c>
      <c r="AD41" s="54">
        <v>0</v>
      </c>
      <c r="AE41" s="54">
        <f t="shared" si="64"/>
        <v>5</v>
      </c>
      <c r="AF41" s="54">
        <v>5</v>
      </c>
      <c r="AG41" s="54">
        <v>0</v>
      </c>
      <c r="AH41" s="54">
        <f t="shared" si="66"/>
        <v>6</v>
      </c>
      <c r="AI41" s="54">
        <v>6</v>
      </c>
      <c r="AJ41" s="54">
        <v>0</v>
      </c>
      <c r="AK41" s="54">
        <f t="shared" si="68"/>
        <v>28</v>
      </c>
      <c r="AL41" s="54">
        <f t="shared" si="82"/>
        <v>28</v>
      </c>
      <c r="AM41" s="54">
        <f t="shared" si="82"/>
        <v>0</v>
      </c>
      <c r="AN41" s="54">
        <f t="shared" si="70"/>
        <v>7</v>
      </c>
      <c r="AO41" s="54">
        <v>7</v>
      </c>
      <c r="AP41" s="54">
        <v>0</v>
      </c>
      <c r="AQ41" s="54">
        <f t="shared" si="72"/>
        <v>16</v>
      </c>
      <c r="AR41" s="54">
        <v>16</v>
      </c>
      <c r="AS41" s="54">
        <v>0</v>
      </c>
      <c r="AT41" s="54">
        <f t="shared" si="74"/>
        <v>11</v>
      </c>
      <c r="AU41" s="54">
        <v>11</v>
      </c>
      <c r="AV41" s="54">
        <v>0</v>
      </c>
      <c r="AW41" s="54">
        <f t="shared" si="76"/>
        <v>34</v>
      </c>
      <c r="AX41" s="54">
        <f t="shared" si="83"/>
        <v>34</v>
      </c>
      <c r="AY41" s="54">
        <f t="shared" si="83"/>
        <v>0</v>
      </c>
      <c r="AZ41" s="54">
        <f t="shared" si="78"/>
        <v>181</v>
      </c>
      <c r="BA41" s="54">
        <f t="shared" si="84"/>
        <v>181</v>
      </c>
      <c r="BB41" s="54">
        <f t="shared" si="84"/>
        <v>0</v>
      </c>
    </row>
    <row r="42" spans="1:54" s="3" customFormat="1" ht="15" customHeight="1" x14ac:dyDescent="0.3">
      <c r="A42" s="33"/>
      <c r="B42" s="31"/>
      <c r="C42" s="35" t="s">
        <v>42</v>
      </c>
      <c r="D42" s="54">
        <f t="shared" si="47"/>
        <v>101</v>
      </c>
      <c r="E42" s="54">
        <v>101</v>
      </c>
      <c r="F42" s="54">
        <v>0</v>
      </c>
      <c r="G42" s="54">
        <f t="shared" si="48"/>
        <v>131</v>
      </c>
      <c r="H42" s="54">
        <v>131</v>
      </c>
      <c r="I42" s="54">
        <v>0</v>
      </c>
      <c r="J42" s="54">
        <f t="shared" si="50"/>
        <v>130</v>
      </c>
      <c r="K42" s="54">
        <v>130</v>
      </c>
      <c r="L42" s="54">
        <v>0</v>
      </c>
      <c r="M42" s="54">
        <f t="shared" si="52"/>
        <v>362</v>
      </c>
      <c r="N42" s="54">
        <f t="shared" si="80"/>
        <v>362</v>
      </c>
      <c r="O42" s="54">
        <f t="shared" si="80"/>
        <v>0</v>
      </c>
      <c r="P42" s="54">
        <f t="shared" si="54"/>
        <v>57</v>
      </c>
      <c r="Q42" s="54">
        <v>57</v>
      </c>
      <c r="R42" s="54">
        <v>0</v>
      </c>
      <c r="S42" s="54">
        <f t="shared" si="56"/>
        <v>153</v>
      </c>
      <c r="T42" s="54">
        <v>153</v>
      </c>
      <c r="U42" s="54">
        <v>0</v>
      </c>
      <c r="V42" s="54">
        <f t="shared" si="58"/>
        <v>215</v>
      </c>
      <c r="W42" s="54">
        <v>215</v>
      </c>
      <c r="X42" s="54">
        <v>0</v>
      </c>
      <c r="Y42" s="54">
        <f t="shared" si="60"/>
        <v>425</v>
      </c>
      <c r="Z42" s="54">
        <f t="shared" si="81"/>
        <v>425</v>
      </c>
      <c r="AA42" s="54">
        <f t="shared" si="81"/>
        <v>0</v>
      </c>
      <c r="AB42" s="54">
        <f t="shared" si="62"/>
        <v>223</v>
      </c>
      <c r="AC42" s="54">
        <v>223</v>
      </c>
      <c r="AD42" s="54">
        <v>0</v>
      </c>
      <c r="AE42" s="54">
        <f t="shared" si="64"/>
        <v>236</v>
      </c>
      <c r="AF42" s="54">
        <v>236</v>
      </c>
      <c r="AG42" s="54">
        <v>0</v>
      </c>
      <c r="AH42" s="54">
        <f t="shared" si="66"/>
        <v>231</v>
      </c>
      <c r="AI42" s="54">
        <v>231</v>
      </c>
      <c r="AJ42" s="54">
        <v>0</v>
      </c>
      <c r="AK42" s="54">
        <f t="shared" si="68"/>
        <v>690</v>
      </c>
      <c r="AL42" s="54">
        <f t="shared" si="82"/>
        <v>690</v>
      </c>
      <c r="AM42" s="54">
        <f t="shared" si="82"/>
        <v>0</v>
      </c>
      <c r="AN42" s="54">
        <f t="shared" si="70"/>
        <v>212</v>
      </c>
      <c r="AO42" s="54">
        <v>212</v>
      </c>
      <c r="AP42" s="54">
        <v>0</v>
      </c>
      <c r="AQ42" s="54">
        <f t="shared" si="72"/>
        <v>188</v>
      </c>
      <c r="AR42" s="54">
        <v>188</v>
      </c>
      <c r="AS42" s="54">
        <v>0</v>
      </c>
      <c r="AT42" s="54">
        <f t="shared" si="74"/>
        <v>221</v>
      </c>
      <c r="AU42" s="54">
        <v>221</v>
      </c>
      <c r="AV42" s="54">
        <v>0</v>
      </c>
      <c r="AW42" s="54">
        <f t="shared" si="76"/>
        <v>621</v>
      </c>
      <c r="AX42" s="54">
        <f t="shared" si="83"/>
        <v>621</v>
      </c>
      <c r="AY42" s="54">
        <f t="shared" si="83"/>
        <v>0</v>
      </c>
      <c r="AZ42" s="54">
        <f t="shared" si="78"/>
        <v>2098</v>
      </c>
      <c r="BA42" s="54">
        <f t="shared" si="84"/>
        <v>2098</v>
      </c>
      <c r="BB42" s="54">
        <f t="shared" si="84"/>
        <v>0</v>
      </c>
    </row>
    <row r="43" spans="1:54" s="3" customFormat="1" ht="15" customHeight="1" x14ac:dyDescent="0.3">
      <c r="A43" s="33"/>
      <c r="B43" s="31"/>
      <c r="C43" s="35" t="s">
        <v>43</v>
      </c>
      <c r="D43" s="54">
        <f t="shared" si="47"/>
        <v>0</v>
      </c>
      <c r="E43" s="54">
        <v>0</v>
      </c>
      <c r="F43" s="54">
        <v>0</v>
      </c>
      <c r="G43" s="54">
        <f t="shared" si="48"/>
        <v>0</v>
      </c>
      <c r="H43" s="54">
        <v>0</v>
      </c>
      <c r="I43" s="54">
        <v>0</v>
      </c>
      <c r="J43" s="54">
        <f t="shared" si="50"/>
        <v>0</v>
      </c>
      <c r="K43" s="54">
        <v>0</v>
      </c>
      <c r="L43" s="54">
        <v>0</v>
      </c>
      <c r="M43" s="54">
        <f t="shared" si="52"/>
        <v>0</v>
      </c>
      <c r="N43" s="54">
        <f t="shared" si="80"/>
        <v>0</v>
      </c>
      <c r="O43" s="54">
        <f t="shared" si="80"/>
        <v>0</v>
      </c>
      <c r="P43" s="54">
        <f t="shared" si="54"/>
        <v>0</v>
      </c>
      <c r="Q43" s="54">
        <v>0</v>
      </c>
      <c r="R43" s="54">
        <v>0</v>
      </c>
      <c r="S43" s="54">
        <f t="shared" si="56"/>
        <v>1</v>
      </c>
      <c r="T43" s="54">
        <v>1</v>
      </c>
      <c r="U43" s="54">
        <v>0</v>
      </c>
      <c r="V43" s="54">
        <f t="shared" si="58"/>
        <v>0</v>
      </c>
      <c r="W43" s="54">
        <v>0</v>
      </c>
      <c r="X43" s="54">
        <v>0</v>
      </c>
      <c r="Y43" s="54">
        <f t="shared" si="60"/>
        <v>1</v>
      </c>
      <c r="Z43" s="54">
        <f t="shared" si="81"/>
        <v>1</v>
      </c>
      <c r="AA43" s="54">
        <f t="shared" si="81"/>
        <v>0</v>
      </c>
      <c r="AB43" s="54">
        <f t="shared" si="62"/>
        <v>0</v>
      </c>
      <c r="AC43" s="54">
        <v>0</v>
      </c>
      <c r="AD43" s="54">
        <v>0</v>
      </c>
      <c r="AE43" s="54">
        <f t="shared" si="64"/>
        <v>0</v>
      </c>
      <c r="AF43" s="54">
        <v>0</v>
      </c>
      <c r="AG43" s="54">
        <v>0</v>
      </c>
      <c r="AH43" s="54">
        <f t="shared" si="66"/>
        <v>0</v>
      </c>
      <c r="AI43" s="54">
        <v>0</v>
      </c>
      <c r="AJ43" s="54">
        <v>0</v>
      </c>
      <c r="AK43" s="54">
        <f t="shared" si="68"/>
        <v>0</v>
      </c>
      <c r="AL43" s="54">
        <f t="shared" si="82"/>
        <v>0</v>
      </c>
      <c r="AM43" s="54">
        <f t="shared" si="82"/>
        <v>0</v>
      </c>
      <c r="AN43" s="54">
        <f t="shared" si="70"/>
        <v>0</v>
      </c>
      <c r="AO43" s="54">
        <v>0</v>
      </c>
      <c r="AP43" s="54">
        <v>0</v>
      </c>
      <c r="AQ43" s="54">
        <f t="shared" si="72"/>
        <v>0</v>
      </c>
      <c r="AR43" s="54">
        <v>0</v>
      </c>
      <c r="AS43" s="54">
        <v>0</v>
      </c>
      <c r="AT43" s="54">
        <f t="shared" si="74"/>
        <v>0</v>
      </c>
      <c r="AU43" s="54">
        <v>0</v>
      </c>
      <c r="AV43" s="54">
        <v>0</v>
      </c>
      <c r="AW43" s="54">
        <f t="shared" si="76"/>
        <v>0</v>
      </c>
      <c r="AX43" s="54">
        <f t="shared" si="83"/>
        <v>0</v>
      </c>
      <c r="AY43" s="54">
        <f t="shared" si="83"/>
        <v>0</v>
      </c>
      <c r="AZ43" s="54">
        <f t="shared" si="78"/>
        <v>1</v>
      </c>
      <c r="BA43" s="54">
        <f t="shared" si="84"/>
        <v>1</v>
      </c>
      <c r="BB43" s="54">
        <f t="shared" si="84"/>
        <v>0</v>
      </c>
    </row>
    <row r="44" spans="1:54" s="3" customFormat="1" ht="15" customHeight="1" x14ac:dyDescent="0.3">
      <c r="A44" s="33"/>
      <c r="B44" s="31"/>
      <c r="C44" s="32" t="s">
        <v>44</v>
      </c>
      <c r="D44" s="54">
        <f t="shared" si="47"/>
        <v>10</v>
      </c>
      <c r="E44" s="54">
        <f>SUM(E45:E46)</f>
        <v>10</v>
      </c>
      <c r="F44" s="54">
        <f>SUM(F45:F46)</f>
        <v>0</v>
      </c>
      <c r="G44" s="54">
        <f t="shared" si="48"/>
        <v>18</v>
      </c>
      <c r="H44" s="54">
        <f t="shared" ref="H44:I44" si="85">SUM(H45:H46)</f>
        <v>18</v>
      </c>
      <c r="I44" s="54">
        <f t="shared" si="85"/>
        <v>0</v>
      </c>
      <c r="J44" s="54">
        <f t="shared" si="50"/>
        <v>10</v>
      </c>
      <c r="K44" s="54">
        <f t="shared" ref="K44:L44" si="86">SUM(K45:K46)</f>
        <v>10</v>
      </c>
      <c r="L44" s="54">
        <f t="shared" si="86"/>
        <v>0</v>
      </c>
      <c r="M44" s="54">
        <f t="shared" si="52"/>
        <v>38</v>
      </c>
      <c r="N44" s="54">
        <f>SUM(N45:N46)</f>
        <v>38</v>
      </c>
      <c r="O44" s="54">
        <f>SUM(O45:O46)</f>
        <v>0</v>
      </c>
      <c r="P44" s="54">
        <f t="shared" si="54"/>
        <v>7</v>
      </c>
      <c r="Q44" s="54">
        <f t="shared" ref="Q44:R44" si="87">SUM(Q45:Q46)</f>
        <v>7</v>
      </c>
      <c r="R44" s="54">
        <f t="shared" si="87"/>
        <v>0</v>
      </c>
      <c r="S44" s="54">
        <f t="shared" si="56"/>
        <v>11</v>
      </c>
      <c r="T44" s="54">
        <f t="shared" ref="T44:U44" si="88">SUM(T45:T46)</f>
        <v>11</v>
      </c>
      <c r="U44" s="54">
        <f t="shared" si="88"/>
        <v>0</v>
      </c>
      <c r="V44" s="54">
        <f t="shared" si="58"/>
        <v>14</v>
      </c>
      <c r="W44" s="54">
        <f t="shared" ref="W44:X44" si="89">SUM(W45:W46)</f>
        <v>14</v>
      </c>
      <c r="X44" s="54">
        <f t="shared" si="89"/>
        <v>0</v>
      </c>
      <c r="Y44" s="54">
        <f t="shared" si="60"/>
        <v>32</v>
      </c>
      <c r="Z44" s="54">
        <f t="shared" ref="Z44:AA44" si="90">SUM(Z45:Z46)</f>
        <v>32</v>
      </c>
      <c r="AA44" s="54">
        <f t="shared" si="90"/>
        <v>0</v>
      </c>
      <c r="AB44" s="54">
        <f t="shared" si="62"/>
        <v>16</v>
      </c>
      <c r="AC44" s="54">
        <f t="shared" ref="AC44:AD44" si="91">SUM(AC45:AC46)</f>
        <v>16</v>
      </c>
      <c r="AD44" s="54">
        <f t="shared" si="91"/>
        <v>0</v>
      </c>
      <c r="AE44" s="54">
        <f t="shared" si="64"/>
        <v>13</v>
      </c>
      <c r="AF44" s="54">
        <f t="shared" ref="AF44:AG44" si="92">SUM(AF45:AF46)</f>
        <v>13</v>
      </c>
      <c r="AG44" s="54">
        <f t="shared" si="92"/>
        <v>0</v>
      </c>
      <c r="AH44" s="54">
        <f t="shared" si="66"/>
        <v>19</v>
      </c>
      <c r="AI44" s="54">
        <f t="shared" ref="AI44:AJ44" si="93">SUM(AI45:AI46)</f>
        <v>19</v>
      </c>
      <c r="AJ44" s="54">
        <f t="shared" si="93"/>
        <v>0</v>
      </c>
      <c r="AK44" s="54">
        <f t="shared" si="68"/>
        <v>48</v>
      </c>
      <c r="AL44" s="54">
        <f t="shared" ref="AL44:AM44" si="94">SUM(AL45:AL46)</f>
        <v>48</v>
      </c>
      <c r="AM44" s="54">
        <f t="shared" si="94"/>
        <v>0</v>
      </c>
      <c r="AN44" s="54">
        <f t="shared" si="70"/>
        <v>13</v>
      </c>
      <c r="AO44" s="54">
        <f t="shared" ref="AO44:AP44" si="95">SUM(AO45:AO46)</f>
        <v>13</v>
      </c>
      <c r="AP44" s="54">
        <f t="shared" si="95"/>
        <v>0</v>
      </c>
      <c r="AQ44" s="54">
        <f t="shared" si="72"/>
        <v>19</v>
      </c>
      <c r="AR44" s="54">
        <f t="shared" ref="AR44:AS44" si="96">SUM(AR45:AR46)</f>
        <v>19</v>
      </c>
      <c r="AS44" s="54">
        <f t="shared" si="96"/>
        <v>0</v>
      </c>
      <c r="AT44" s="54">
        <f t="shared" si="74"/>
        <v>24</v>
      </c>
      <c r="AU44" s="54">
        <f t="shared" ref="AU44:AV44" si="97">SUM(AU45:AU46)</f>
        <v>24</v>
      </c>
      <c r="AV44" s="54">
        <f t="shared" si="97"/>
        <v>0</v>
      </c>
      <c r="AW44" s="54">
        <f t="shared" si="76"/>
        <v>56</v>
      </c>
      <c r="AX44" s="54">
        <f t="shared" ref="AX44:AY44" si="98">SUM(AX45:AX46)</f>
        <v>56</v>
      </c>
      <c r="AY44" s="54">
        <f t="shared" si="98"/>
        <v>0</v>
      </c>
      <c r="AZ44" s="54">
        <f t="shared" si="78"/>
        <v>174</v>
      </c>
      <c r="BA44" s="54">
        <f>SUM(BA45:BA46)</f>
        <v>174</v>
      </c>
      <c r="BB44" s="54">
        <f t="shared" ref="BB44" si="99">SUM(BB45:BB46)</f>
        <v>0</v>
      </c>
    </row>
    <row r="45" spans="1:54" s="3" customFormat="1" ht="15" customHeight="1" x14ac:dyDescent="0.3">
      <c r="A45" s="33"/>
      <c r="B45" s="31"/>
      <c r="C45" s="35" t="s">
        <v>45</v>
      </c>
      <c r="D45" s="54">
        <f>E45+F45</f>
        <v>10</v>
      </c>
      <c r="E45" s="54">
        <v>10</v>
      </c>
      <c r="F45" s="54">
        <v>0</v>
      </c>
      <c r="G45" s="54">
        <f>H45+I45</f>
        <v>18</v>
      </c>
      <c r="H45" s="54">
        <v>18</v>
      </c>
      <c r="I45" s="54">
        <v>0</v>
      </c>
      <c r="J45" s="54">
        <f>K45+L45</f>
        <v>10</v>
      </c>
      <c r="K45" s="54">
        <v>10</v>
      </c>
      <c r="L45" s="54">
        <v>0</v>
      </c>
      <c r="M45" s="54">
        <f>N45+O45</f>
        <v>38</v>
      </c>
      <c r="N45" s="54">
        <f t="shared" ref="N45:O47" si="100">+E45+H45+K45</f>
        <v>38</v>
      </c>
      <c r="O45" s="54">
        <f t="shared" si="100"/>
        <v>0</v>
      </c>
      <c r="P45" s="54">
        <f>Q45+R45</f>
        <v>7</v>
      </c>
      <c r="Q45" s="54">
        <v>7</v>
      </c>
      <c r="R45" s="54">
        <v>0</v>
      </c>
      <c r="S45" s="54">
        <f>T45+U45</f>
        <v>11</v>
      </c>
      <c r="T45" s="54">
        <v>11</v>
      </c>
      <c r="U45" s="54">
        <v>0</v>
      </c>
      <c r="V45" s="54">
        <f>W45+X45</f>
        <v>14</v>
      </c>
      <c r="W45" s="54">
        <v>14</v>
      </c>
      <c r="X45" s="54">
        <v>0</v>
      </c>
      <c r="Y45" s="54">
        <f>Z45+AA45</f>
        <v>32</v>
      </c>
      <c r="Z45" s="54">
        <f t="shared" ref="Z45:AA47" si="101">+Q45+T45+W45</f>
        <v>32</v>
      </c>
      <c r="AA45" s="54">
        <f t="shared" si="101"/>
        <v>0</v>
      </c>
      <c r="AB45" s="54">
        <f>AC45+AD45</f>
        <v>16</v>
      </c>
      <c r="AC45" s="54">
        <v>16</v>
      </c>
      <c r="AD45" s="54">
        <v>0</v>
      </c>
      <c r="AE45" s="54">
        <f>AF45+AG45</f>
        <v>13</v>
      </c>
      <c r="AF45" s="54">
        <v>13</v>
      </c>
      <c r="AG45" s="54">
        <v>0</v>
      </c>
      <c r="AH45" s="54">
        <f>AI45+AJ45</f>
        <v>19</v>
      </c>
      <c r="AI45" s="54">
        <v>19</v>
      </c>
      <c r="AJ45" s="54">
        <v>0</v>
      </c>
      <c r="AK45" s="54">
        <f>AL45+AM45</f>
        <v>48</v>
      </c>
      <c r="AL45" s="54">
        <f t="shared" ref="AL45:AM47" si="102">+AC45+AF45+AI45</f>
        <v>48</v>
      </c>
      <c r="AM45" s="54">
        <f t="shared" si="102"/>
        <v>0</v>
      </c>
      <c r="AN45" s="54">
        <f>AO45+AP45</f>
        <v>13</v>
      </c>
      <c r="AO45" s="54">
        <v>13</v>
      </c>
      <c r="AP45" s="54">
        <v>0</v>
      </c>
      <c r="AQ45" s="54">
        <f>AR45+AS45</f>
        <v>19</v>
      </c>
      <c r="AR45" s="54">
        <v>19</v>
      </c>
      <c r="AS45" s="54">
        <v>0</v>
      </c>
      <c r="AT45" s="54">
        <f>AU45+AV45</f>
        <v>24</v>
      </c>
      <c r="AU45" s="54">
        <v>24</v>
      </c>
      <c r="AV45" s="54">
        <v>0</v>
      </c>
      <c r="AW45" s="54">
        <f>AX45+AY45</f>
        <v>56</v>
      </c>
      <c r="AX45" s="54">
        <f t="shared" ref="AX45:AY47" si="103">+AO45+AR45+AU45</f>
        <v>56</v>
      </c>
      <c r="AY45" s="54">
        <f t="shared" si="103"/>
        <v>0</v>
      </c>
      <c r="AZ45" s="54">
        <f>BA45+BB45</f>
        <v>174</v>
      </c>
      <c r="BA45" s="54">
        <f t="shared" ref="BA45:BB47" si="104">N45+Z45+AL45+AX45</f>
        <v>174</v>
      </c>
      <c r="BB45" s="54">
        <f t="shared" si="104"/>
        <v>0</v>
      </c>
    </row>
    <row r="46" spans="1:54" s="3" customFormat="1" ht="15" customHeight="1" x14ac:dyDescent="0.3">
      <c r="A46" s="33"/>
      <c r="B46" s="31"/>
      <c r="C46" s="35" t="s">
        <v>46</v>
      </c>
      <c r="D46" s="29">
        <f>E46+F46</f>
        <v>0</v>
      </c>
      <c r="E46" s="29">
        <v>0</v>
      </c>
      <c r="F46" s="29">
        <v>0</v>
      </c>
      <c r="G46" s="29">
        <f t="shared" ref="G46" si="105">H46+I46</f>
        <v>0</v>
      </c>
      <c r="H46" s="29">
        <v>0</v>
      </c>
      <c r="I46" s="29">
        <v>0</v>
      </c>
      <c r="J46" s="29">
        <f t="shared" ref="J46" si="106">K46+L46</f>
        <v>0</v>
      </c>
      <c r="K46" s="29">
        <v>0</v>
      </c>
      <c r="L46" s="29">
        <v>0</v>
      </c>
      <c r="M46" s="29">
        <f>N46+O46</f>
        <v>0</v>
      </c>
      <c r="N46" s="29">
        <f t="shared" si="100"/>
        <v>0</v>
      </c>
      <c r="O46" s="29">
        <f t="shared" si="100"/>
        <v>0</v>
      </c>
      <c r="P46" s="29">
        <f>Q46+R46</f>
        <v>0</v>
      </c>
      <c r="Q46" s="29">
        <v>0</v>
      </c>
      <c r="R46" s="29">
        <v>0</v>
      </c>
      <c r="S46" s="29">
        <f t="shared" ref="S46" si="107">T46+U46</f>
        <v>0</v>
      </c>
      <c r="T46" s="29">
        <v>0</v>
      </c>
      <c r="U46" s="29">
        <v>0</v>
      </c>
      <c r="V46" s="29">
        <f t="shared" ref="V46" si="108">W46+X46</f>
        <v>0</v>
      </c>
      <c r="W46" s="29">
        <v>0</v>
      </c>
      <c r="X46" s="29">
        <v>0</v>
      </c>
      <c r="Y46" s="29">
        <f>Z46+AA46</f>
        <v>0</v>
      </c>
      <c r="Z46" s="29">
        <f t="shared" si="101"/>
        <v>0</v>
      </c>
      <c r="AA46" s="29">
        <f t="shared" si="101"/>
        <v>0</v>
      </c>
      <c r="AB46" s="29">
        <f>AC46+AD46</f>
        <v>0</v>
      </c>
      <c r="AC46" s="29">
        <v>0</v>
      </c>
      <c r="AD46" s="29">
        <v>0</v>
      </c>
      <c r="AE46" s="29">
        <f t="shared" ref="AE46" si="109">AF46+AG46</f>
        <v>0</v>
      </c>
      <c r="AF46" s="29">
        <v>0</v>
      </c>
      <c r="AG46" s="29">
        <v>0</v>
      </c>
      <c r="AH46" s="29">
        <f t="shared" ref="AH46" si="110">AI46+AJ46</f>
        <v>0</v>
      </c>
      <c r="AI46" s="29">
        <v>0</v>
      </c>
      <c r="AJ46" s="29">
        <v>0</v>
      </c>
      <c r="AK46" s="29">
        <f>AL46+AM46</f>
        <v>0</v>
      </c>
      <c r="AL46" s="29">
        <f t="shared" si="102"/>
        <v>0</v>
      </c>
      <c r="AM46" s="29">
        <f t="shared" si="102"/>
        <v>0</v>
      </c>
      <c r="AN46" s="29">
        <f>AO46+AP46</f>
        <v>0</v>
      </c>
      <c r="AO46" s="29">
        <v>0</v>
      </c>
      <c r="AP46" s="29">
        <v>0</v>
      </c>
      <c r="AQ46" s="29">
        <f t="shared" ref="AQ46" si="111">AR46+AS46</f>
        <v>0</v>
      </c>
      <c r="AR46" s="29">
        <v>0</v>
      </c>
      <c r="AS46" s="29">
        <v>0</v>
      </c>
      <c r="AT46" s="29">
        <f t="shared" ref="AT46" si="112">AU46+AV46</f>
        <v>0</v>
      </c>
      <c r="AU46" s="29">
        <v>0</v>
      </c>
      <c r="AV46" s="29">
        <v>0</v>
      </c>
      <c r="AW46" s="29">
        <f>AX46+AY46</f>
        <v>0</v>
      </c>
      <c r="AX46" s="29">
        <f t="shared" si="103"/>
        <v>0</v>
      </c>
      <c r="AY46" s="29">
        <f t="shared" si="103"/>
        <v>0</v>
      </c>
      <c r="AZ46" s="29">
        <f>BA46+BB46</f>
        <v>0</v>
      </c>
      <c r="BA46" s="29">
        <f t="shared" si="104"/>
        <v>0</v>
      </c>
      <c r="BB46" s="29">
        <f t="shared" si="104"/>
        <v>0</v>
      </c>
    </row>
    <row r="47" spans="1:54" s="3" customFormat="1" ht="15" customHeight="1" x14ac:dyDescent="0.3">
      <c r="A47" s="33"/>
      <c r="B47" s="31"/>
      <c r="C47" s="32" t="s">
        <v>24</v>
      </c>
      <c r="D47" s="54">
        <f>E47+F47</f>
        <v>206</v>
      </c>
      <c r="E47" s="54">
        <v>177</v>
      </c>
      <c r="F47" s="54">
        <v>29</v>
      </c>
      <c r="G47" s="54">
        <f>H47+I47</f>
        <v>232</v>
      </c>
      <c r="H47" s="54">
        <v>200</v>
      </c>
      <c r="I47" s="54">
        <v>32</v>
      </c>
      <c r="J47" s="54">
        <f>K47+L47</f>
        <v>205</v>
      </c>
      <c r="K47" s="54">
        <v>166</v>
      </c>
      <c r="L47" s="54">
        <v>39</v>
      </c>
      <c r="M47" s="54">
        <f>N47+O47</f>
        <v>643</v>
      </c>
      <c r="N47" s="54">
        <f t="shared" si="100"/>
        <v>543</v>
      </c>
      <c r="O47" s="54">
        <f t="shared" si="100"/>
        <v>100</v>
      </c>
      <c r="P47" s="54">
        <f>Q47+R47</f>
        <v>117</v>
      </c>
      <c r="Q47" s="54">
        <v>89</v>
      </c>
      <c r="R47" s="54">
        <v>28</v>
      </c>
      <c r="S47" s="54">
        <f>T47+U47</f>
        <v>132</v>
      </c>
      <c r="T47" s="54">
        <v>110</v>
      </c>
      <c r="U47" s="54">
        <v>22</v>
      </c>
      <c r="V47" s="54">
        <f>W47+X47</f>
        <v>187</v>
      </c>
      <c r="W47" s="54">
        <v>166</v>
      </c>
      <c r="X47" s="54">
        <v>21</v>
      </c>
      <c r="Y47" s="54">
        <f>Z47+AA47</f>
        <v>436</v>
      </c>
      <c r="Z47" s="54">
        <f t="shared" si="101"/>
        <v>365</v>
      </c>
      <c r="AA47" s="54">
        <f t="shared" si="101"/>
        <v>71</v>
      </c>
      <c r="AB47" s="54">
        <f>AC47+AD47</f>
        <v>202</v>
      </c>
      <c r="AC47" s="54">
        <v>170</v>
      </c>
      <c r="AD47" s="54">
        <v>32</v>
      </c>
      <c r="AE47" s="54">
        <f>AF47+AG47</f>
        <v>212</v>
      </c>
      <c r="AF47" s="54">
        <v>174</v>
      </c>
      <c r="AG47" s="54">
        <v>38</v>
      </c>
      <c r="AH47" s="54">
        <f>AI47+AJ47</f>
        <v>209</v>
      </c>
      <c r="AI47" s="54">
        <v>176</v>
      </c>
      <c r="AJ47" s="54">
        <v>33</v>
      </c>
      <c r="AK47" s="54">
        <f>AL47+AM47</f>
        <v>623</v>
      </c>
      <c r="AL47" s="54">
        <f t="shared" si="102"/>
        <v>520</v>
      </c>
      <c r="AM47" s="54">
        <f t="shared" si="102"/>
        <v>103</v>
      </c>
      <c r="AN47" s="54">
        <f>AO47+AP47</f>
        <v>209</v>
      </c>
      <c r="AO47" s="54">
        <v>178</v>
      </c>
      <c r="AP47" s="54">
        <v>31</v>
      </c>
      <c r="AQ47" s="54">
        <f>AR47+AS47</f>
        <v>213</v>
      </c>
      <c r="AR47" s="54">
        <v>179</v>
      </c>
      <c r="AS47" s="54">
        <v>34</v>
      </c>
      <c r="AT47" s="54">
        <f>AU47+AV47</f>
        <v>216</v>
      </c>
      <c r="AU47" s="54">
        <v>191</v>
      </c>
      <c r="AV47" s="54">
        <v>25</v>
      </c>
      <c r="AW47" s="54">
        <f>AX47+AY47</f>
        <v>638</v>
      </c>
      <c r="AX47" s="54">
        <f t="shared" si="103"/>
        <v>548</v>
      </c>
      <c r="AY47" s="54">
        <f t="shared" si="103"/>
        <v>90</v>
      </c>
      <c r="AZ47" s="54">
        <f>BA47+BB47</f>
        <v>2340</v>
      </c>
      <c r="BA47" s="54">
        <f t="shared" si="104"/>
        <v>1976</v>
      </c>
      <c r="BB47" s="54">
        <f t="shared" si="104"/>
        <v>364</v>
      </c>
    </row>
    <row r="48" spans="1:54" s="3" customFormat="1" ht="15" customHeight="1" x14ac:dyDescent="0.3">
      <c r="A48" s="33"/>
      <c r="B48" s="31"/>
      <c r="C48" s="3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</row>
    <row r="49" spans="1:54" s="3" customFormat="1" ht="15" customHeight="1" x14ac:dyDescent="0.3">
      <c r="A49" s="30"/>
      <c r="B49" s="31" t="s">
        <v>47</v>
      </c>
      <c r="C49" s="32"/>
      <c r="D49" s="29">
        <f>SUM(E49:F49)</f>
        <v>177</v>
      </c>
      <c r="E49" s="29">
        <f>E50+E54+E57+E62+E65+E66</f>
        <v>149</v>
      </c>
      <c r="F49" s="29">
        <f>F50+F54+F57+F62+F65+F66</f>
        <v>28</v>
      </c>
      <c r="G49" s="29">
        <f t="shared" ref="G49:G50" si="113">SUM(H49:I49)</f>
        <v>155</v>
      </c>
      <c r="H49" s="29">
        <f t="shared" ref="H49:I49" si="114">H50+H54+H57+H62+H65+H66</f>
        <v>133</v>
      </c>
      <c r="I49" s="29">
        <f t="shared" si="114"/>
        <v>22</v>
      </c>
      <c r="J49" s="29">
        <f t="shared" ref="J49:J50" si="115">SUM(K49:L49)</f>
        <v>173</v>
      </c>
      <c r="K49" s="29">
        <f t="shared" ref="K49:L49" si="116">K50+K54+K57+K62+K65+K66</f>
        <v>147</v>
      </c>
      <c r="L49" s="29">
        <f t="shared" si="116"/>
        <v>26</v>
      </c>
      <c r="M49" s="29">
        <f>SUM(N49:O49)</f>
        <v>505</v>
      </c>
      <c r="N49" s="29">
        <f>N50+N54+N57+N62+N65+N66</f>
        <v>429</v>
      </c>
      <c r="O49" s="29">
        <f>O50+O54+O57+O62+O65+O66</f>
        <v>76</v>
      </c>
      <c r="P49" s="29">
        <f>SUM(Q49:R49)</f>
        <v>76</v>
      </c>
      <c r="Q49" s="29">
        <f>Q50+Q54+Q57+Q62+Q65+Q66</f>
        <v>66</v>
      </c>
      <c r="R49" s="29">
        <f>R50+R54+R57+R62+R65+R66</f>
        <v>10</v>
      </c>
      <c r="S49" s="29">
        <f t="shared" ref="S49:S50" si="117">SUM(T49:U49)</f>
        <v>109</v>
      </c>
      <c r="T49" s="29">
        <f t="shared" ref="T49:U49" si="118">T50+T54+T57+T62+T65+T66</f>
        <v>98</v>
      </c>
      <c r="U49" s="29">
        <f t="shared" si="118"/>
        <v>11</v>
      </c>
      <c r="V49" s="29">
        <f t="shared" ref="V49:V50" si="119">SUM(W49:X49)</f>
        <v>186</v>
      </c>
      <c r="W49" s="29">
        <f t="shared" ref="W49:X49" si="120">W50+W54+W57+W62+W65+W66</f>
        <v>164</v>
      </c>
      <c r="X49" s="29">
        <f t="shared" si="120"/>
        <v>22</v>
      </c>
      <c r="Y49" s="29">
        <f>SUM(Z49:AA49)</f>
        <v>371</v>
      </c>
      <c r="Z49" s="29">
        <f>Z50+Z54+Z57+Z62+Z65+Z66</f>
        <v>328</v>
      </c>
      <c r="AA49" s="29">
        <f>AA50+AA54+AA57+AA62+AA65+AA66</f>
        <v>43</v>
      </c>
      <c r="AB49" s="29">
        <f>SUM(AC49:AD49)</f>
        <v>171</v>
      </c>
      <c r="AC49" s="29">
        <f>AC50+AC54+AC57+AC62+AC65+AC66</f>
        <v>140</v>
      </c>
      <c r="AD49" s="29">
        <f>AD50+AD54+AD57+AD62+AD65+AD66</f>
        <v>31</v>
      </c>
      <c r="AE49" s="29">
        <f t="shared" ref="AE49:AE50" si="121">SUM(AF49:AG49)</f>
        <v>99</v>
      </c>
      <c r="AF49" s="29">
        <f t="shared" ref="AF49:AG49" si="122">AF50+AF54+AF57+AF62+AF65+AF66</f>
        <v>84</v>
      </c>
      <c r="AG49" s="29">
        <f t="shared" si="122"/>
        <v>15</v>
      </c>
      <c r="AH49" s="29">
        <f t="shared" ref="AH49:AH50" si="123">SUM(AI49:AJ49)</f>
        <v>143</v>
      </c>
      <c r="AI49" s="29">
        <f t="shared" ref="AI49:AJ49" si="124">AI50+AI54+AI57+AI62+AI65+AI66</f>
        <v>126</v>
      </c>
      <c r="AJ49" s="29">
        <f t="shared" si="124"/>
        <v>17</v>
      </c>
      <c r="AK49" s="29">
        <f>SUM(AL49:AM49)</f>
        <v>413</v>
      </c>
      <c r="AL49" s="29">
        <f>AL50+AL54+AL57+AL62+AL65+AL66</f>
        <v>350</v>
      </c>
      <c r="AM49" s="29">
        <f>AM50+AM54+AM57+AM62+AM65+AM66</f>
        <v>63</v>
      </c>
      <c r="AN49" s="29">
        <f>SUM(AO49:AP49)</f>
        <v>85</v>
      </c>
      <c r="AO49" s="29">
        <f>AO50+AO54+AO57+AO62+AO65+AO66</f>
        <v>69</v>
      </c>
      <c r="AP49" s="29">
        <f>AP50+AP54+AP57+AP62+AP65+AP66</f>
        <v>16</v>
      </c>
      <c r="AQ49" s="29">
        <f t="shared" ref="AQ49:AQ50" si="125">SUM(AR49:AS49)</f>
        <v>88</v>
      </c>
      <c r="AR49" s="29">
        <f t="shared" ref="AR49:AS49" si="126">AR50+AR54+AR57+AR62+AR65+AR66</f>
        <v>64</v>
      </c>
      <c r="AS49" s="29">
        <f t="shared" si="126"/>
        <v>24</v>
      </c>
      <c r="AT49" s="29">
        <f t="shared" ref="AT49:AT50" si="127">SUM(AU49:AV49)</f>
        <v>93</v>
      </c>
      <c r="AU49" s="29">
        <f t="shared" ref="AU49:AV49" si="128">AU50+AU54+AU57+AU62+AU65+AU66</f>
        <v>73</v>
      </c>
      <c r="AV49" s="29">
        <f t="shared" si="128"/>
        <v>20</v>
      </c>
      <c r="AW49" s="29">
        <f>SUM(AX49:AY49)</f>
        <v>266</v>
      </c>
      <c r="AX49" s="29">
        <f>AX50+AX54+AX57+AX62+AX65+AX66</f>
        <v>206</v>
      </c>
      <c r="AY49" s="29">
        <f>AY50+AY54+AY57+AY62+AY65+AY66</f>
        <v>60</v>
      </c>
      <c r="AZ49" s="29">
        <f>SUM(BA49:BB49)</f>
        <v>1555</v>
      </c>
      <c r="BA49" s="29">
        <f>BA50+BA54+BA57+BA62+BA65+BA66</f>
        <v>1313</v>
      </c>
      <c r="BB49" s="29">
        <f>BB50+BB54+BB57+BB62+BB65+BB66</f>
        <v>242</v>
      </c>
    </row>
    <row r="50" spans="1:54" s="3" customFormat="1" ht="15" customHeight="1" x14ac:dyDescent="0.3">
      <c r="A50" s="30"/>
      <c r="B50" s="31"/>
      <c r="C50" s="32" t="s">
        <v>48</v>
      </c>
      <c r="D50" s="29">
        <f>SUM(E50:F50)</f>
        <v>1</v>
      </c>
      <c r="E50" s="29">
        <f>SUM(E51:E53)</f>
        <v>0</v>
      </c>
      <c r="F50" s="29">
        <f>SUM(F51:F53)</f>
        <v>1</v>
      </c>
      <c r="G50" s="29">
        <f t="shared" si="113"/>
        <v>1</v>
      </c>
      <c r="H50" s="29">
        <f t="shared" ref="H50:I50" si="129">SUM(H51:H53)</f>
        <v>1</v>
      </c>
      <c r="I50" s="29">
        <f t="shared" si="129"/>
        <v>0</v>
      </c>
      <c r="J50" s="29">
        <f t="shared" si="115"/>
        <v>4</v>
      </c>
      <c r="K50" s="29">
        <f t="shared" ref="K50:L50" si="130">SUM(K51:K53)</f>
        <v>3</v>
      </c>
      <c r="L50" s="29">
        <f t="shared" si="130"/>
        <v>1</v>
      </c>
      <c r="M50" s="29">
        <f t="shared" ref="M50" si="131">SUM(N50:O50)</f>
        <v>6</v>
      </c>
      <c r="N50" s="29">
        <f t="shared" ref="N50:O50" si="132">SUM(N51:N53)</f>
        <v>4</v>
      </c>
      <c r="O50" s="29">
        <f t="shared" si="132"/>
        <v>2</v>
      </c>
      <c r="P50" s="29">
        <f t="shared" ref="P50" si="133">SUM(Q50:R50)</f>
        <v>0</v>
      </c>
      <c r="Q50" s="29">
        <f t="shared" ref="Q50:R50" si="134">SUM(Q51:Q53)</f>
        <v>0</v>
      </c>
      <c r="R50" s="29">
        <f t="shared" si="134"/>
        <v>0</v>
      </c>
      <c r="S50" s="29">
        <f t="shared" si="117"/>
        <v>2</v>
      </c>
      <c r="T50" s="29">
        <f t="shared" ref="T50:U50" si="135">SUM(T51:T53)</f>
        <v>2</v>
      </c>
      <c r="U50" s="29">
        <f t="shared" si="135"/>
        <v>0</v>
      </c>
      <c r="V50" s="29">
        <f t="shared" si="119"/>
        <v>5</v>
      </c>
      <c r="W50" s="29">
        <f t="shared" ref="W50:X50" si="136">SUM(W51:W53)</f>
        <v>4</v>
      </c>
      <c r="X50" s="29">
        <f t="shared" si="136"/>
        <v>1</v>
      </c>
      <c r="Y50" s="29">
        <f t="shared" ref="Y50" si="137">SUM(Z50:AA50)</f>
        <v>7</v>
      </c>
      <c r="Z50" s="29">
        <f t="shared" ref="Z50:AA50" si="138">SUM(Z51:Z53)</f>
        <v>6</v>
      </c>
      <c r="AA50" s="29">
        <f t="shared" si="138"/>
        <v>1</v>
      </c>
      <c r="AB50" s="29">
        <f t="shared" ref="AB50" si="139">SUM(AC50:AD50)</f>
        <v>1</v>
      </c>
      <c r="AC50" s="29">
        <f t="shared" ref="AC50:AD50" si="140">SUM(AC51:AC53)</f>
        <v>0</v>
      </c>
      <c r="AD50" s="29">
        <f t="shared" si="140"/>
        <v>1</v>
      </c>
      <c r="AE50" s="29">
        <f t="shared" si="121"/>
        <v>1</v>
      </c>
      <c r="AF50" s="29">
        <f t="shared" ref="AF50:AG50" si="141">SUM(AF51:AF53)</f>
        <v>1</v>
      </c>
      <c r="AG50" s="29">
        <f t="shared" si="141"/>
        <v>0</v>
      </c>
      <c r="AH50" s="29">
        <f t="shared" si="123"/>
        <v>2</v>
      </c>
      <c r="AI50" s="29">
        <f t="shared" ref="AI50:AJ50" si="142">SUM(AI51:AI53)</f>
        <v>1</v>
      </c>
      <c r="AJ50" s="29">
        <f t="shared" si="142"/>
        <v>1</v>
      </c>
      <c r="AK50" s="29">
        <f t="shared" ref="AK50" si="143">SUM(AL50:AM50)</f>
        <v>4</v>
      </c>
      <c r="AL50" s="29">
        <f t="shared" ref="AL50:AM50" si="144">SUM(AL51:AL53)</f>
        <v>2</v>
      </c>
      <c r="AM50" s="29">
        <f t="shared" si="144"/>
        <v>2</v>
      </c>
      <c r="AN50" s="29">
        <f t="shared" ref="AN50" si="145">SUM(AO50:AP50)</f>
        <v>3</v>
      </c>
      <c r="AO50" s="29">
        <f t="shared" ref="AO50:AP50" si="146">SUM(AO51:AO53)</f>
        <v>3</v>
      </c>
      <c r="AP50" s="29">
        <f t="shared" si="146"/>
        <v>0</v>
      </c>
      <c r="AQ50" s="29">
        <f t="shared" si="125"/>
        <v>0</v>
      </c>
      <c r="AR50" s="29">
        <f t="shared" ref="AR50:AS50" si="147">SUM(AR51:AR53)</f>
        <v>0</v>
      </c>
      <c r="AS50" s="29">
        <f t="shared" si="147"/>
        <v>0</v>
      </c>
      <c r="AT50" s="29">
        <f t="shared" si="127"/>
        <v>1</v>
      </c>
      <c r="AU50" s="29">
        <f t="shared" ref="AU50:AV50" si="148">SUM(AU51:AU53)</f>
        <v>1</v>
      </c>
      <c r="AV50" s="29">
        <f t="shared" si="148"/>
        <v>0</v>
      </c>
      <c r="AW50" s="29">
        <f t="shared" ref="AW50" si="149">SUM(AX50:AY50)</f>
        <v>4</v>
      </c>
      <c r="AX50" s="29">
        <f t="shared" ref="AX50:AY50" si="150">SUM(AX51:AX53)</f>
        <v>4</v>
      </c>
      <c r="AY50" s="29">
        <f t="shared" si="150"/>
        <v>0</v>
      </c>
      <c r="AZ50" s="29">
        <f t="shared" ref="AZ50" si="151">SUM(BA50:BB50)</f>
        <v>21</v>
      </c>
      <c r="BA50" s="29">
        <f t="shared" ref="BA50:BB50" si="152">SUM(BA51:BA53)</f>
        <v>16</v>
      </c>
      <c r="BB50" s="29">
        <f t="shared" si="152"/>
        <v>5</v>
      </c>
    </row>
    <row r="51" spans="1:54" s="3" customFormat="1" ht="15" customHeight="1" x14ac:dyDescent="0.3">
      <c r="A51" s="33"/>
      <c r="B51" s="34"/>
      <c r="C51" s="35" t="s">
        <v>48</v>
      </c>
      <c r="D51" s="54">
        <f>E51+F51</f>
        <v>0</v>
      </c>
      <c r="E51" s="54">
        <v>0</v>
      </c>
      <c r="F51" s="54">
        <v>0</v>
      </c>
      <c r="G51" s="54">
        <f>H51+I51</f>
        <v>1</v>
      </c>
      <c r="H51" s="54">
        <v>1</v>
      </c>
      <c r="I51" s="54">
        <v>0</v>
      </c>
      <c r="J51" s="54">
        <f>K51+L51</f>
        <v>3</v>
      </c>
      <c r="K51" s="54">
        <v>2</v>
      </c>
      <c r="L51" s="54">
        <v>1</v>
      </c>
      <c r="M51" s="54">
        <f>N51+O51</f>
        <v>4</v>
      </c>
      <c r="N51" s="54">
        <f t="shared" ref="N51:O53" si="153">+E51+H51+K51</f>
        <v>3</v>
      </c>
      <c r="O51" s="54">
        <f t="shared" si="153"/>
        <v>1</v>
      </c>
      <c r="P51" s="54">
        <f>Q51+R51</f>
        <v>0</v>
      </c>
      <c r="Q51" s="54">
        <v>0</v>
      </c>
      <c r="R51" s="54">
        <v>0</v>
      </c>
      <c r="S51" s="54">
        <f>T51+U51</f>
        <v>1</v>
      </c>
      <c r="T51" s="54">
        <v>1</v>
      </c>
      <c r="U51" s="54">
        <v>0</v>
      </c>
      <c r="V51" s="54">
        <f>W51+X51</f>
        <v>2</v>
      </c>
      <c r="W51" s="54">
        <v>1</v>
      </c>
      <c r="X51" s="54">
        <v>1</v>
      </c>
      <c r="Y51" s="54">
        <f>Z51+AA51</f>
        <v>3</v>
      </c>
      <c r="Z51" s="54">
        <f t="shared" ref="Z51:AA53" si="154">+Q51+T51+W51</f>
        <v>2</v>
      </c>
      <c r="AA51" s="54">
        <f t="shared" si="154"/>
        <v>1</v>
      </c>
      <c r="AB51" s="54">
        <f>AC51+AD51</f>
        <v>1</v>
      </c>
      <c r="AC51" s="54">
        <v>0</v>
      </c>
      <c r="AD51" s="54">
        <v>1</v>
      </c>
      <c r="AE51" s="54">
        <f>AF51+AG51</f>
        <v>1</v>
      </c>
      <c r="AF51" s="54">
        <v>1</v>
      </c>
      <c r="AG51" s="54">
        <v>0</v>
      </c>
      <c r="AH51" s="54">
        <f>AI51+AJ51</f>
        <v>2</v>
      </c>
      <c r="AI51" s="54">
        <v>1</v>
      </c>
      <c r="AJ51" s="54">
        <v>1</v>
      </c>
      <c r="AK51" s="54">
        <f>AL51+AM51</f>
        <v>4</v>
      </c>
      <c r="AL51" s="54">
        <f t="shared" ref="AL51:AM53" si="155">+AC51+AF51+AI51</f>
        <v>2</v>
      </c>
      <c r="AM51" s="54">
        <f t="shared" si="155"/>
        <v>2</v>
      </c>
      <c r="AN51" s="54">
        <f>AO51+AP51</f>
        <v>1</v>
      </c>
      <c r="AO51" s="54">
        <v>1</v>
      </c>
      <c r="AP51" s="54">
        <v>0</v>
      </c>
      <c r="AQ51" s="54">
        <f>AR51+AS51</f>
        <v>0</v>
      </c>
      <c r="AR51" s="54">
        <v>0</v>
      </c>
      <c r="AS51" s="54">
        <v>0</v>
      </c>
      <c r="AT51" s="54">
        <f>AU51+AV51</f>
        <v>1</v>
      </c>
      <c r="AU51" s="54">
        <v>1</v>
      </c>
      <c r="AV51" s="54">
        <v>0</v>
      </c>
      <c r="AW51" s="54">
        <f>AX51+AY51</f>
        <v>2</v>
      </c>
      <c r="AX51" s="54">
        <f t="shared" ref="AX51:AY53" si="156">+AO51+AR51+AU51</f>
        <v>2</v>
      </c>
      <c r="AY51" s="54">
        <f t="shared" si="156"/>
        <v>0</v>
      </c>
      <c r="AZ51" s="54">
        <f>BA51+BB51</f>
        <v>13</v>
      </c>
      <c r="BA51" s="54">
        <f t="shared" ref="BA51:BB53" si="157">N51+Z51+AL51+AX51</f>
        <v>9</v>
      </c>
      <c r="BB51" s="54">
        <f t="shared" si="157"/>
        <v>4</v>
      </c>
    </row>
    <row r="52" spans="1:54" s="3" customFormat="1" ht="15" customHeight="1" x14ac:dyDescent="0.3">
      <c r="A52" s="33"/>
      <c r="B52" s="34"/>
      <c r="C52" s="35" t="s">
        <v>397</v>
      </c>
      <c r="D52" s="54">
        <f>E52+F52</f>
        <v>0</v>
      </c>
      <c r="E52" s="54">
        <v>0</v>
      </c>
      <c r="F52" s="54">
        <v>0</v>
      </c>
      <c r="G52" s="54">
        <f>H52+I52</f>
        <v>0</v>
      </c>
      <c r="H52" s="54">
        <v>0</v>
      </c>
      <c r="I52" s="54">
        <v>0</v>
      </c>
      <c r="J52" s="54">
        <f>K52+L52</f>
        <v>1</v>
      </c>
      <c r="K52" s="54">
        <v>1</v>
      </c>
      <c r="L52" s="54">
        <v>0</v>
      </c>
      <c r="M52" s="54">
        <f>N52+O52</f>
        <v>1</v>
      </c>
      <c r="N52" s="54">
        <f t="shared" si="153"/>
        <v>1</v>
      </c>
      <c r="O52" s="54">
        <f t="shared" si="153"/>
        <v>0</v>
      </c>
      <c r="P52" s="54">
        <f>Q52+R52</f>
        <v>0</v>
      </c>
      <c r="Q52" s="54">
        <v>0</v>
      </c>
      <c r="R52" s="54">
        <v>0</v>
      </c>
      <c r="S52" s="54">
        <f>T52+U52</f>
        <v>1</v>
      </c>
      <c r="T52" s="54">
        <v>1</v>
      </c>
      <c r="U52" s="54">
        <v>0</v>
      </c>
      <c r="V52" s="54">
        <f>W52+X52</f>
        <v>3</v>
      </c>
      <c r="W52" s="54">
        <v>3</v>
      </c>
      <c r="X52" s="54">
        <v>0</v>
      </c>
      <c r="Y52" s="54">
        <f>Z52+AA52</f>
        <v>4</v>
      </c>
      <c r="Z52" s="54">
        <f t="shared" si="154"/>
        <v>4</v>
      </c>
      <c r="AA52" s="54">
        <f t="shared" si="154"/>
        <v>0</v>
      </c>
      <c r="AB52" s="54">
        <f>AC52+AD52</f>
        <v>0</v>
      </c>
      <c r="AC52" s="54">
        <v>0</v>
      </c>
      <c r="AD52" s="54">
        <v>0</v>
      </c>
      <c r="AE52" s="54">
        <f>AF52+AG52</f>
        <v>0</v>
      </c>
      <c r="AF52" s="54">
        <v>0</v>
      </c>
      <c r="AG52" s="54">
        <v>0</v>
      </c>
      <c r="AH52" s="54">
        <f>AI52+AJ52</f>
        <v>0</v>
      </c>
      <c r="AI52" s="54">
        <v>0</v>
      </c>
      <c r="AJ52" s="54">
        <v>0</v>
      </c>
      <c r="AK52" s="54">
        <f>AL52+AM52</f>
        <v>0</v>
      </c>
      <c r="AL52" s="54">
        <f t="shared" si="155"/>
        <v>0</v>
      </c>
      <c r="AM52" s="54">
        <f t="shared" si="155"/>
        <v>0</v>
      </c>
      <c r="AN52" s="54">
        <f>AO52+AP52</f>
        <v>2</v>
      </c>
      <c r="AO52" s="54">
        <v>2</v>
      </c>
      <c r="AP52" s="54">
        <v>0</v>
      </c>
      <c r="AQ52" s="54">
        <f>AR52+AS52</f>
        <v>0</v>
      </c>
      <c r="AR52" s="54">
        <v>0</v>
      </c>
      <c r="AS52" s="54">
        <v>0</v>
      </c>
      <c r="AT52" s="54">
        <f>AU52+AV52</f>
        <v>0</v>
      </c>
      <c r="AU52" s="54">
        <v>0</v>
      </c>
      <c r="AV52" s="54">
        <v>0</v>
      </c>
      <c r="AW52" s="54">
        <f>AX52+AY52</f>
        <v>2</v>
      </c>
      <c r="AX52" s="54">
        <f t="shared" si="156"/>
        <v>2</v>
      </c>
      <c r="AY52" s="54">
        <f t="shared" si="156"/>
        <v>0</v>
      </c>
      <c r="AZ52" s="54">
        <f>BA52+BB52</f>
        <v>7</v>
      </c>
      <c r="BA52" s="54">
        <f t="shared" si="157"/>
        <v>7</v>
      </c>
      <c r="BB52" s="54">
        <f t="shared" si="157"/>
        <v>0</v>
      </c>
    </row>
    <row r="53" spans="1:54" s="3" customFormat="1" ht="15" customHeight="1" x14ac:dyDescent="0.3">
      <c r="A53" s="33"/>
      <c r="B53" s="34"/>
      <c r="C53" s="35" t="s">
        <v>49</v>
      </c>
      <c r="D53" s="54">
        <f>E53+F53</f>
        <v>1</v>
      </c>
      <c r="E53" s="54">
        <v>0</v>
      </c>
      <c r="F53" s="54">
        <v>1</v>
      </c>
      <c r="G53" s="54">
        <f>H53+I53</f>
        <v>0</v>
      </c>
      <c r="H53" s="54">
        <v>0</v>
      </c>
      <c r="I53" s="54">
        <v>0</v>
      </c>
      <c r="J53" s="54">
        <f>K53+L53</f>
        <v>0</v>
      </c>
      <c r="K53" s="54">
        <v>0</v>
      </c>
      <c r="L53" s="54">
        <v>0</v>
      </c>
      <c r="M53" s="54">
        <f>N53+O53</f>
        <v>1</v>
      </c>
      <c r="N53" s="54">
        <f t="shared" si="153"/>
        <v>0</v>
      </c>
      <c r="O53" s="54">
        <f t="shared" si="153"/>
        <v>1</v>
      </c>
      <c r="P53" s="54">
        <f>Q53+R53</f>
        <v>0</v>
      </c>
      <c r="Q53" s="54">
        <v>0</v>
      </c>
      <c r="R53" s="54">
        <v>0</v>
      </c>
      <c r="S53" s="54">
        <f>T53+U53</f>
        <v>0</v>
      </c>
      <c r="T53" s="54">
        <v>0</v>
      </c>
      <c r="U53" s="54">
        <v>0</v>
      </c>
      <c r="V53" s="54">
        <f>W53+X53</f>
        <v>0</v>
      </c>
      <c r="W53" s="54">
        <v>0</v>
      </c>
      <c r="X53" s="54">
        <v>0</v>
      </c>
      <c r="Y53" s="54">
        <f>Z53+AA53</f>
        <v>0</v>
      </c>
      <c r="Z53" s="54">
        <f t="shared" si="154"/>
        <v>0</v>
      </c>
      <c r="AA53" s="54">
        <f t="shared" si="154"/>
        <v>0</v>
      </c>
      <c r="AB53" s="54">
        <f>AC53+AD53</f>
        <v>0</v>
      </c>
      <c r="AC53" s="54">
        <v>0</v>
      </c>
      <c r="AD53" s="54">
        <v>0</v>
      </c>
      <c r="AE53" s="54">
        <f>AF53+AG53</f>
        <v>0</v>
      </c>
      <c r="AF53" s="54">
        <v>0</v>
      </c>
      <c r="AG53" s="54">
        <v>0</v>
      </c>
      <c r="AH53" s="54">
        <f>AI53+AJ53</f>
        <v>0</v>
      </c>
      <c r="AI53" s="54">
        <v>0</v>
      </c>
      <c r="AJ53" s="54">
        <v>0</v>
      </c>
      <c r="AK53" s="54">
        <f>AL53+AM53</f>
        <v>0</v>
      </c>
      <c r="AL53" s="54">
        <f t="shared" si="155"/>
        <v>0</v>
      </c>
      <c r="AM53" s="54">
        <f t="shared" si="155"/>
        <v>0</v>
      </c>
      <c r="AN53" s="54">
        <f>AO53+AP53</f>
        <v>0</v>
      </c>
      <c r="AO53" s="54">
        <v>0</v>
      </c>
      <c r="AP53" s="54">
        <v>0</v>
      </c>
      <c r="AQ53" s="54">
        <f>AR53+AS53</f>
        <v>0</v>
      </c>
      <c r="AR53" s="54">
        <v>0</v>
      </c>
      <c r="AS53" s="54">
        <v>0</v>
      </c>
      <c r="AT53" s="54">
        <f>AU53+AV53</f>
        <v>0</v>
      </c>
      <c r="AU53" s="54">
        <v>0</v>
      </c>
      <c r="AV53" s="54">
        <v>0</v>
      </c>
      <c r="AW53" s="54">
        <f>AX53+AY53</f>
        <v>0</v>
      </c>
      <c r="AX53" s="54">
        <f t="shared" si="156"/>
        <v>0</v>
      </c>
      <c r="AY53" s="54">
        <f t="shared" si="156"/>
        <v>0</v>
      </c>
      <c r="AZ53" s="54">
        <f>BA53+BB53</f>
        <v>1</v>
      </c>
      <c r="BA53" s="54">
        <f t="shared" si="157"/>
        <v>0</v>
      </c>
      <c r="BB53" s="54">
        <f t="shared" si="157"/>
        <v>1</v>
      </c>
    </row>
    <row r="54" spans="1:54" s="3" customFormat="1" ht="15" customHeight="1" x14ac:dyDescent="0.3">
      <c r="A54" s="33"/>
      <c r="B54" s="34"/>
      <c r="C54" s="32" t="s">
        <v>50</v>
      </c>
      <c r="D54" s="29">
        <f>SUM(E54:F54)</f>
        <v>79</v>
      </c>
      <c r="E54" s="29">
        <f>E55+E56</f>
        <v>79</v>
      </c>
      <c r="F54" s="29">
        <f>F55+F56</f>
        <v>0</v>
      </c>
      <c r="G54" s="29">
        <f t="shared" ref="G54" si="158">SUM(H54:I54)</f>
        <v>66</v>
      </c>
      <c r="H54" s="29">
        <f t="shared" ref="H54:I54" si="159">H55+H56</f>
        <v>66</v>
      </c>
      <c r="I54" s="29">
        <f t="shared" si="159"/>
        <v>0</v>
      </c>
      <c r="J54" s="29">
        <f t="shared" ref="J54" si="160">SUM(K54:L54)</f>
        <v>76</v>
      </c>
      <c r="K54" s="29">
        <f t="shared" ref="K54:L54" si="161">K55+K56</f>
        <v>76</v>
      </c>
      <c r="L54" s="29">
        <f t="shared" si="161"/>
        <v>0</v>
      </c>
      <c r="M54" s="29">
        <f>SUM(N54:O54)</f>
        <v>221</v>
      </c>
      <c r="N54" s="29">
        <f>N55+N56</f>
        <v>221</v>
      </c>
      <c r="O54" s="29">
        <f>O55+O56</f>
        <v>0</v>
      </c>
      <c r="P54" s="29">
        <f>SUM(Q54:R54)</f>
        <v>34</v>
      </c>
      <c r="Q54" s="29">
        <f>Q55+Q56</f>
        <v>34</v>
      </c>
      <c r="R54" s="29">
        <f>R55+R56</f>
        <v>0</v>
      </c>
      <c r="S54" s="29">
        <f t="shared" ref="S54" si="162">SUM(T54:U54)</f>
        <v>46</v>
      </c>
      <c r="T54" s="29">
        <f t="shared" ref="T54:U54" si="163">T55+T56</f>
        <v>46</v>
      </c>
      <c r="U54" s="29">
        <f t="shared" si="163"/>
        <v>0</v>
      </c>
      <c r="V54" s="29">
        <f t="shared" ref="V54" si="164">SUM(W54:X54)</f>
        <v>71</v>
      </c>
      <c r="W54" s="29">
        <f t="shared" ref="W54:X54" si="165">W55+W56</f>
        <v>71</v>
      </c>
      <c r="X54" s="29">
        <f t="shared" si="165"/>
        <v>0</v>
      </c>
      <c r="Y54" s="29">
        <f>SUM(Z54:AA54)</f>
        <v>151</v>
      </c>
      <c r="Z54" s="29">
        <f>Z55+Z56</f>
        <v>151</v>
      </c>
      <c r="AA54" s="29">
        <f>AA55+AA56</f>
        <v>0</v>
      </c>
      <c r="AB54" s="29">
        <f>SUM(AC54:AD54)</f>
        <v>65</v>
      </c>
      <c r="AC54" s="29">
        <f>AC55+AC56</f>
        <v>65</v>
      </c>
      <c r="AD54" s="29">
        <f>AD55+AD56</f>
        <v>0</v>
      </c>
      <c r="AE54" s="29">
        <f t="shared" ref="AE54" si="166">SUM(AF54:AG54)</f>
        <v>36</v>
      </c>
      <c r="AF54" s="29">
        <f t="shared" ref="AF54:AG54" si="167">AF55+AF56</f>
        <v>36</v>
      </c>
      <c r="AG54" s="29">
        <f t="shared" si="167"/>
        <v>0</v>
      </c>
      <c r="AH54" s="29">
        <f t="shared" ref="AH54" si="168">SUM(AI54:AJ54)</f>
        <v>63</v>
      </c>
      <c r="AI54" s="29">
        <f t="shared" ref="AI54:AJ54" si="169">AI55+AI56</f>
        <v>63</v>
      </c>
      <c r="AJ54" s="29">
        <f t="shared" si="169"/>
        <v>0</v>
      </c>
      <c r="AK54" s="29">
        <f>SUM(AL54:AM54)</f>
        <v>164</v>
      </c>
      <c r="AL54" s="29">
        <f>AL55+AL56</f>
        <v>164</v>
      </c>
      <c r="AM54" s="29">
        <f>AM55+AM56</f>
        <v>0</v>
      </c>
      <c r="AN54" s="29">
        <f>SUM(AO54:AP54)</f>
        <v>32</v>
      </c>
      <c r="AO54" s="29">
        <f>AO55+AO56</f>
        <v>32</v>
      </c>
      <c r="AP54" s="29">
        <f>AP55+AP56</f>
        <v>0</v>
      </c>
      <c r="AQ54" s="29">
        <f t="shared" ref="AQ54" si="170">SUM(AR54:AS54)</f>
        <v>31</v>
      </c>
      <c r="AR54" s="29">
        <f t="shared" ref="AR54:AS54" si="171">AR55+AR56</f>
        <v>31</v>
      </c>
      <c r="AS54" s="29">
        <f t="shared" si="171"/>
        <v>0</v>
      </c>
      <c r="AT54" s="29">
        <f t="shared" ref="AT54" si="172">SUM(AU54:AV54)</f>
        <v>32</v>
      </c>
      <c r="AU54" s="29">
        <f t="shared" ref="AU54:AV54" si="173">AU55+AU56</f>
        <v>32</v>
      </c>
      <c r="AV54" s="29">
        <f t="shared" si="173"/>
        <v>0</v>
      </c>
      <c r="AW54" s="29">
        <f>SUM(AX54:AY54)</f>
        <v>95</v>
      </c>
      <c r="AX54" s="29">
        <f>AX55+AX56</f>
        <v>95</v>
      </c>
      <c r="AY54" s="29">
        <f>AY55+AY56</f>
        <v>0</v>
      </c>
      <c r="AZ54" s="29">
        <f>SUM(BA54:BB54)</f>
        <v>631</v>
      </c>
      <c r="BA54" s="29">
        <f>BA55+BA56</f>
        <v>631</v>
      </c>
      <c r="BB54" s="29">
        <f>BB55+BB56</f>
        <v>0</v>
      </c>
    </row>
    <row r="55" spans="1:54" s="3" customFormat="1" ht="15" customHeight="1" x14ac:dyDescent="0.3">
      <c r="A55" s="33"/>
      <c r="B55" s="34"/>
      <c r="C55" s="35" t="s">
        <v>51</v>
      </c>
      <c r="D55" s="54">
        <f>E55+F55</f>
        <v>79</v>
      </c>
      <c r="E55" s="54">
        <v>79</v>
      </c>
      <c r="F55" s="54">
        <v>0</v>
      </c>
      <c r="G55" s="54">
        <f>H55+I55</f>
        <v>66</v>
      </c>
      <c r="H55" s="54">
        <v>66</v>
      </c>
      <c r="I55" s="54">
        <v>0</v>
      </c>
      <c r="J55" s="54">
        <f>K55+L55</f>
        <v>76</v>
      </c>
      <c r="K55" s="54">
        <v>76</v>
      </c>
      <c r="L55" s="54">
        <v>0</v>
      </c>
      <c r="M55" s="54">
        <f>N55+O55</f>
        <v>221</v>
      </c>
      <c r="N55" s="54">
        <f>+E55+H55+K55</f>
        <v>221</v>
      </c>
      <c r="O55" s="54">
        <f>+F55+I55+L55</f>
        <v>0</v>
      </c>
      <c r="P55" s="54">
        <f>Q55+R55</f>
        <v>34</v>
      </c>
      <c r="Q55" s="54">
        <v>34</v>
      </c>
      <c r="R55" s="54">
        <v>0</v>
      </c>
      <c r="S55" s="54">
        <f>T55+U55</f>
        <v>46</v>
      </c>
      <c r="T55" s="54">
        <v>46</v>
      </c>
      <c r="U55" s="54">
        <v>0</v>
      </c>
      <c r="V55" s="54">
        <f>W55+X55</f>
        <v>71</v>
      </c>
      <c r="W55" s="54">
        <v>71</v>
      </c>
      <c r="X55" s="54">
        <v>0</v>
      </c>
      <c r="Y55" s="54">
        <f>Z55+AA55</f>
        <v>151</v>
      </c>
      <c r="Z55" s="54">
        <f>+Q55+T55+W55</f>
        <v>151</v>
      </c>
      <c r="AA55" s="54">
        <f>+R55+U55+X55</f>
        <v>0</v>
      </c>
      <c r="AB55" s="54">
        <f>AC55+AD55</f>
        <v>65</v>
      </c>
      <c r="AC55" s="54">
        <v>65</v>
      </c>
      <c r="AD55" s="54">
        <v>0</v>
      </c>
      <c r="AE55" s="54">
        <f>AF55+AG55</f>
        <v>36</v>
      </c>
      <c r="AF55" s="54">
        <v>36</v>
      </c>
      <c r="AG55" s="54">
        <v>0</v>
      </c>
      <c r="AH55" s="54">
        <f>AI55+AJ55</f>
        <v>63</v>
      </c>
      <c r="AI55" s="54">
        <v>63</v>
      </c>
      <c r="AJ55" s="54">
        <v>0</v>
      </c>
      <c r="AK55" s="54">
        <f>AL55+AM55</f>
        <v>164</v>
      </c>
      <c r="AL55" s="54">
        <f>+AC55+AF55+AI55</f>
        <v>164</v>
      </c>
      <c r="AM55" s="54">
        <f>+AD55+AG55+AJ55</f>
        <v>0</v>
      </c>
      <c r="AN55" s="54">
        <f>AO55+AP55</f>
        <v>32</v>
      </c>
      <c r="AO55" s="54">
        <v>32</v>
      </c>
      <c r="AP55" s="54">
        <v>0</v>
      </c>
      <c r="AQ55" s="54">
        <f>AR55+AS55</f>
        <v>31</v>
      </c>
      <c r="AR55" s="54">
        <v>31</v>
      </c>
      <c r="AS55" s="54">
        <v>0</v>
      </c>
      <c r="AT55" s="54">
        <f>AU55+AV55</f>
        <v>32</v>
      </c>
      <c r="AU55" s="54">
        <v>32</v>
      </c>
      <c r="AV55" s="54">
        <v>0</v>
      </c>
      <c r="AW55" s="54">
        <f>AX55+AY55</f>
        <v>95</v>
      </c>
      <c r="AX55" s="54">
        <f>+AO55+AR55+AU55</f>
        <v>95</v>
      </c>
      <c r="AY55" s="54">
        <f>+AP55+AS55+AV55</f>
        <v>0</v>
      </c>
      <c r="AZ55" s="54">
        <f>BA55+BB55</f>
        <v>631</v>
      </c>
      <c r="BA55" s="54">
        <f>N55+Z55+AL55+AX55</f>
        <v>631</v>
      </c>
      <c r="BB55" s="54">
        <f>O55+AA55+AM55+AY55</f>
        <v>0</v>
      </c>
    </row>
    <row r="56" spans="1:54" s="3" customFormat="1" ht="15" customHeight="1" x14ac:dyDescent="0.3">
      <c r="A56" s="33"/>
      <c r="B56" s="34"/>
      <c r="C56" s="35" t="s">
        <v>52</v>
      </c>
      <c r="D56" s="29">
        <f>E56+F56</f>
        <v>0</v>
      </c>
      <c r="E56" s="29">
        <v>0</v>
      </c>
      <c r="F56" s="29">
        <v>0</v>
      </c>
      <c r="G56" s="29">
        <f t="shared" ref="G56" si="174">H56+I56</f>
        <v>0</v>
      </c>
      <c r="H56" s="29">
        <v>0</v>
      </c>
      <c r="I56" s="29">
        <v>0</v>
      </c>
      <c r="J56" s="29">
        <f t="shared" ref="J56" si="175">K56+L56</f>
        <v>0</v>
      </c>
      <c r="K56" s="29">
        <v>0</v>
      </c>
      <c r="L56" s="29">
        <v>0</v>
      </c>
      <c r="M56" s="29">
        <f>N56+O56</f>
        <v>0</v>
      </c>
      <c r="N56" s="29">
        <f>+E56+H56+K56</f>
        <v>0</v>
      </c>
      <c r="O56" s="29">
        <f>+F56+I56+L56</f>
        <v>0</v>
      </c>
      <c r="P56" s="29">
        <f>Q56+R56</f>
        <v>0</v>
      </c>
      <c r="Q56" s="29">
        <v>0</v>
      </c>
      <c r="R56" s="29">
        <v>0</v>
      </c>
      <c r="S56" s="29">
        <f t="shared" ref="S56" si="176">T56+U56</f>
        <v>0</v>
      </c>
      <c r="T56" s="29">
        <v>0</v>
      </c>
      <c r="U56" s="29">
        <v>0</v>
      </c>
      <c r="V56" s="29">
        <f t="shared" ref="V56" si="177">W56+X56</f>
        <v>0</v>
      </c>
      <c r="W56" s="29">
        <v>0</v>
      </c>
      <c r="X56" s="29">
        <v>0</v>
      </c>
      <c r="Y56" s="29">
        <f>Z56+AA56</f>
        <v>0</v>
      </c>
      <c r="Z56" s="29">
        <f>+Q56+T56+W56</f>
        <v>0</v>
      </c>
      <c r="AA56" s="29">
        <f>+R56+U56+X56</f>
        <v>0</v>
      </c>
      <c r="AB56" s="29">
        <f>AC56+AD56</f>
        <v>0</v>
      </c>
      <c r="AC56" s="29">
        <v>0</v>
      </c>
      <c r="AD56" s="29">
        <v>0</v>
      </c>
      <c r="AE56" s="29">
        <f t="shared" ref="AE56" si="178">AF56+AG56</f>
        <v>0</v>
      </c>
      <c r="AF56" s="29">
        <v>0</v>
      </c>
      <c r="AG56" s="29">
        <v>0</v>
      </c>
      <c r="AH56" s="29">
        <f t="shared" ref="AH56" si="179">AI56+AJ56</f>
        <v>0</v>
      </c>
      <c r="AI56" s="29">
        <v>0</v>
      </c>
      <c r="AJ56" s="29">
        <v>0</v>
      </c>
      <c r="AK56" s="29">
        <f>AL56+AM56</f>
        <v>0</v>
      </c>
      <c r="AL56" s="29">
        <f>+AC56+AF56+AI56</f>
        <v>0</v>
      </c>
      <c r="AM56" s="29">
        <f>+AD56+AG56+AJ56</f>
        <v>0</v>
      </c>
      <c r="AN56" s="29">
        <f>AO56+AP56</f>
        <v>0</v>
      </c>
      <c r="AO56" s="29">
        <v>0</v>
      </c>
      <c r="AP56" s="29">
        <v>0</v>
      </c>
      <c r="AQ56" s="29">
        <f t="shared" ref="AQ56" si="180">AR56+AS56</f>
        <v>0</v>
      </c>
      <c r="AR56" s="29">
        <v>0</v>
      </c>
      <c r="AS56" s="29">
        <v>0</v>
      </c>
      <c r="AT56" s="29">
        <f t="shared" ref="AT56" si="181">AU56+AV56</f>
        <v>0</v>
      </c>
      <c r="AU56" s="29">
        <v>0</v>
      </c>
      <c r="AV56" s="29">
        <v>0</v>
      </c>
      <c r="AW56" s="29">
        <f>AX56+AY56</f>
        <v>0</v>
      </c>
      <c r="AX56" s="29">
        <f>+AO56+AR56+AU56</f>
        <v>0</v>
      </c>
      <c r="AY56" s="29">
        <f>+AP56+AS56+AV56</f>
        <v>0</v>
      </c>
      <c r="AZ56" s="29">
        <f>BA56+BB56</f>
        <v>0</v>
      </c>
      <c r="BA56" s="29">
        <f>N56+Z56+AL56+AX56</f>
        <v>0</v>
      </c>
      <c r="BB56" s="29">
        <f>O56+AA56+AM56+AY56</f>
        <v>0</v>
      </c>
    </row>
    <row r="57" spans="1:54" s="3" customFormat="1" ht="15" customHeight="1" x14ac:dyDescent="0.3">
      <c r="A57" s="33"/>
      <c r="B57" s="34"/>
      <c r="C57" s="32" t="s">
        <v>53</v>
      </c>
      <c r="D57" s="29">
        <f>SUM(E57:F57)</f>
        <v>3</v>
      </c>
      <c r="E57" s="29">
        <f>SUM(E58:E61)</f>
        <v>1</v>
      </c>
      <c r="F57" s="29">
        <f>SUM(F58:F61)</f>
        <v>2</v>
      </c>
      <c r="G57" s="29">
        <f t="shared" ref="G57" si="182">SUM(H57:I57)</f>
        <v>0</v>
      </c>
      <c r="H57" s="29">
        <f t="shared" ref="H57:I57" si="183">SUM(H58:H61)</f>
        <v>0</v>
      </c>
      <c r="I57" s="29">
        <f t="shared" si="183"/>
        <v>0</v>
      </c>
      <c r="J57" s="29">
        <f t="shared" ref="J57" si="184">SUM(K57:L57)</f>
        <v>2</v>
      </c>
      <c r="K57" s="29">
        <f t="shared" ref="K57:L57" si="185">SUM(K58:K61)</f>
        <v>1</v>
      </c>
      <c r="L57" s="29">
        <f t="shared" si="185"/>
        <v>1</v>
      </c>
      <c r="M57" s="29">
        <f>SUM(N57:O57)</f>
        <v>5</v>
      </c>
      <c r="N57" s="29">
        <f>SUM(N58:N61)</f>
        <v>2</v>
      </c>
      <c r="O57" s="29">
        <f>SUM(O58:O61)</f>
        <v>3</v>
      </c>
      <c r="P57" s="29">
        <f>SUM(Q57:R57)</f>
        <v>0</v>
      </c>
      <c r="Q57" s="29">
        <f>SUM(Q58:Q61)</f>
        <v>0</v>
      </c>
      <c r="R57" s="29">
        <f>SUM(R58:R61)</f>
        <v>0</v>
      </c>
      <c r="S57" s="29">
        <f t="shared" ref="S57" si="186">SUM(T57:U57)</f>
        <v>0</v>
      </c>
      <c r="T57" s="29">
        <f t="shared" ref="T57:U57" si="187">SUM(T58:T61)</f>
        <v>0</v>
      </c>
      <c r="U57" s="29">
        <f t="shared" si="187"/>
        <v>0</v>
      </c>
      <c r="V57" s="29">
        <f t="shared" ref="V57" si="188">SUM(W57:X57)</f>
        <v>1</v>
      </c>
      <c r="W57" s="29">
        <f t="shared" ref="W57:X57" si="189">SUM(W58:W61)</f>
        <v>1</v>
      </c>
      <c r="X57" s="29">
        <f t="shared" si="189"/>
        <v>0</v>
      </c>
      <c r="Y57" s="29">
        <f>SUM(Z57:AA57)</f>
        <v>1</v>
      </c>
      <c r="Z57" s="29">
        <f>SUM(Z58:Z61)</f>
        <v>1</v>
      </c>
      <c r="AA57" s="29">
        <f>SUM(AA58:AA61)</f>
        <v>0</v>
      </c>
      <c r="AB57" s="29">
        <f>SUM(AC57:AD57)</f>
        <v>2</v>
      </c>
      <c r="AC57" s="29">
        <f>SUM(AC58:AC61)</f>
        <v>0</v>
      </c>
      <c r="AD57" s="29">
        <f>SUM(AD58:AD61)</f>
        <v>2</v>
      </c>
      <c r="AE57" s="29">
        <f t="shared" ref="AE57" si="190">SUM(AF57:AG57)</f>
        <v>3</v>
      </c>
      <c r="AF57" s="29">
        <f t="shared" ref="AF57:AG57" si="191">SUM(AF58:AF61)</f>
        <v>3</v>
      </c>
      <c r="AG57" s="29">
        <f t="shared" si="191"/>
        <v>0</v>
      </c>
      <c r="AH57" s="29">
        <f t="shared" ref="AH57" si="192">SUM(AI57:AJ57)</f>
        <v>0</v>
      </c>
      <c r="AI57" s="29">
        <f t="shared" ref="AI57:AJ57" si="193">SUM(AI58:AI61)</f>
        <v>0</v>
      </c>
      <c r="AJ57" s="29">
        <f t="shared" si="193"/>
        <v>0</v>
      </c>
      <c r="AK57" s="29">
        <f>SUM(AL57:AM57)</f>
        <v>5</v>
      </c>
      <c r="AL57" s="29">
        <f>SUM(AL58:AL61)</f>
        <v>3</v>
      </c>
      <c r="AM57" s="29">
        <f>SUM(AM58:AM61)</f>
        <v>2</v>
      </c>
      <c r="AN57" s="29">
        <f>SUM(AO57:AP57)</f>
        <v>0</v>
      </c>
      <c r="AO57" s="29">
        <f>SUM(AO58:AO61)</f>
        <v>0</v>
      </c>
      <c r="AP57" s="29">
        <f>SUM(AP58:AP61)</f>
        <v>0</v>
      </c>
      <c r="AQ57" s="29">
        <f t="shared" ref="AQ57" si="194">SUM(AR57:AS57)</f>
        <v>1</v>
      </c>
      <c r="AR57" s="29">
        <f t="shared" ref="AR57:AS57" si="195">SUM(AR58:AR61)</f>
        <v>1</v>
      </c>
      <c r="AS57" s="29">
        <f t="shared" si="195"/>
        <v>0</v>
      </c>
      <c r="AT57" s="29">
        <f t="shared" ref="AT57" si="196">SUM(AU57:AV57)</f>
        <v>0</v>
      </c>
      <c r="AU57" s="29">
        <f t="shared" ref="AU57:AV57" si="197">SUM(AU58:AU61)</f>
        <v>0</v>
      </c>
      <c r="AV57" s="29">
        <f t="shared" si="197"/>
        <v>0</v>
      </c>
      <c r="AW57" s="29">
        <f>SUM(AX57:AY57)</f>
        <v>1</v>
      </c>
      <c r="AX57" s="29">
        <f>SUM(AX58:AX61)</f>
        <v>1</v>
      </c>
      <c r="AY57" s="29">
        <f>SUM(AY58:AY61)</f>
        <v>0</v>
      </c>
      <c r="AZ57" s="29">
        <f>SUM(BA57:BB57)</f>
        <v>12</v>
      </c>
      <c r="BA57" s="29">
        <f>SUM(BA58:BA61)</f>
        <v>7</v>
      </c>
      <c r="BB57" s="29">
        <f>SUM(BB58:BB61)</f>
        <v>5</v>
      </c>
    </row>
    <row r="58" spans="1:54" s="3" customFormat="1" ht="15" customHeight="1" x14ac:dyDescent="0.3">
      <c r="A58" s="33"/>
      <c r="B58" s="34"/>
      <c r="C58" s="35" t="s">
        <v>54</v>
      </c>
      <c r="D58" s="54">
        <f>E58+F58</f>
        <v>0</v>
      </c>
      <c r="E58" s="54">
        <v>0</v>
      </c>
      <c r="F58" s="54">
        <v>0</v>
      </c>
      <c r="G58" s="54">
        <f>H58+I58</f>
        <v>0</v>
      </c>
      <c r="H58" s="54">
        <v>0</v>
      </c>
      <c r="I58" s="54">
        <v>0</v>
      </c>
      <c r="J58" s="54">
        <f>K58+L58</f>
        <v>2</v>
      </c>
      <c r="K58" s="54">
        <v>1</v>
      </c>
      <c r="L58" s="54">
        <v>1</v>
      </c>
      <c r="M58" s="54">
        <f>N58+O58</f>
        <v>2</v>
      </c>
      <c r="N58" s="54">
        <f>+E58+H58+K58</f>
        <v>1</v>
      </c>
      <c r="O58" s="54">
        <f>+F58+I58+L58</f>
        <v>1</v>
      </c>
      <c r="P58" s="54">
        <f>Q58+R58</f>
        <v>0</v>
      </c>
      <c r="Q58" s="54">
        <v>0</v>
      </c>
      <c r="R58" s="54">
        <v>0</v>
      </c>
      <c r="S58" s="54">
        <f>T58+U58</f>
        <v>0</v>
      </c>
      <c r="T58" s="54">
        <v>0</v>
      </c>
      <c r="U58" s="54">
        <v>0</v>
      </c>
      <c r="V58" s="54">
        <f>W58+X58</f>
        <v>0</v>
      </c>
      <c r="W58" s="54">
        <v>0</v>
      </c>
      <c r="X58" s="54">
        <v>0</v>
      </c>
      <c r="Y58" s="54">
        <f>Z58+AA58</f>
        <v>0</v>
      </c>
      <c r="Z58" s="54">
        <f>+Q58+T58+W58</f>
        <v>0</v>
      </c>
      <c r="AA58" s="54">
        <f>+R58+U58+X58</f>
        <v>0</v>
      </c>
      <c r="AB58" s="54">
        <f>AC58+AD58</f>
        <v>1</v>
      </c>
      <c r="AC58" s="54">
        <v>0</v>
      </c>
      <c r="AD58" s="54">
        <v>1</v>
      </c>
      <c r="AE58" s="54">
        <f>AF58+AG58</f>
        <v>0</v>
      </c>
      <c r="AF58" s="54">
        <v>0</v>
      </c>
      <c r="AG58" s="54">
        <v>0</v>
      </c>
      <c r="AH58" s="54">
        <f>AI58+AJ58</f>
        <v>0</v>
      </c>
      <c r="AI58" s="54">
        <v>0</v>
      </c>
      <c r="AJ58" s="54">
        <v>0</v>
      </c>
      <c r="AK58" s="54">
        <f>AL58+AM58</f>
        <v>1</v>
      </c>
      <c r="AL58" s="54">
        <f>+AC58+AF58+AI58</f>
        <v>0</v>
      </c>
      <c r="AM58" s="54">
        <f>+AD58+AG58+AJ58</f>
        <v>1</v>
      </c>
      <c r="AN58" s="54">
        <f>AO58+AP58</f>
        <v>0</v>
      </c>
      <c r="AO58" s="54">
        <v>0</v>
      </c>
      <c r="AP58" s="54">
        <v>0</v>
      </c>
      <c r="AQ58" s="54">
        <f>AR58+AS58</f>
        <v>0</v>
      </c>
      <c r="AR58" s="54">
        <v>0</v>
      </c>
      <c r="AS58" s="54">
        <v>0</v>
      </c>
      <c r="AT58" s="54">
        <f>AU58+AV58</f>
        <v>0</v>
      </c>
      <c r="AU58" s="54">
        <v>0</v>
      </c>
      <c r="AV58" s="54">
        <v>0</v>
      </c>
      <c r="AW58" s="54">
        <f>AX58+AY58</f>
        <v>0</v>
      </c>
      <c r="AX58" s="54">
        <f>+AO58+AR58+AU58</f>
        <v>0</v>
      </c>
      <c r="AY58" s="54">
        <f>+AP58+AS58+AV58</f>
        <v>0</v>
      </c>
      <c r="AZ58" s="54">
        <f>BA58+BB58</f>
        <v>3</v>
      </c>
      <c r="BA58" s="54">
        <f>N58+Z58+AL58+AX58</f>
        <v>1</v>
      </c>
      <c r="BB58" s="54">
        <f>O58+AA58+AM58+AY58</f>
        <v>2</v>
      </c>
    </row>
    <row r="59" spans="1:54" s="3" customFormat="1" ht="15" customHeight="1" x14ac:dyDescent="0.3">
      <c r="A59" s="33"/>
      <c r="B59" s="34"/>
      <c r="C59" s="35" t="s">
        <v>55</v>
      </c>
      <c r="D59" s="29">
        <f>E59+F59</f>
        <v>0</v>
      </c>
      <c r="E59" s="29">
        <v>0</v>
      </c>
      <c r="F59" s="29">
        <v>0</v>
      </c>
      <c r="G59" s="29">
        <f t="shared" ref="G59" si="198">H59+I59</f>
        <v>0</v>
      </c>
      <c r="H59" s="29">
        <v>0</v>
      </c>
      <c r="I59" s="29">
        <v>0</v>
      </c>
      <c r="J59" s="29">
        <f t="shared" ref="J59" si="199">K59+L59</f>
        <v>0</v>
      </c>
      <c r="K59" s="29">
        <v>0</v>
      </c>
      <c r="L59" s="29">
        <v>0</v>
      </c>
      <c r="M59" s="29">
        <f>N59+O59</f>
        <v>0</v>
      </c>
      <c r="N59" s="29">
        <f t="shared" ref="N59:O59" si="200">+E59+H59+K59</f>
        <v>0</v>
      </c>
      <c r="O59" s="29">
        <f t="shared" si="200"/>
        <v>0</v>
      </c>
      <c r="P59" s="29">
        <f>Q59+R59</f>
        <v>0</v>
      </c>
      <c r="Q59" s="29">
        <v>0</v>
      </c>
      <c r="R59" s="29">
        <v>0</v>
      </c>
      <c r="S59" s="29">
        <f t="shared" ref="S59" si="201">T59+U59</f>
        <v>0</v>
      </c>
      <c r="T59" s="29">
        <v>0</v>
      </c>
      <c r="U59" s="29">
        <v>0</v>
      </c>
      <c r="V59" s="29">
        <f t="shared" ref="V59" si="202">W59+X59</f>
        <v>0</v>
      </c>
      <c r="W59" s="29">
        <v>0</v>
      </c>
      <c r="X59" s="29">
        <v>0</v>
      </c>
      <c r="Y59" s="29">
        <f>Z59+AA59</f>
        <v>0</v>
      </c>
      <c r="Z59" s="29">
        <f t="shared" ref="Z59:AA59" si="203">+Q59+T59+W59</f>
        <v>0</v>
      </c>
      <c r="AA59" s="29">
        <f t="shared" si="203"/>
        <v>0</v>
      </c>
      <c r="AB59" s="29">
        <f>AC59+AD59</f>
        <v>0</v>
      </c>
      <c r="AC59" s="29">
        <v>0</v>
      </c>
      <c r="AD59" s="29">
        <v>0</v>
      </c>
      <c r="AE59" s="29">
        <f t="shared" ref="AE59" si="204">AF59+AG59</f>
        <v>0</v>
      </c>
      <c r="AF59" s="29">
        <v>0</v>
      </c>
      <c r="AG59" s="29">
        <v>0</v>
      </c>
      <c r="AH59" s="29">
        <f t="shared" ref="AH59" si="205">AI59+AJ59</f>
        <v>0</v>
      </c>
      <c r="AI59" s="29">
        <v>0</v>
      </c>
      <c r="AJ59" s="29">
        <v>0</v>
      </c>
      <c r="AK59" s="29">
        <f>AL59+AM59</f>
        <v>0</v>
      </c>
      <c r="AL59" s="29">
        <f t="shared" ref="AL59:AM59" si="206">+AC59+AF59+AI59</f>
        <v>0</v>
      </c>
      <c r="AM59" s="29">
        <f t="shared" si="206"/>
        <v>0</v>
      </c>
      <c r="AN59" s="29">
        <f>AO59+AP59</f>
        <v>0</v>
      </c>
      <c r="AO59" s="29">
        <v>0</v>
      </c>
      <c r="AP59" s="29">
        <v>0</v>
      </c>
      <c r="AQ59" s="29">
        <f t="shared" ref="AQ59" si="207">AR59+AS59</f>
        <v>0</v>
      </c>
      <c r="AR59" s="29">
        <v>0</v>
      </c>
      <c r="AS59" s="29">
        <v>0</v>
      </c>
      <c r="AT59" s="29">
        <f t="shared" ref="AT59" si="208">AU59+AV59</f>
        <v>0</v>
      </c>
      <c r="AU59" s="29">
        <v>0</v>
      </c>
      <c r="AV59" s="29">
        <v>0</v>
      </c>
      <c r="AW59" s="29">
        <f>AX59+AY59</f>
        <v>0</v>
      </c>
      <c r="AX59" s="29">
        <f t="shared" ref="AX59:AY59" si="209">+AO59+AR59+AU59</f>
        <v>0</v>
      </c>
      <c r="AY59" s="29">
        <f t="shared" si="209"/>
        <v>0</v>
      </c>
      <c r="AZ59" s="29">
        <f>BA59+BB59</f>
        <v>0</v>
      </c>
      <c r="BA59" s="29">
        <f t="shared" ref="BA59:BB59" si="210">N59+Z59+AL59+AX59</f>
        <v>0</v>
      </c>
      <c r="BB59" s="29">
        <f t="shared" si="210"/>
        <v>0</v>
      </c>
    </row>
    <row r="60" spans="1:54" s="3" customFormat="1" ht="15" customHeight="1" x14ac:dyDescent="0.3">
      <c r="A60" s="33"/>
      <c r="B60" s="34"/>
      <c r="C60" s="35" t="s">
        <v>56</v>
      </c>
      <c r="D60" s="54">
        <f>E60+F60</f>
        <v>0</v>
      </c>
      <c r="E60" s="54">
        <v>0</v>
      </c>
      <c r="F60" s="54">
        <v>0</v>
      </c>
      <c r="G60" s="54">
        <f>H60+I60</f>
        <v>0</v>
      </c>
      <c r="H60" s="54">
        <v>0</v>
      </c>
      <c r="I60" s="54">
        <v>0</v>
      </c>
      <c r="J60" s="54">
        <f>K60+L60</f>
        <v>0</v>
      </c>
      <c r="K60" s="54">
        <v>0</v>
      </c>
      <c r="L60" s="54">
        <v>0</v>
      </c>
      <c r="M60" s="54">
        <f>N60+O60</f>
        <v>0</v>
      </c>
      <c r="N60" s="54">
        <f>+E60+H60+K60</f>
        <v>0</v>
      </c>
      <c r="O60" s="54">
        <f>+F60+I60+L60</f>
        <v>0</v>
      </c>
      <c r="P60" s="54">
        <f>Q60+R60</f>
        <v>0</v>
      </c>
      <c r="Q60" s="54">
        <v>0</v>
      </c>
      <c r="R60" s="54">
        <v>0</v>
      </c>
      <c r="S60" s="54">
        <f>T60+U60</f>
        <v>0</v>
      </c>
      <c r="T60" s="54">
        <v>0</v>
      </c>
      <c r="U60" s="54">
        <v>0</v>
      </c>
      <c r="V60" s="54">
        <f>W60+X60</f>
        <v>0</v>
      </c>
      <c r="W60" s="54">
        <v>0</v>
      </c>
      <c r="X60" s="54">
        <v>0</v>
      </c>
      <c r="Y60" s="54">
        <f>Z60+AA60</f>
        <v>0</v>
      </c>
      <c r="Z60" s="54">
        <f>+Q60+T60+W60</f>
        <v>0</v>
      </c>
      <c r="AA60" s="54">
        <f>+R60+U60+X60</f>
        <v>0</v>
      </c>
      <c r="AB60" s="54">
        <f>AC60+AD60</f>
        <v>1</v>
      </c>
      <c r="AC60" s="54">
        <v>0</v>
      </c>
      <c r="AD60" s="54">
        <v>1</v>
      </c>
      <c r="AE60" s="54">
        <f>AF60+AG60</f>
        <v>0</v>
      </c>
      <c r="AF60" s="54">
        <v>0</v>
      </c>
      <c r="AG60" s="54">
        <v>0</v>
      </c>
      <c r="AH60" s="54">
        <f>AI60+AJ60</f>
        <v>0</v>
      </c>
      <c r="AI60" s="54">
        <v>0</v>
      </c>
      <c r="AJ60" s="54">
        <v>0</v>
      </c>
      <c r="AK60" s="54">
        <f>AL60+AM60</f>
        <v>1</v>
      </c>
      <c r="AL60" s="54">
        <f>+AC60+AF60+AI60</f>
        <v>0</v>
      </c>
      <c r="AM60" s="54">
        <f>+AD60+AG60+AJ60</f>
        <v>1</v>
      </c>
      <c r="AN60" s="54">
        <f>AO60+AP60</f>
        <v>0</v>
      </c>
      <c r="AO60" s="54">
        <v>0</v>
      </c>
      <c r="AP60" s="54">
        <v>0</v>
      </c>
      <c r="AQ60" s="54">
        <f>AR60+AS60</f>
        <v>1</v>
      </c>
      <c r="AR60" s="54">
        <v>1</v>
      </c>
      <c r="AS60" s="54">
        <v>0</v>
      </c>
      <c r="AT60" s="54">
        <f>AU60+AV60</f>
        <v>0</v>
      </c>
      <c r="AU60" s="54">
        <v>0</v>
      </c>
      <c r="AV60" s="54">
        <v>0</v>
      </c>
      <c r="AW60" s="54">
        <f>AX60+AY60</f>
        <v>1</v>
      </c>
      <c r="AX60" s="54">
        <f>+AO60+AR60+AU60</f>
        <v>1</v>
      </c>
      <c r="AY60" s="54">
        <f>+AP60+AS60+AV60</f>
        <v>0</v>
      </c>
      <c r="AZ60" s="54">
        <f>BA60+BB60</f>
        <v>2</v>
      </c>
      <c r="BA60" s="54">
        <f>N60+Z60+AL60+AX60</f>
        <v>1</v>
      </c>
      <c r="BB60" s="54">
        <f>O60+AA60+AM60+AY60</f>
        <v>1</v>
      </c>
    </row>
    <row r="61" spans="1:54" s="3" customFormat="1" ht="15" customHeight="1" x14ac:dyDescent="0.3">
      <c r="A61" s="33"/>
      <c r="B61" s="34"/>
      <c r="C61" s="35" t="s">
        <v>57</v>
      </c>
      <c r="D61" s="54">
        <f>E61+F61</f>
        <v>3</v>
      </c>
      <c r="E61" s="54">
        <v>1</v>
      </c>
      <c r="F61" s="54">
        <v>2</v>
      </c>
      <c r="G61" s="54">
        <f>H61+I61</f>
        <v>0</v>
      </c>
      <c r="H61" s="54">
        <v>0</v>
      </c>
      <c r="I61" s="54">
        <v>0</v>
      </c>
      <c r="J61" s="54">
        <f>K61+L61</f>
        <v>0</v>
      </c>
      <c r="K61" s="54">
        <v>0</v>
      </c>
      <c r="L61" s="54">
        <v>0</v>
      </c>
      <c r="M61" s="54">
        <f>N61+O61</f>
        <v>3</v>
      </c>
      <c r="N61" s="54">
        <f>+E61+H61+K61</f>
        <v>1</v>
      </c>
      <c r="O61" s="54">
        <f>+F61+I61+L61</f>
        <v>2</v>
      </c>
      <c r="P61" s="54">
        <f>Q61+R61</f>
        <v>0</v>
      </c>
      <c r="Q61" s="54">
        <v>0</v>
      </c>
      <c r="R61" s="54">
        <v>0</v>
      </c>
      <c r="S61" s="54">
        <f>T61+U61</f>
        <v>0</v>
      </c>
      <c r="T61" s="54">
        <v>0</v>
      </c>
      <c r="U61" s="54">
        <v>0</v>
      </c>
      <c r="V61" s="54">
        <f>W61+X61</f>
        <v>1</v>
      </c>
      <c r="W61" s="54">
        <v>1</v>
      </c>
      <c r="X61" s="54">
        <v>0</v>
      </c>
      <c r="Y61" s="54">
        <f>Z61+AA61</f>
        <v>1</v>
      </c>
      <c r="Z61" s="54">
        <f>+Q61+T61+W61</f>
        <v>1</v>
      </c>
      <c r="AA61" s="54">
        <f>+R61+U61+X61</f>
        <v>0</v>
      </c>
      <c r="AB61" s="54">
        <f>AC61+AD61</f>
        <v>0</v>
      </c>
      <c r="AC61" s="54">
        <v>0</v>
      </c>
      <c r="AD61" s="54">
        <v>0</v>
      </c>
      <c r="AE61" s="54">
        <f>AF61+AG61</f>
        <v>3</v>
      </c>
      <c r="AF61" s="54">
        <v>3</v>
      </c>
      <c r="AG61" s="54">
        <v>0</v>
      </c>
      <c r="AH61" s="54">
        <f>AI61+AJ61</f>
        <v>0</v>
      </c>
      <c r="AI61" s="54">
        <v>0</v>
      </c>
      <c r="AJ61" s="54">
        <v>0</v>
      </c>
      <c r="AK61" s="54">
        <f>AL61+AM61</f>
        <v>3</v>
      </c>
      <c r="AL61" s="54">
        <f>+AC61+AF61+AI61</f>
        <v>3</v>
      </c>
      <c r="AM61" s="54">
        <f>+AD61+AG61+AJ61</f>
        <v>0</v>
      </c>
      <c r="AN61" s="54">
        <f>AO61+AP61</f>
        <v>0</v>
      </c>
      <c r="AO61" s="54">
        <v>0</v>
      </c>
      <c r="AP61" s="54">
        <v>0</v>
      </c>
      <c r="AQ61" s="54">
        <f>AR61+AS61</f>
        <v>0</v>
      </c>
      <c r="AR61" s="54">
        <v>0</v>
      </c>
      <c r="AS61" s="54">
        <v>0</v>
      </c>
      <c r="AT61" s="54">
        <f>AU61+AV61</f>
        <v>0</v>
      </c>
      <c r="AU61" s="54">
        <v>0</v>
      </c>
      <c r="AV61" s="54">
        <v>0</v>
      </c>
      <c r="AW61" s="54">
        <f>AX61+AY61</f>
        <v>0</v>
      </c>
      <c r="AX61" s="54">
        <f>+AO61+AR61+AU61</f>
        <v>0</v>
      </c>
      <c r="AY61" s="54">
        <f>+AP61+AS61+AV61</f>
        <v>0</v>
      </c>
      <c r="AZ61" s="54">
        <f>BA61+BB61</f>
        <v>7</v>
      </c>
      <c r="BA61" s="54">
        <f>N61+Z61+AL61+AX61</f>
        <v>5</v>
      </c>
      <c r="BB61" s="54">
        <f>O61+AA61+AM61+AY61</f>
        <v>2</v>
      </c>
    </row>
    <row r="62" spans="1:54" s="3" customFormat="1" ht="15" customHeight="1" x14ac:dyDescent="0.3">
      <c r="A62" s="33"/>
      <c r="B62" s="34"/>
      <c r="C62" s="32" t="s">
        <v>58</v>
      </c>
      <c r="D62" s="29">
        <f>SUM(E62:F62)</f>
        <v>1</v>
      </c>
      <c r="E62" s="29">
        <f>E63+E64</f>
        <v>0</v>
      </c>
      <c r="F62" s="29">
        <f>F63+F64</f>
        <v>1</v>
      </c>
      <c r="G62" s="29">
        <f t="shared" ref="G62" si="211">SUM(H62:I62)</f>
        <v>3</v>
      </c>
      <c r="H62" s="29">
        <f t="shared" ref="H62:I62" si="212">H63+H64</f>
        <v>1</v>
      </c>
      <c r="I62" s="29">
        <f t="shared" si="212"/>
        <v>2</v>
      </c>
      <c r="J62" s="29">
        <f t="shared" ref="J62" si="213">SUM(K62:L62)</f>
        <v>1</v>
      </c>
      <c r="K62" s="29">
        <f t="shared" ref="K62:L62" si="214">K63+K64</f>
        <v>1</v>
      </c>
      <c r="L62" s="29">
        <f t="shared" si="214"/>
        <v>0</v>
      </c>
      <c r="M62" s="29">
        <f>SUM(N62:O62)</f>
        <v>5</v>
      </c>
      <c r="N62" s="29">
        <f>N63+N64</f>
        <v>2</v>
      </c>
      <c r="O62" s="29">
        <f>O63+O64</f>
        <v>3</v>
      </c>
      <c r="P62" s="29">
        <f>SUM(Q62:R62)</f>
        <v>3</v>
      </c>
      <c r="Q62" s="29">
        <f>Q63+Q64</f>
        <v>3</v>
      </c>
      <c r="R62" s="29">
        <f>R63+R64</f>
        <v>0</v>
      </c>
      <c r="S62" s="29">
        <f t="shared" ref="S62" si="215">SUM(T62:U62)</f>
        <v>1</v>
      </c>
      <c r="T62" s="29">
        <f t="shared" ref="T62:U62" si="216">T63+T64</f>
        <v>1</v>
      </c>
      <c r="U62" s="29">
        <f t="shared" si="216"/>
        <v>0</v>
      </c>
      <c r="V62" s="29">
        <f t="shared" ref="V62" si="217">SUM(W62:X62)</f>
        <v>1</v>
      </c>
      <c r="W62" s="29">
        <f t="shared" ref="W62:X62" si="218">W63+W64</f>
        <v>1</v>
      </c>
      <c r="X62" s="29">
        <f t="shared" si="218"/>
        <v>0</v>
      </c>
      <c r="Y62" s="29">
        <f>SUM(Z62:AA62)</f>
        <v>5</v>
      </c>
      <c r="Z62" s="29">
        <f>Z63+Z64</f>
        <v>5</v>
      </c>
      <c r="AA62" s="29">
        <f>AA63+AA64</f>
        <v>0</v>
      </c>
      <c r="AB62" s="29">
        <f>SUM(AC62:AD62)</f>
        <v>1</v>
      </c>
      <c r="AC62" s="29">
        <f>AC63+AC64</f>
        <v>1</v>
      </c>
      <c r="AD62" s="29">
        <f>AD63+AD64</f>
        <v>0</v>
      </c>
      <c r="AE62" s="29">
        <f t="shared" ref="AE62" si="219">SUM(AF62:AG62)</f>
        <v>0</v>
      </c>
      <c r="AF62" s="29">
        <f t="shared" ref="AF62:AG62" si="220">AF63+AF64</f>
        <v>0</v>
      </c>
      <c r="AG62" s="29">
        <f t="shared" si="220"/>
        <v>0</v>
      </c>
      <c r="AH62" s="29">
        <f t="shared" ref="AH62" si="221">SUM(AI62:AJ62)</f>
        <v>0</v>
      </c>
      <c r="AI62" s="29">
        <f t="shared" ref="AI62:AJ62" si="222">AI63+AI64</f>
        <v>0</v>
      </c>
      <c r="AJ62" s="29">
        <f t="shared" si="222"/>
        <v>0</v>
      </c>
      <c r="AK62" s="29">
        <f>SUM(AL62:AM62)</f>
        <v>1</v>
      </c>
      <c r="AL62" s="29">
        <f>AL63+AL64</f>
        <v>1</v>
      </c>
      <c r="AM62" s="29">
        <f>AM63+AM64</f>
        <v>0</v>
      </c>
      <c r="AN62" s="29">
        <f>SUM(AO62:AP62)</f>
        <v>1</v>
      </c>
      <c r="AO62" s="29">
        <f>AO63+AO64</f>
        <v>1</v>
      </c>
      <c r="AP62" s="29">
        <f>AP63+AP64</f>
        <v>0</v>
      </c>
      <c r="AQ62" s="29">
        <f t="shared" ref="AQ62" si="223">SUM(AR62:AS62)</f>
        <v>1</v>
      </c>
      <c r="AR62" s="29">
        <f t="shared" ref="AR62:AS62" si="224">AR63+AR64</f>
        <v>1</v>
      </c>
      <c r="AS62" s="29">
        <f t="shared" si="224"/>
        <v>0</v>
      </c>
      <c r="AT62" s="29">
        <f t="shared" ref="AT62" si="225">SUM(AU62:AV62)</f>
        <v>1</v>
      </c>
      <c r="AU62" s="29">
        <f t="shared" ref="AU62:AV62" si="226">AU63+AU64</f>
        <v>1</v>
      </c>
      <c r="AV62" s="29">
        <f t="shared" si="226"/>
        <v>0</v>
      </c>
      <c r="AW62" s="29">
        <f>SUM(AX62:AY62)</f>
        <v>3</v>
      </c>
      <c r="AX62" s="29">
        <f>AX63+AX64</f>
        <v>3</v>
      </c>
      <c r="AY62" s="29">
        <f>AY63+AY64</f>
        <v>0</v>
      </c>
      <c r="AZ62" s="29">
        <f>SUM(BA62:BB62)</f>
        <v>14</v>
      </c>
      <c r="BA62" s="29">
        <f>BA63+BA64</f>
        <v>11</v>
      </c>
      <c r="BB62" s="29">
        <f>BB63+BB64</f>
        <v>3</v>
      </c>
    </row>
    <row r="63" spans="1:54" s="3" customFormat="1" ht="15" customHeight="1" x14ac:dyDescent="0.3">
      <c r="A63" s="33"/>
      <c r="B63" s="34"/>
      <c r="C63" s="35" t="s">
        <v>59</v>
      </c>
      <c r="D63" s="54">
        <f>E63+F63</f>
        <v>0</v>
      </c>
      <c r="E63" s="54">
        <v>0</v>
      </c>
      <c r="F63" s="54">
        <v>0</v>
      </c>
      <c r="G63" s="54">
        <f>H63+I63</f>
        <v>1</v>
      </c>
      <c r="H63" s="54">
        <v>1</v>
      </c>
      <c r="I63" s="54">
        <v>0</v>
      </c>
      <c r="J63" s="54">
        <f>K63+L63</f>
        <v>1</v>
      </c>
      <c r="K63" s="54">
        <v>1</v>
      </c>
      <c r="L63" s="54">
        <v>0</v>
      </c>
      <c r="M63" s="54">
        <f>N63+O63</f>
        <v>2</v>
      </c>
      <c r="N63" s="54">
        <f t="shared" ref="N63:O66" si="227">+E63+H63+K63</f>
        <v>2</v>
      </c>
      <c r="O63" s="54">
        <f t="shared" si="227"/>
        <v>0</v>
      </c>
      <c r="P63" s="54">
        <f>Q63+R63</f>
        <v>2</v>
      </c>
      <c r="Q63" s="54">
        <v>2</v>
      </c>
      <c r="R63" s="54">
        <v>0</v>
      </c>
      <c r="S63" s="54">
        <f>T63+U63</f>
        <v>1</v>
      </c>
      <c r="T63" s="54">
        <v>1</v>
      </c>
      <c r="U63" s="54">
        <v>0</v>
      </c>
      <c r="V63" s="54">
        <f>W63+X63</f>
        <v>0</v>
      </c>
      <c r="W63" s="54">
        <v>0</v>
      </c>
      <c r="X63" s="54">
        <v>0</v>
      </c>
      <c r="Y63" s="54">
        <f>Z63+AA63</f>
        <v>3</v>
      </c>
      <c r="Z63" s="54">
        <f t="shared" ref="Z63:AA66" si="228">+Q63+T63+W63</f>
        <v>3</v>
      </c>
      <c r="AA63" s="54">
        <f t="shared" si="228"/>
        <v>0</v>
      </c>
      <c r="AB63" s="54">
        <f>AC63+AD63</f>
        <v>0</v>
      </c>
      <c r="AC63" s="54">
        <v>0</v>
      </c>
      <c r="AD63" s="54">
        <v>0</v>
      </c>
      <c r="AE63" s="54">
        <f>AF63+AG63</f>
        <v>0</v>
      </c>
      <c r="AF63" s="54">
        <v>0</v>
      </c>
      <c r="AG63" s="54">
        <v>0</v>
      </c>
      <c r="AH63" s="54">
        <f>AI63+AJ63</f>
        <v>0</v>
      </c>
      <c r="AI63" s="54">
        <v>0</v>
      </c>
      <c r="AJ63" s="54">
        <v>0</v>
      </c>
      <c r="AK63" s="54">
        <f>AL63+AM63</f>
        <v>0</v>
      </c>
      <c r="AL63" s="54">
        <f t="shared" ref="AL63:AM66" si="229">+AC63+AF63+AI63</f>
        <v>0</v>
      </c>
      <c r="AM63" s="54">
        <f t="shared" si="229"/>
        <v>0</v>
      </c>
      <c r="AN63" s="54">
        <f>AO63+AP63</f>
        <v>0</v>
      </c>
      <c r="AO63" s="54">
        <v>0</v>
      </c>
      <c r="AP63" s="54">
        <v>0</v>
      </c>
      <c r="AQ63" s="54">
        <f>AR63+AS63</f>
        <v>1</v>
      </c>
      <c r="AR63" s="54">
        <v>1</v>
      </c>
      <c r="AS63" s="54">
        <v>0</v>
      </c>
      <c r="AT63" s="54">
        <f>AU63+AV63</f>
        <v>1</v>
      </c>
      <c r="AU63" s="54">
        <v>1</v>
      </c>
      <c r="AV63" s="54">
        <v>0</v>
      </c>
      <c r="AW63" s="54">
        <f>AX63+AY63</f>
        <v>2</v>
      </c>
      <c r="AX63" s="54">
        <f t="shared" ref="AX63:AY66" si="230">+AO63+AR63+AU63</f>
        <v>2</v>
      </c>
      <c r="AY63" s="54">
        <f t="shared" si="230"/>
        <v>0</v>
      </c>
      <c r="AZ63" s="54">
        <f>BA63+BB63</f>
        <v>7</v>
      </c>
      <c r="BA63" s="54">
        <f t="shared" ref="BA63:BB66" si="231">N63+Z63+AL63+AX63</f>
        <v>7</v>
      </c>
      <c r="BB63" s="54">
        <f t="shared" si="231"/>
        <v>0</v>
      </c>
    </row>
    <row r="64" spans="1:54" s="3" customFormat="1" ht="15" customHeight="1" x14ac:dyDescent="0.3">
      <c r="A64" s="33"/>
      <c r="B64" s="34"/>
      <c r="C64" s="35" t="s">
        <v>60</v>
      </c>
      <c r="D64" s="54">
        <f>E64+F64</f>
        <v>1</v>
      </c>
      <c r="E64" s="54">
        <v>0</v>
      </c>
      <c r="F64" s="54">
        <v>1</v>
      </c>
      <c r="G64" s="54">
        <f>H64+I64</f>
        <v>2</v>
      </c>
      <c r="H64" s="54">
        <v>0</v>
      </c>
      <c r="I64" s="54">
        <v>2</v>
      </c>
      <c r="J64" s="54">
        <f>K64+L64</f>
        <v>0</v>
      </c>
      <c r="K64" s="54">
        <v>0</v>
      </c>
      <c r="L64" s="54">
        <v>0</v>
      </c>
      <c r="M64" s="54">
        <f>N64+O64</f>
        <v>3</v>
      </c>
      <c r="N64" s="54">
        <f t="shared" si="227"/>
        <v>0</v>
      </c>
      <c r="O64" s="54">
        <f t="shared" si="227"/>
        <v>3</v>
      </c>
      <c r="P64" s="54">
        <f>Q64+R64</f>
        <v>1</v>
      </c>
      <c r="Q64" s="54">
        <v>1</v>
      </c>
      <c r="R64" s="54">
        <v>0</v>
      </c>
      <c r="S64" s="54">
        <f>T64+U64</f>
        <v>0</v>
      </c>
      <c r="T64" s="54">
        <v>0</v>
      </c>
      <c r="U64" s="54">
        <v>0</v>
      </c>
      <c r="V64" s="54">
        <f>W64+X64</f>
        <v>1</v>
      </c>
      <c r="W64" s="54">
        <v>1</v>
      </c>
      <c r="X64" s="54">
        <v>0</v>
      </c>
      <c r="Y64" s="54">
        <f>Z64+AA64</f>
        <v>2</v>
      </c>
      <c r="Z64" s="54">
        <f t="shared" si="228"/>
        <v>2</v>
      </c>
      <c r="AA64" s="54">
        <f t="shared" si="228"/>
        <v>0</v>
      </c>
      <c r="AB64" s="54">
        <f>AC64+AD64</f>
        <v>1</v>
      </c>
      <c r="AC64" s="54">
        <v>1</v>
      </c>
      <c r="AD64" s="54">
        <v>0</v>
      </c>
      <c r="AE64" s="54">
        <f>AF64+AG64</f>
        <v>0</v>
      </c>
      <c r="AF64" s="54">
        <v>0</v>
      </c>
      <c r="AG64" s="54">
        <v>0</v>
      </c>
      <c r="AH64" s="54">
        <f>AI64+AJ64</f>
        <v>0</v>
      </c>
      <c r="AI64" s="54">
        <v>0</v>
      </c>
      <c r="AJ64" s="54">
        <v>0</v>
      </c>
      <c r="AK64" s="54">
        <f>AL64+AM64</f>
        <v>1</v>
      </c>
      <c r="AL64" s="54">
        <f t="shared" si="229"/>
        <v>1</v>
      </c>
      <c r="AM64" s="54">
        <f t="shared" si="229"/>
        <v>0</v>
      </c>
      <c r="AN64" s="54">
        <f>AO64+AP64</f>
        <v>1</v>
      </c>
      <c r="AO64" s="54">
        <v>1</v>
      </c>
      <c r="AP64" s="54">
        <v>0</v>
      </c>
      <c r="AQ64" s="54">
        <f>AR64+AS64</f>
        <v>0</v>
      </c>
      <c r="AR64" s="54">
        <v>0</v>
      </c>
      <c r="AS64" s="54">
        <v>0</v>
      </c>
      <c r="AT64" s="54">
        <f>AU64+AV64</f>
        <v>0</v>
      </c>
      <c r="AU64" s="54">
        <v>0</v>
      </c>
      <c r="AV64" s="54">
        <v>0</v>
      </c>
      <c r="AW64" s="54">
        <f>AX64+AY64</f>
        <v>1</v>
      </c>
      <c r="AX64" s="54">
        <f t="shared" si="230"/>
        <v>1</v>
      </c>
      <c r="AY64" s="54">
        <f t="shared" si="230"/>
        <v>0</v>
      </c>
      <c r="AZ64" s="54">
        <f>BA64+BB64</f>
        <v>7</v>
      </c>
      <c r="BA64" s="54">
        <f t="shared" si="231"/>
        <v>4</v>
      </c>
      <c r="BB64" s="54">
        <f t="shared" si="231"/>
        <v>3</v>
      </c>
    </row>
    <row r="65" spans="1:54" s="3" customFormat="1" ht="15" customHeight="1" x14ac:dyDescent="0.3">
      <c r="A65" s="33"/>
      <c r="B65" s="34"/>
      <c r="C65" s="32" t="s">
        <v>61</v>
      </c>
      <c r="D65" s="54">
        <f>E65+F65</f>
        <v>47</v>
      </c>
      <c r="E65" s="54">
        <v>47</v>
      </c>
      <c r="F65" s="54">
        <v>0</v>
      </c>
      <c r="G65" s="54">
        <f>H65+I65</f>
        <v>50</v>
      </c>
      <c r="H65" s="54">
        <v>46</v>
      </c>
      <c r="I65" s="54">
        <v>4</v>
      </c>
      <c r="J65" s="54">
        <f>K65+L65</f>
        <v>39</v>
      </c>
      <c r="K65" s="54">
        <v>38</v>
      </c>
      <c r="L65" s="54">
        <v>1</v>
      </c>
      <c r="M65" s="54">
        <f>N65+O65</f>
        <v>136</v>
      </c>
      <c r="N65" s="54">
        <f t="shared" si="227"/>
        <v>131</v>
      </c>
      <c r="O65" s="54">
        <f t="shared" si="227"/>
        <v>5</v>
      </c>
      <c r="P65" s="54">
        <f>Q65+R65</f>
        <v>27</v>
      </c>
      <c r="Q65" s="54">
        <v>27</v>
      </c>
      <c r="R65" s="54">
        <v>0</v>
      </c>
      <c r="S65" s="54">
        <f>T65+U65</f>
        <v>37</v>
      </c>
      <c r="T65" s="54">
        <v>37</v>
      </c>
      <c r="U65" s="54">
        <v>0</v>
      </c>
      <c r="V65" s="54">
        <f>W65+X65</f>
        <v>62</v>
      </c>
      <c r="W65" s="54">
        <v>59</v>
      </c>
      <c r="X65" s="54">
        <v>3</v>
      </c>
      <c r="Y65" s="54">
        <f>Z65+AA65</f>
        <v>126</v>
      </c>
      <c r="Z65" s="54">
        <f t="shared" si="228"/>
        <v>123</v>
      </c>
      <c r="AA65" s="54">
        <f t="shared" si="228"/>
        <v>3</v>
      </c>
      <c r="AB65" s="54">
        <f>AC65+AD65</f>
        <v>56</v>
      </c>
      <c r="AC65" s="54">
        <v>53</v>
      </c>
      <c r="AD65" s="54">
        <v>3</v>
      </c>
      <c r="AE65" s="54">
        <f>AF65+AG65</f>
        <v>27</v>
      </c>
      <c r="AF65" s="54">
        <v>27</v>
      </c>
      <c r="AG65" s="54">
        <v>0</v>
      </c>
      <c r="AH65" s="54">
        <f>AI65+AJ65</f>
        <v>47</v>
      </c>
      <c r="AI65" s="54">
        <v>47</v>
      </c>
      <c r="AJ65" s="54">
        <v>0</v>
      </c>
      <c r="AK65" s="54">
        <f>AL65+AM65</f>
        <v>130</v>
      </c>
      <c r="AL65" s="54">
        <f t="shared" si="229"/>
        <v>127</v>
      </c>
      <c r="AM65" s="54">
        <f t="shared" si="229"/>
        <v>3</v>
      </c>
      <c r="AN65" s="54">
        <f>AO65+AP65</f>
        <v>24</v>
      </c>
      <c r="AO65" s="54">
        <v>24</v>
      </c>
      <c r="AP65" s="54">
        <v>0</v>
      </c>
      <c r="AQ65" s="54">
        <f>AR65+AS65</f>
        <v>22</v>
      </c>
      <c r="AR65" s="54">
        <v>22</v>
      </c>
      <c r="AS65" s="54">
        <v>0</v>
      </c>
      <c r="AT65" s="54">
        <f>AU65+AV65</f>
        <v>28</v>
      </c>
      <c r="AU65" s="54">
        <v>24</v>
      </c>
      <c r="AV65" s="54">
        <v>4</v>
      </c>
      <c r="AW65" s="54">
        <f>AX65+AY65</f>
        <v>74</v>
      </c>
      <c r="AX65" s="54">
        <f t="shared" si="230"/>
        <v>70</v>
      </c>
      <c r="AY65" s="54">
        <f t="shared" si="230"/>
        <v>4</v>
      </c>
      <c r="AZ65" s="54">
        <f>BA65+BB65</f>
        <v>466</v>
      </c>
      <c r="BA65" s="54">
        <f t="shared" si="231"/>
        <v>451</v>
      </c>
      <c r="BB65" s="54">
        <f t="shared" si="231"/>
        <v>15</v>
      </c>
    </row>
    <row r="66" spans="1:54" s="3" customFormat="1" ht="15" customHeight="1" x14ac:dyDescent="0.3">
      <c r="A66" s="33"/>
      <c r="B66" s="34"/>
      <c r="C66" s="32" t="s">
        <v>24</v>
      </c>
      <c r="D66" s="54">
        <f>E66+F66</f>
        <v>46</v>
      </c>
      <c r="E66" s="54">
        <v>22</v>
      </c>
      <c r="F66" s="54">
        <v>24</v>
      </c>
      <c r="G66" s="54">
        <f>H66+I66</f>
        <v>35</v>
      </c>
      <c r="H66" s="54">
        <v>19</v>
      </c>
      <c r="I66" s="54">
        <v>16</v>
      </c>
      <c r="J66" s="54">
        <f>K66+L66</f>
        <v>51</v>
      </c>
      <c r="K66" s="54">
        <v>28</v>
      </c>
      <c r="L66" s="54">
        <v>23</v>
      </c>
      <c r="M66" s="54">
        <f>N66+O66</f>
        <v>132</v>
      </c>
      <c r="N66" s="54">
        <f t="shared" si="227"/>
        <v>69</v>
      </c>
      <c r="O66" s="54">
        <f t="shared" si="227"/>
        <v>63</v>
      </c>
      <c r="P66" s="54">
        <f>Q66+R66</f>
        <v>12</v>
      </c>
      <c r="Q66" s="54">
        <v>2</v>
      </c>
      <c r="R66" s="54">
        <v>10</v>
      </c>
      <c r="S66" s="54">
        <f>T66+U66</f>
        <v>23</v>
      </c>
      <c r="T66" s="54">
        <v>12</v>
      </c>
      <c r="U66" s="54">
        <v>11</v>
      </c>
      <c r="V66" s="54">
        <f>W66+X66</f>
        <v>46</v>
      </c>
      <c r="W66" s="54">
        <v>28</v>
      </c>
      <c r="X66" s="54">
        <v>18</v>
      </c>
      <c r="Y66" s="54">
        <f>Z66+AA66</f>
        <v>81</v>
      </c>
      <c r="Z66" s="54">
        <f t="shared" si="228"/>
        <v>42</v>
      </c>
      <c r="AA66" s="54">
        <f t="shared" si="228"/>
        <v>39</v>
      </c>
      <c r="AB66" s="54">
        <f>AC66+AD66</f>
        <v>46</v>
      </c>
      <c r="AC66" s="54">
        <v>21</v>
      </c>
      <c r="AD66" s="54">
        <v>25</v>
      </c>
      <c r="AE66" s="54">
        <f>AF66+AG66</f>
        <v>32</v>
      </c>
      <c r="AF66" s="54">
        <v>17</v>
      </c>
      <c r="AG66" s="54">
        <v>15</v>
      </c>
      <c r="AH66" s="54">
        <f>AI66+AJ66</f>
        <v>31</v>
      </c>
      <c r="AI66" s="54">
        <v>15</v>
      </c>
      <c r="AJ66" s="54">
        <v>16</v>
      </c>
      <c r="AK66" s="54">
        <f>AL66+AM66</f>
        <v>109</v>
      </c>
      <c r="AL66" s="54">
        <f t="shared" si="229"/>
        <v>53</v>
      </c>
      <c r="AM66" s="54">
        <f t="shared" si="229"/>
        <v>56</v>
      </c>
      <c r="AN66" s="54">
        <f>AO66+AP66</f>
        <v>25</v>
      </c>
      <c r="AO66" s="54">
        <v>9</v>
      </c>
      <c r="AP66" s="54">
        <v>16</v>
      </c>
      <c r="AQ66" s="54">
        <f>AR66+AS66</f>
        <v>33</v>
      </c>
      <c r="AR66" s="54">
        <v>9</v>
      </c>
      <c r="AS66" s="54">
        <v>24</v>
      </c>
      <c r="AT66" s="54">
        <f>AU66+AV66</f>
        <v>31</v>
      </c>
      <c r="AU66" s="54">
        <v>15</v>
      </c>
      <c r="AV66" s="54">
        <v>16</v>
      </c>
      <c r="AW66" s="54">
        <f>AX66+AY66</f>
        <v>89</v>
      </c>
      <c r="AX66" s="54">
        <f t="shared" si="230"/>
        <v>33</v>
      </c>
      <c r="AY66" s="54">
        <f t="shared" si="230"/>
        <v>56</v>
      </c>
      <c r="AZ66" s="54">
        <f>BA66+BB66</f>
        <v>411</v>
      </c>
      <c r="BA66" s="54">
        <f t="shared" si="231"/>
        <v>197</v>
      </c>
      <c r="BB66" s="54">
        <f t="shared" si="231"/>
        <v>214</v>
      </c>
    </row>
    <row r="67" spans="1:54" s="3" customFormat="1" ht="15" customHeight="1" x14ac:dyDescent="0.3">
      <c r="A67" s="33"/>
      <c r="B67" s="34"/>
      <c r="C67" s="35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</row>
    <row r="68" spans="1:54" s="3" customFormat="1" ht="15" customHeight="1" x14ac:dyDescent="0.3">
      <c r="A68" s="30"/>
      <c r="B68" s="31" t="s">
        <v>62</v>
      </c>
      <c r="C68" s="32"/>
      <c r="D68" s="29">
        <f>SUM(E68:F68)</f>
        <v>479</v>
      </c>
      <c r="E68" s="29">
        <f>E69+E70+E73+E74+E77+E78</f>
        <v>420</v>
      </c>
      <c r="F68" s="29">
        <f>F69+F70+F73+F74+F77+F78</f>
        <v>59</v>
      </c>
      <c r="G68" s="29">
        <f t="shared" ref="G68" si="232">SUM(H68:I68)</f>
        <v>429</v>
      </c>
      <c r="H68" s="29">
        <f t="shared" ref="H68:I68" si="233">H69+H70+H73+H74+H77+H78</f>
        <v>380</v>
      </c>
      <c r="I68" s="29">
        <f t="shared" si="233"/>
        <v>49</v>
      </c>
      <c r="J68" s="29">
        <f t="shared" ref="J68" si="234">SUM(K68:L68)</f>
        <v>353</v>
      </c>
      <c r="K68" s="29">
        <f t="shared" ref="K68:L68" si="235">K69+K70+K73+K74+K77+K78</f>
        <v>302</v>
      </c>
      <c r="L68" s="29">
        <f t="shared" si="235"/>
        <v>51</v>
      </c>
      <c r="M68" s="29">
        <f t="shared" ref="M68" si="236">SUM(N68:O68)</f>
        <v>1261</v>
      </c>
      <c r="N68" s="29">
        <f t="shared" ref="N68:O68" si="237">N69+N70+N73+N74+N77+N78</f>
        <v>1102</v>
      </c>
      <c r="O68" s="29">
        <f t="shared" si="237"/>
        <v>159</v>
      </c>
      <c r="P68" s="29">
        <f>SUM(Q68:R68)</f>
        <v>229</v>
      </c>
      <c r="Q68" s="29">
        <f>Q69+Q70+Q73+Q74+Q77+Q78</f>
        <v>185</v>
      </c>
      <c r="R68" s="29">
        <f>R69+R70+R73+R74+R77+R78</f>
        <v>44</v>
      </c>
      <c r="S68" s="29">
        <f t="shared" ref="S68" si="238">SUM(T68:U68)</f>
        <v>215</v>
      </c>
      <c r="T68" s="29">
        <f t="shared" ref="T68:U68" si="239">T69+T70+T73+T74+T77+T78</f>
        <v>180</v>
      </c>
      <c r="U68" s="29">
        <f t="shared" si="239"/>
        <v>35</v>
      </c>
      <c r="V68" s="29">
        <f t="shared" ref="V68" si="240">SUM(W68:X68)</f>
        <v>278</v>
      </c>
      <c r="W68" s="29">
        <f t="shared" ref="W68:X68" si="241">W69+W70+W73+W74+W77+W78</f>
        <v>225</v>
      </c>
      <c r="X68" s="29">
        <f t="shared" si="241"/>
        <v>53</v>
      </c>
      <c r="Y68" s="29">
        <f t="shared" ref="Y68" si="242">SUM(Z68:AA68)</f>
        <v>722</v>
      </c>
      <c r="Z68" s="29">
        <f t="shared" ref="Z68:AA68" si="243">Z69+Z70+Z73+Z74+Z77+Z78</f>
        <v>590</v>
      </c>
      <c r="AA68" s="29">
        <f t="shared" si="243"/>
        <v>132</v>
      </c>
      <c r="AB68" s="29">
        <f>SUM(AC68:AD68)</f>
        <v>313</v>
      </c>
      <c r="AC68" s="29">
        <f>AC69+AC70+AC73+AC74+AC77+AC78</f>
        <v>255</v>
      </c>
      <c r="AD68" s="29">
        <f>AD69+AD70+AD73+AD74+AD77+AD78</f>
        <v>58</v>
      </c>
      <c r="AE68" s="29">
        <f t="shared" ref="AE68" si="244">SUM(AF68:AG68)</f>
        <v>273</v>
      </c>
      <c r="AF68" s="29">
        <f t="shared" ref="AF68:AG68" si="245">AF69+AF70+AF73+AF74+AF77+AF78</f>
        <v>222</v>
      </c>
      <c r="AG68" s="29">
        <f t="shared" si="245"/>
        <v>51</v>
      </c>
      <c r="AH68" s="29">
        <f t="shared" ref="AH68" si="246">SUM(AI68:AJ68)</f>
        <v>296</v>
      </c>
      <c r="AI68" s="29">
        <f t="shared" ref="AI68:AJ68" si="247">AI69+AI70+AI73+AI74+AI77+AI78</f>
        <v>231</v>
      </c>
      <c r="AJ68" s="29">
        <f t="shared" si="247"/>
        <v>65</v>
      </c>
      <c r="AK68" s="29">
        <f t="shared" ref="AK68" si="248">SUM(AL68:AM68)</f>
        <v>882</v>
      </c>
      <c r="AL68" s="29">
        <f t="shared" ref="AL68:AM68" si="249">AL69+AL70+AL73+AL74+AL77+AL78</f>
        <v>708</v>
      </c>
      <c r="AM68" s="29">
        <f t="shared" si="249"/>
        <v>174</v>
      </c>
      <c r="AN68" s="29">
        <f>SUM(AO68:AP68)</f>
        <v>333</v>
      </c>
      <c r="AO68" s="29">
        <f>AO69+AO70+AO73+AO74+AO77+AO78</f>
        <v>255</v>
      </c>
      <c r="AP68" s="29">
        <f>AP69+AP70+AP73+AP74+AP77+AP78</f>
        <v>78</v>
      </c>
      <c r="AQ68" s="29">
        <f t="shared" ref="AQ68" si="250">SUM(AR68:AS68)</f>
        <v>334</v>
      </c>
      <c r="AR68" s="29">
        <f t="shared" ref="AR68:AS68" si="251">AR69+AR70+AR73+AR74+AR77+AR78</f>
        <v>274</v>
      </c>
      <c r="AS68" s="29">
        <f t="shared" si="251"/>
        <v>60</v>
      </c>
      <c r="AT68" s="29">
        <f t="shared" ref="AT68" si="252">SUM(AU68:AV68)</f>
        <v>361</v>
      </c>
      <c r="AU68" s="29">
        <f t="shared" ref="AU68:AV68" si="253">AU69+AU70+AU73+AU74+AU77+AU78</f>
        <v>300</v>
      </c>
      <c r="AV68" s="29">
        <f t="shared" si="253"/>
        <v>61</v>
      </c>
      <c r="AW68" s="29">
        <f t="shared" ref="AW68" si="254">SUM(AX68:AY68)</f>
        <v>1028</v>
      </c>
      <c r="AX68" s="29">
        <f t="shared" ref="AX68:AY68" si="255">AX69+AX70+AX73+AX74+AX77+AX78</f>
        <v>829</v>
      </c>
      <c r="AY68" s="29">
        <f t="shared" si="255"/>
        <v>199</v>
      </c>
      <c r="AZ68" s="29">
        <f t="shared" ref="AZ68" si="256">SUM(BA68:BB68)</f>
        <v>3893</v>
      </c>
      <c r="BA68" s="29">
        <f t="shared" ref="BA68:BB68" si="257">BA69+BA70+BA73+BA74+BA77+BA78</f>
        <v>3229</v>
      </c>
      <c r="BB68" s="29">
        <f t="shared" si="257"/>
        <v>664</v>
      </c>
    </row>
    <row r="69" spans="1:54" s="3" customFormat="1" ht="15" customHeight="1" x14ac:dyDescent="0.3">
      <c r="A69" s="33"/>
      <c r="B69" s="31"/>
      <c r="C69" s="32" t="s">
        <v>63</v>
      </c>
      <c r="D69" s="54">
        <f>E69+F69</f>
        <v>12</v>
      </c>
      <c r="E69" s="54">
        <v>11</v>
      </c>
      <c r="F69" s="54">
        <v>1</v>
      </c>
      <c r="G69" s="54">
        <f>H69+I69</f>
        <v>14</v>
      </c>
      <c r="H69" s="54">
        <v>12</v>
      </c>
      <c r="I69" s="54">
        <v>2</v>
      </c>
      <c r="J69" s="54">
        <f>K69+L69</f>
        <v>21</v>
      </c>
      <c r="K69" s="54">
        <v>19</v>
      </c>
      <c r="L69" s="54">
        <v>2</v>
      </c>
      <c r="M69" s="54">
        <f>N69+O69</f>
        <v>47</v>
      </c>
      <c r="N69" s="54">
        <f>+E69+H69+K69</f>
        <v>42</v>
      </c>
      <c r="O69" s="54">
        <f>+F69+I69+L69</f>
        <v>5</v>
      </c>
      <c r="P69" s="54">
        <f>Q69+R69</f>
        <v>31</v>
      </c>
      <c r="Q69" s="54">
        <v>29</v>
      </c>
      <c r="R69" s="54">
        <v>2</v>
      </c>
      <c r="S69" s="54">
        <f>T69+U69</f>
        <v>24</v>
      </c>
      <c r="T69" s="54">
        <v>24</v>
      </c>
      <c r="U69" s="54">
        <v>0</v>
      </c>
      <c r="V69" s="54">
        <f>W69+X69</f>
        <v>20</v>
      </c>
      <c r="W69" s="54">
        <v>15</v>
      </c>
      <c r="X69" s="54">
        <v>5</v>
      </c>
      <c r="Y69" s="54">
        <f>Z69+AA69</f>
        <v>75</v>
      </c>
      <c r="Z69" s="54">
        <f>+Q69+T69+W69</f>
        <v>68</v>
      </c>
      <c r="AA69" s="54">
        <f>+R69+U69+X69</f>
        <v>7</v>
      </c>
      <c r="AB69" s="54">
        <f>AC69+AD69</f>
        <v>19</v>
      </c>
      <c r="AC69" s="54">
        <v>11</v>
      </c>
      <c r="AD69" s="54">
        <v>8</v>
      </c>
      <c r="AE69" s="54">
        <f>AF69+AG69</f>
        <v>17</v>
      </c>
      <c r="AF69" s="54">
        <v>13</v>
      </c>
      <c r="AG69" s="54">
        <v>4</v>
      </c>
      <c r="AH69" s="54">
        <f>AI69+AJ69</f>
        <v>32</v>
      </c>
      <c r="AI69" s="54">
        <v>13</v>
      </c>
      <c r="AJ69" s="54">
        <v>19</v>
      </c>
      <c r="AK69" s="54">
        <f>AL69+AM69</f>
        <v>68</v>
      </c>
      <c r="AL69" s="54">
        <f>+AC69+AF69+AI69</f>
        <v>37</v>
      </c>
      <c r="AM69" s="54">
        <f>+AD69+AG69+AJ69</f>
        <v>31</v>
      </c>
      <c r="AN69" s="54">
        <f>AO69+AP69</f>
        <v>38</v>
      </c>
      <c r="AO69" s="54">
        <v>15</v>
      </c>
      <c r="AP69" s="54">
        <v>23</v>
      </c>
      <c r="AQ69" s="54">
        <f>AR69+AS69</f>
        <v>17</v>
      </c>
      <c r="AR69" s="54">
        <v>11</v>
      </c>
      <c r="AS69" s="54">
        <v>6</v>
      </c>
      <c r="AT69" s="54">
        <f>AU69+AV69</f>
        <v>14</v>
      </c>
      <c r="AU69" s="54">
        <v>13</v>
      </c>
      <c r="AV69" s="54">
        <v>1</v>
      </c>
      <c r="AW69" s="54">
        <f>AX69+AY69</f>
        <v>69</v>
      </c>
      <c r="AX69" s="54">
        <f>+AO69+AR69+AU69</f>
        <v>39</v>
      </c>
      <c r="AY69" s="54">
        <f>+AP69+AS69+AV69</f>
        <v>30</v>
      </c>
      <c r="AZ69" s="54">
        <f>BA69+BB69</f>
        <v>259</v>
      </c>
      <c r="BA69" s="54">
        <f>N69+Z69+AL69+AX69</f>
        <v>186</v>
      </c>
      <c r="BB69" s="54">
        <f>O69+AA69+AM69+AY69</f>
        <v>73</v>
      </c>
    </row>
    <row r="70" spans="1:54" s="3" customFormat="1" ht="15" customHeight="1" x14ac:dyDescent="0.3">
      <c r="A70" s="33"/>
      <c r="B70" s="31"/>
      <c r="C70" s="32" t="s">
        <v>64</v>
      </c>
      <c r="D70" s="29">
        <f t="shared" ref="D70" si="258">E70+F70</f>
        <v>82</v>
      </c>
      <c r="E70" s="29">
        <f>SUM(E71:E72)</f>
        <v>82</v>
      </c>
      <c r="F70" s="29">
        <f>SUM(F71:F72)</f>
        <v>0</v>
      </c>
      <c r="G70" s="29">
        <f t="shared" ref="G70:G76" si="259">H70+I70</f>
        <v>83</v>
      </c>
      <c r="H70" s="29">
        <f t="shared" ref="H70:I70" si="260">SUM(H71:H72)</f>
        <v>83</v>
      </c>
      <c r="I70" s="29">
        <f t="shared" si="260"/>
        <v>0</v>
      </c>
      <c r="J70" s="29">
        <f t="shared" ref="J70:J76" si="261">K70+L70</f>
        <v>47</v>
      </c>
      <c r="K70" s="29">
        <f t="shared" ref="K70:L70" si="262">SUM(K71:K72)</f>
        <v>47</v>
      </c>
      <c r="L70" s="29">
        <f t="shared" si="262"/>
        <v>0</v>
      </c>
      <c r="M70" s="29">
        <f t="shared" ref="M70" si="263">N70+O70</f>
        <v>212</v>
      </c>
      <c r="N70" s="29">
        <f t="shared" ref="N70:O70" si="264">SUM(N71:N72)</f>
        <v>212</v>
      </c>
      <c r="O70" s="29">
        <f t="shared" si="264"/>
        <v>0</v>
      </c>
      <c r="P70" s="29">
        <f t="shared" ref="P70" si="265">Q70+R70</f>
        <v>8</v>
      </c>
      <c r="Q70" s="29">
        <f>SUM(Q71:Q72)</f>
        <v>8</v>
      </c>
      <c r="R70" s="29">
        <f>SUM(R71:R72)</f>
        <v>0</v>
      </c>
      <c r="S70" s="29">
        <f t="shared" ref="S70:S76" si="266">T70+U70</f>
        <v>3</v>
      </c>
      <c r="T70" s="29">
        <f t="shared" ref="T70:U70" si="267">SUM(T71:T72)</f>
        <v>3</v>
      </c>
      <c r="U70" s="29">
        <f t="shared" si="267"/>
        <v>0</v>
      </c>
      <c r="V70" s="29">
        <f t="shared" ref="V70:V76" si="268">W70+X70</f>
        <v>5</v>
      </c>
      <c r="W70" s="29">
        <f t="shared" ref="W70:X70" si="269">SUM(W71:W72)</f>
        <v>5</v>
      </c>
      <c r="X70" s="29">
        <f t="shared" si="269"/>
        <v>0</v>
      </c>
      <c r="Y70" s="29">
        <f t="shared" ref="Y70" si="270">Z70+AA70</f>
        <v>16</v>
      </c>
      <c r="Z70" s="29">
        <f t="shared" ref="Z70:AA70" si="271">SUM(Z71:Z72)</f>
        <v>16</v>
      </c>
      <c r="AA70" s="29">
        <f t="shared" si="271"/>
        <v>0</v>
      </c>
      <c r="AB70" s="29">
        <f t="shared" ref="AB70" si="272">AC70+AD70</f>
        <v>9</v>
      </c>
      <c r="AC70" s="29">
        <f>SUM(AC71:AC72)</f>
        <v>9</v>
      </c>
      <c r="AD70" s="29">
        <f>SUM(AD71:AD72)</f>
        <v>0</v>
      </c>
      <c r="AE70" s="29">
        <f t="shared" ref="AE70:AE76" si="273">AF70+AG70</f>
        <v>6</v>
      </c>
      <c r="AF70" s="29">
        <f t="shared" ref="AF70:AG70" si="274">SUM(AF71:AF72)</f>
        <v>6</v>
      </c>
      <c r="AG70" s="29">
        <f t="shared" si="274"/>
        <v>0</v>
      </c>
      <c r="AH70" s="29">
        <f t="shared" ref="AH70:AH76" si="275">AI70+AJ70</f>
        <v>9</v>
      </c>
      <c r="AI70" s="29">
        <f t="shared" ref="AI70:AJ70" si="276">SUM(AI71:AI72)</f>
        <v>9</v>
      </c>
      <c r="AJ70" s="29">
        <f t="shared" si="276"/>
        <v>0</v>
      </c>
      <c r="AK70" s="29">
        <f t="shared" ref="AK70" si="277">AL70+AM70</f>
        <v>24</v>
      </c>
      <c r="AL70" s="29">
        <f t="shared" ref="AL70:AM70" si="278">SUM(AL71:AL72)</f>
        <v>24</v>
      </c>
      <c r="AM70" s="29">
        <f t="shared" si="278"/>
        <v>0</v>
      </c>
      <c r="AN70" s="29">
        <f t="shared" ref="AN70" si="279">AO70+AP70</f>
        <v>15</v>
      </c>
      <c r="AO70" s="29">
        <f>SUM(AO71:AO72)</f>
        <v>7</v>
      </c>
      <c r="AP70" s="29">
        <f>SUM(AP71:AP72)</f>
        <v>8</v>
      </c>
      <c r="AQ70" s="29">
        <f t="shared" ref="AQ70:AQ76" si="280">AR70+AS70</f>
        <v>15</v>
      </c>
      <c r="AR70" s="29">
        <f t="shared" ref="AR70:AS70" si="281">SUM(AR71:AR72)</f>
        <v>12</v>
      </c>
      <c r="AS70" s="29">
        <f t="shared" si="281"/>
        <v>3</v>
      </c>
      <c r="AT70" s="29">
        <f t="shared" ref="AT70:AT76" si="282">AU70+AV70</f>
        <v>25</v>
      </c>
      <c r="AU70" s="29">
        <f t="shared" ref="AU70:AV70" si="283">SUM(AU71:AU72)</f>
        <v>14</v>
      </c>
      <c r="AV70" s="29">
        <f t="shared" si="283"/>
        <v>11</v>
      </c>
      <c r="AW70" s="29">
        <f t="shared" ref="AW70" si="284">AX70+AY70</f>
        <v>55</v>
      </c>
      <c r="AX70" s="29">
        <f t="shared" ref="AX70:AY70" si="285">SUM(AX71:AX72)</f>
        <v>33</v>
      </c>
      <c r="AY70" s="29">
        <f t="shared" si="285"/>
        <v>22</v>
      </c>
      <c r="AZ70" s="29">
        <f t="shared" ref="AZ70" si="286">BA70+BB70</f>
        <v>307</v>
      </c>
      <c r="BA70" s="29">
        <f t="shared" ref="BA70:BB70" si="287">N70+Z70+AL70+AX70</f>
        <v>285</v>
      </c>
      <c r="BB70" s="29">
        <f t="shared" si="287"/>
        <v>22</v>
      </c>
    </row>
    <row r="71" spans="1:54" s="3" customFormat="1" ht="15" customHeight="1" x14ac:dyDescent="0.3">
      <c r="A71" s="33"/>
      <c r="B71" s="31"/>
      <c r="C71" s="35" t="s">
        <v>65</v>
      </c>
      <c r="D71" s="54">
        <f>E71+F71</f>
        <v>82</v>
      </c>
      <c r="E71" s="54">
        <v>82</v>
      </c>
      <c r="F71" s="54">
        <v>0</v>
      </c>
      <c r="G71" s="54">
        <f>H71+I71</f>
        <v>83</v>
      </c>
      <c r="H71" s="54">
        <v>83</v>
      </c>
      <c r="I71" s="54">
        <v>0</v>
      </c>
      <c r="J71" s="54">
        <f>K71+L71</f>
        <v>47</v>
      </c>
      <c r="K71" s="54">
        <v>47</v>
      </c>
      <c r="L71" s="54">
        <v>0</v>
      </c>
      <c r="M71" s="54">
        <f>N71+O71</f>
        <v>212</v>
      </c>
      <c r="N71" s="54">
        <f>+E71+H71+K71</f>
        <v>212</v>
      </c>
      <c r="O71" s="54">
        <f>+F71+I71+L71</f>
        <v>0</v>
      </c>
      <c r="P71" s="54">
        <f>Q71+R71</f>
        <v>8</v>
      </c>
      <c r="Q71" s="54">
        <v>8</v>
      </c>
      <c r="R71" s="54">
        <v>0</v>
      </c>
      <c r="S71" s="54">
        <f>T71+U71</f>
        <v>3</v>
      </c>
      <c r="T71" s="54">
        <v>3</v>
      </c>
      <c r="U71" s="54">
        <v>0</v>
      </c>
      <c r="V71" s="54">
        <f>W71+X71</f>
        <v>5</v>
      </c>
      <c r="W71" s="54">
        <v>5</v>
      </c>
      <c r="X71" s="54">
        <v>0</v>
      </c>
      <c r="Y71" s="54">
        <f>Z71+AA71</f>
        <v>16</v>
      </c>
      <c r="Z71" s="54">
        <f>+Q71+T71+W71</f>
        <v>16</v>
      </c>
      <c r="AA71" s="54">
        <f>+R71+U71+X71</f>
        <v>0</v>
      </c>
      <c r="AB71" s="54">
        <f>AC71+AD71</f>
        <v>9</v>
      </c>
      <c r="AC71" s="54">
        <v>9</v>
      </c>
      <c r="AD71" s="54">
        <v>0</v>
      </c>
      <c r="AE71" s="54">
        <f>AF71+AG71</f>
        <v>6</v>
      </c>
      <c r="AF71" s="54">
        <v>6</v>
      </c>
      <c r="AG71" s="54">
        <v>0</v>
      </c>
      <c r="AH71" s="54">
        <f>AI71+AJ71</f>
        <v>9</v>
      </c>
      <c r="AI71" s="54">
        <v>9</v>
      </c>
      <c r="AJ71" s="54">
        <v>0</v>
      </c>
      <c r="AK71" s="54">
        <f>AL71+AM71</f>
        <v>24</v>
      </c>
      <c r="AL71" s="54">
        <f>+AC71+AF71+AI71</f>
        <v>24</v>
      </c>
      <c r="AM71" s="54">
        <f>+AD71+AG71+AJ71</f>
        <v>0</v>
      </c>
      <c r="AN71" s="54">
        <f>AO71+AP71</f>
        <v>15</v>
      </c>
      <c r="AO71" s="54">
        <v>7</v>
      </c>
      <c r="AP71" s="54">
        <v>8</v>
      </c>
      <c r="AQ71" s="54">
        <f>AR71+AS71</f>
        <v>12</v>
      </c>
      <c r="AR71" s="54">
        <v>12</v>
      </c>
      <c r="AS71" s="54">
        <v>0</v>
      </c>
      <c r="AT71" s="54">
        <f>AU71+AV71</f>
        <v>14</v>
      </c>
      <c r="AU71" s="54">
        <v>14</v>
      </c>
      <c r="AV71" s="54">
        <v>0</v>
      </c>
      <c r="AW71" s="54">
        <f>AX71+AY71</f>
        <v>41</v>
      </c>
      <c r="AX71" s="54">
        <f>+AO71+AR71+AU71</f>
        <v>33</v>
      </c>
      <c r="AY71" s="54">
        <f>+AP71+AS71+AV71</f>
        <v>8</v>
      </c>
      <c r="AZ71" s="54">
        <f>BA71+BB71</f>
        <v>293</v>
      </c>
      <c r="BA71" s="54">
        <f>N71+Z71+AL71+AX71</f>
        <v>285</v>
      </c>
      <c r="BB71" s="54">
        <f>O71+AA71+AM71+AY71</f>
        <v>8</v>
      </c>
    </row>
    <row r="72" spans="1:54" s="3" customFormat="1" ht="15" customHeight="1" x14ac:dyDescent="0.3">
      <c r="A72" s="33"/>
      <c r="B72" s="31"/>
      <c r="C72" s="35" t="s">
        <v>66</v>
      </c>
      <c r="D72" s="54">
        <f>E72+F72</f>
        <v>0</v>
      </c>
      <c r="E72" s="54">
        <v>0</v>
      </c>
      <c r="F72" s="54">
        <v>0</v>
      </c>
      <c r="G72" s="54">
        <f>H72+I72</f>
        <v>0</v>
      </c>
      <c r="H72" s="54">
        <v>0</v>
      </c>
      <c r="I72" s="54">
        <v>0</v>
      </c>
      <c r="J72" s="54">
        <f>K72+L72</f>
        <v>0</v>
      </c>
      <c r="K72" s="54">
        <v>0</v>
      </c>
      <c r="L72" s="54">
        <v>0</v>
      </c>
      <c r="M72" s="54">
        <f>N72+O72</f>
        <v>0</v>
      </c>
      <c r="N72" s="54">
        <f>+E72+H72+K72</f>
        <v>0</v>
      </c>
      <c r="O72" s="54">
        <f>+F72+I72+L72</f>
        <v>0</v>
      </c>
      <c r="P72" s="54">
        <f>Q72+R72</f>
        <v>0</v>
      </c>
      <c r="Q72" s="54">
        <v>0</v>
      </c>
      <c r="R72" s="54">
        <v>0</v>
      </c>
      <c r="S72" s="54">
        <f>T72+U72</f>
        <v>0</v>
      </c>
      <c r="T72" s="54">
        <v>0</v>
      </c>
      <c r="U72" s="54">
        <v>0</v>
      </c>
      <c r="V72" s="54">
        <f>W72+X72</f>
        <v>0</v>
      </c>
      <c r="W72" s="54">
        <v>0</v>
      </c>
      <c r="X72" s="54">
        <v>0</v>
      </c>
      <c r="Y72" s="54">
        <f>Z72+AA72</f>
        <v>0</v>
      </c>
      <c r="Z72" s="54">
        <f>+Q72+T72+W72</f>
        <v>0</v>
      </c>
      <c r="AA72" s="54">
        <f>+R72+U72+X72</f>
        <v>0</v>
      </c>
      <c r="AB72" s="54">
        <f>AC72+AD72</f>
        <v>0</v>
      </c>
      <c r="AC72" s="54">
        <v>0</v>
      </c>
      <c r="AD72" s="54">
        <v>0</v>
      </c>
      <c r="AE72" s="54">
        <f>AF72+AG72</f>
        <v>0</v>
      </c>
      <c r="AF72" s="54">
        <v>0</v>
      </c>
      <c r="AG72" s="54">
        <v>0</v>
      </c>
      <c r="AH72" s="54">
        <f>AI72+AJ72</f>
        <v>0</v>
      </c>
      <c r="AI72" s="54">
        <v>0</v>
      </c>
      <c r="AJ72" s="54">
        <v>0</v>
      </c>
      <c r="AK72" s="54">
        <f>AL72+AM72</f>
        <v>0</v>
      </c>
      <c r="AL72" s="54">
        <f>+AC72+AF72+AI72</f>
        <v>0</v>
      </c>
      <c r="AM72" s="54">
        <f>+AD72+AG72+AJ72</f>
        <v>0</v>
      </c>
      <c r="AN72" s="54">
        <f>AO72+AP72</f>
        <v>0</v>
      </c>
      <c r="AO72" s="54">
        <v>0</v>
      </c>
      <c r="AP72" s="54">
        <v>0</v>
      </c>
      <c r="AQ72" s="54">
        <f>AR72+AS72</f>
        <v>3</v>
      </c>
      <c r="AR72" s="54">
        <v>0</v>
      </c>
      <c r="AS72" s="54">
        <v>3</v>
      </c>
      <c r="AT72" s="54">
        <f>AU72+AV72</f>
        <v>11</v>
      </c>
      <c r="AU72" s="54">
        <v>0</v>
      </c>
      <c r="AV72" s="54">
        <v>11</v>
      </c>
      <c r="AW72" s="54">
        <f>AX72+AY72</f>
        <v>14</v>
      </c>
      <c r="AX72" s="54">
        <f>+AO72+AR72+AU72</f>
        <v>0</v>
      </c>
      <c r="AY72" s="54">
        <f>+AP72+AS72+AV72</f>
        <v>14</v>
      </c>
      <c r="AZ72" s="54">
        <f>BA72+BB72</f>
        <v>14</v>
      </c>
      <c r="BA72" s="54">
        <f>N72+Z72+AL72+AX72</f>
        <v>0</v>
      </c>
      <c r="BB72" s="54">
        <f>O72+AA72+AM72+AY72</f>
        <v>14</v>
      </c>
    </row>
    <row r="73" spans="1:54" s="3" customFormat="1" ht="15" customHeight="1" x14ac:dyDescent="0.3">
      <c r="A73" s="33"/>
      <c r="B73" s="31"/>
      <c r="C73" s="32" t="s">
        <v>67</v>
      </c>
      <c r="D73" s="54">
        <f>E73+F73</f>
        <v>0</v>
      </c>
      <c r="E73" s="54">
        <v>0</v>
      </c>
      <c r="F73" s="54">
        <v>0</v>
      </c>
      <c r="G73" s="54">
        <f t="shared" si="259"/>
        <v>0</v>
      </c>
      <c r="H73" s="54">
        <v>0</v>
      </c>
      <c r="I73" s="54">
        <v>0</v>
      </c>
      <c r="J73" s="54">
        <f t="shared" si="261"/>
        <v>0</v>
      </c>
      <c r="K73" s="54">
        <v>0</v>
      </c>
      <c r="L73" s="54">
        <v>0</v>
      </c>
      <c r="M73" s="54">
        <f>N73+O73</f>
        <v>0</v>
      </c>
      <c r="N73" s="54">
        <f t="shared" ref="N73:O73" si="288">+E73+H73+K73</f>
        <v>0</v>
      </c>
      <c r="O73" s="54">
        <f t="shared" si="288"/>
        <v>0</v>
      </c>
      <c r="P73" s="54">
        <f>Q73+R73</f>
        <v>0</v>
      </c>
      <c r="Q73" s="54">
        <v>0</v>
      </c>
      <c r="R73" s="54">
        <v>0</v>
      </c>
      <c r="S73" s="54">
        <f t="shared" si="266"/>
        <v>0</v>
      </c>
      <c r="T73" s="54">
        <v>0</v>
      </c>
      <c r="U73" s="54">
        <v>0</v>
      </c>
      <c r="V73" s="54">
        <f t="shared" si="268"/>
        <v>0</v>
      </c>
      <c r="W73" s="54">
        <v>0</v>
      </c>
      <c r="X73" s="54">
        <v>0</v>
      </c>
      <c r="Y73" s="54">
        <f>Z73+AA73</f>
        <v>0</v>
      </c>
      <c r="Z73" s="54">
        <f t="shared" ref="Z73:AA73" si="289">+Q73+T73+W73</f>
        <v>0</v>
      </c>
      <c r="AA73" s="54">
        <f t="shared" si="289"/>
        <v>0</v>
      </c>
      <c r="AB73" s="54">
        <f>AC73+AD73</f>
        <v>0</v>
      </c>
      <c r="AC73" s="54">
        <v>0</v>
      </c>
      <c r="AD73" s="54">
        <v>0</v>
      </c>
      <c r="AE73" s="54">
        <f t="shared" si="273"/>
        <v>0</v>
      </c>
      <c r="AF73" s="54">
        <v>0</v>
      </c>
      <c r="AG73" s="54">
        <v>0</v>
      </c>
      <c r="AH73" s="54">
        <f t="shared" si="275"/>
        <v>0</v>
      </c>
      <c r="AI73" s="54">
        <v>0</v>
      </c>
      <c r="AJ73" s="54">
        <v>0</v>
      </c>
      <c r="AK73" s="54">
        <f>AL73+AM73</f>
        <v>0</v>
      </c>
      <c r="AL73" s="54">
        <f t="shared" ref="AL73:AM73" si="290">+AC73+AF73+AI73</f>
        <v>0</v>
      </c>
      <c r="AM73" s="54">
        <f t="shared" si="290"/>
        <v>0</v>
      </c>
      <c r="AN73" s="54">
        <f>AO73+AP73</f>
        <v>0</v>
      </c>
      <c r="AO73" s="54">
        <v>0</v>
      </c>
      <c r="AP73" s="54">
        <v>0</v>
      </c>
      <c r="AQ73" s="54">
        <f t="shared" si="280"/>
        <v>0</v>
      </c>
      <c r="AR73" s="54">
        <v>0</v>
      </c>
      <c r="AS73" s="54">
        <v>0</v>
      </c>
      <c r="AT73" s="54">
        <f t="shared" si="282"/>
        <v>0</v>
      </c>
      <c r="AU73" s="54">
        <v>0</v>
      </c>
      <c r="AV73" s="54">
        <v>0</v>
      </c>
      <c r="AW73" s="54">
        <f>AX73+AY73</f>
        <v>0</v>
      </c>
      <c r="AX73" s="54">
        <f t="shared" ref="AX73:AY73" si="291">+AO73+AR73+AU73</f>
        <v>0</v>
      </c>
      <c r="AY73" s="54">
        <f t="shared" si="291"/>
        <v>0</v>
      </c>
      <c r="AZ73" s="54">
        <f>BA73+BB73</f>
        <v>0</v>
      </c>
      <c r="BA73" s="54">
        <f t="shared" ref="BA73:BB74" si="292">N73+Z73+AL73+AX73</f>
        <v>0</v>
      </c>
      <c r="BB73" s="54">
        <f t="shared" si="292"/>
        <v>0</v>
      </c>
    </row>
    <row r="74" spans="1:54" s="3" customFormat="1" ht="15" customHeight="1" x14ac:dyDescent="0.3">
      <c r="A74" s="33"/>
      <c r="B74" s="31"/>
      <c r="C74" s="32" t="s">
        <v>68</v>
      </c>
      <c r="D74" s="29">
        <f t="shared" ref="D74" si="293">E74+F74</f>
        <v>0</v>
      </c>
      <c r="E74" s="29">
        <f>SUM(E75:E76)</f>
        <v>0</v>
      </c>
      <c r="F74" s="29">
        <f>SUM(F75:F76)</f>
        <v>0</v>
      </c>
      <c r="G74" s="29">
        <f t="shared" si="259"/>
        <v>0</v>
      </c>
      <c r="H74" s="29">
        <f t="shared" ref="H74:I74" si="294">SUM(H75:H76)</f>
        <v>0</v>
      </c>
      <c r="I74" s="29">
        <f t="shared" si="294"/>
        <v>0</v>
      </c>
      <c r="J74" s="29">
        <f t="shared" si="261"/>
        <v>0</v>
      </c>
      <c r="K74" s="29">
        <f t="shared" ref="K74:L74" si="295">SUM(K75:K76)</f>
        <v>0</v>
      </c>
      <c r="L74" s="29">
        <f t="shared" si="295"/>
        <v>0</v>
      </c>
      <c r="M74" s="29">
        <f t="shared" ref="M74" si="296">N74+O74</f>
        <v>0</v>
      </c>
      <c r="N74" s="29">
        <f t="shared" ref="N74:O74" si="297">SUM(N75:N76)</f>
        <v>0</v>
      </c>
      <c r="O74" s="29">
        <f t="shared" si="297"/>
        <v>0</v>
      </c>
      <c r="P74" s="29">
        <f t="shared" ref="P74" si="298">Q74+R74</f>
        <v>0</v>
      </c>
      <c r="Q74" s="29">
        <f>SUM(Q75:Q76)</f>
        <v>0</v>
      </c>
      <c r="R74" s="29">
        <f>SUM(R75:R76)</f>
        <v>0</v>
      </c>
      <c r="S74" s="29">
        <f t="shared" si="266"/>
        <v>0</v>
      </c>
      <c r="T74" s="29">
        <f t="shared" ref="T74:U74" si="299">SUM(T75:T76)</f>
        <v>0</v>
      </c>
      <c r="U74" s="29">
        <f t="shared" si="299"/>
        <v>0</v>
      </c>
      <c r="V74" s="29">
        <f t="shared" si="268"/>
        <v>0</v>
      </c>
      <c r="W74" s="29">
        <f t="shared" ref="W74:X74" si="300">SUM(W75:W76)</f>
        <v>0</v>
      </c>
      <c r="X74" s="29">
        <f t="shared" si="300"/>
        <v>0</v>
      </c>
      <c r="Y74" s="29">
        <f t="shared" ref="Y74" si="301">Z74+AA74</f>
        <v>0</v>
      </c>
      <c r="Z74" s="29">
        <f t="shared" ref="Z74:AA74" si="302">SUM(Z75:Z76)</f>
        <v>0</v>
      </c>
      <c r="AA74" s="29">
        <f t="shared" si="302"/>
        <v>0</v>
      </c>
      <c r="AB74" s="29">
        <f t="shared" ref="AB74" si="303">AC74+AD74</f>
        <v>0</v>
      </c>
      <c r="AC74" s="29">
        <f>SUM(AC75:AC76)</f>
        <v>0</v>
      </c>
      <c r="AD74" s="29">
        <f>SUM(AD75:AD76)</f>
        <v>0</v>
      </c>
      <c r="AE74" s="29">
        <f t="shared" si="273"/>
        <v>0</v>
      </c>
      <c r="AF74" s="29">
        <f t="shared" ref="AF74:AG74" si="304">SUM(AF75:AF76)</f>
        <v>0</v>
      </c>
      <c r="AG74" s="29">
        <f t="shared" si="304"/>
        <v>0</v>
      </c>
      <c r="AH74" s="29">
        <f t="shared" si="275"/>
        <v>0</v>
      </c>
      <c r="AI74" s="29">
        <f t="shared" ref="AI74:AJ74" si="305">SUM(AI75:AI76)</f>
        <v>0</v>
      </c>
      <c r="AJ74" s="29">
        <f t="shared" si="305"/>
        <v>0</v>
      </c>
      <c r="AK74" s="29">
        <f t="shared" ref="AK74" si="306">AL74+AM74</f>
        <v>0</v>
      </c>
      <c r="AL74" s="29">
        <f t="shared" ref="AL74:AM74" si="307">SUM(AL75:AL76)</f>
        <v>0</v>
      </c>
      <c r="AM74" s="29">
        <f t="shared" si="307"/>
        <v>0</v>
      </c>
      <c r="AN74" s="29">
        <f t="shared" ref="AN74" si="308">AO74+AP74</f>
        <v>1</v>
      </c>
      <c r="AO74" s="29">
        <f>SUM(AO75:AO76)</f>
        <v>0</v>
      </c>
      <c r="AP74" s="29">
        <f>SUM(AP75:AP76)</f>
        <v>1</v>
      </c>
      <c r="AQ74" s="29">
        <f t="shared" si="280"/>
        <v>0</v>
      </c>
      <c r="AR74" s="29">
        <f t="shared" ref="AR74:AS74" si="309">SUM(AR75:AR76)</f>
        <v>0</v>
      </c>
      <c r="AS74" s="29">
        <f t="shared" si="309"/>
        <v>0</v>
      </c>
      <c r="AT74" s="29">
        <f t="shared" si="282"/>
        <v>0</v>
      </c>
      <c r="AU74" s="29">
        <f t="shared" ref="AU74:AV74" si="310">SUM(AU75:AU76)</f>
        <v>0</v>
      </c>
      <c r="AV74" s="29">
        <f t="shared" si="310"/>
        <v>0</v>
      </c>
      <c r="AW74" s="29">
        <f t="shared" ref="AW74" si="311">AX74+AY74</f>
        <v>1</v>
      </c>
      <c r="AX74" s="29">
        <f t="shared" ref="AX74:AY74" si="312">SUM(AX75:AX76)</f>
        <v>0</v>
      </c>
      <c r="AY74" s="29">
        <f t="shared" si="312"/>
        <v>1</v>
      </c>
      <c r="AZ74" s="29">
        <f t="shared" ref="AZ74" si="313">BA74+BB74</f>
        <v>1</v>
      </c>
      <c r="BA74" s="29">
        <f t="shared" si="292"/>
        <v>0</v>
      </c>
      <c r="BB74" s="29">
        <f t="shared" si="292"/>
        <v>1</v>
      </c>
    </row>
    <row r="75" spans="1:54" s="3" customFormat="1" ht="15" customHeight="1" x14ac:dyDescent="0.3">
      <c r="A75" s="33"/>
      <c r="B75" s="31"/>
      <c r="C75" s="35" t="s">
        <v>69</v>
      </c>
      <c r="D75" s="54">
        <f>E75+F75</f>
        <v>0</v>
      </c>
      <c r="E75" s="54">
        <v>0</v>
      </c>
      <c r="F75" s="54">
        <v>0</v>
      </c>
      <c r="G75" s="54">
        <f>H75+I75</f>
        <v>0</v>
      </c>
      <c r="H75" s="54">
        <v>0</v>
      </c>
      <c r="I75" s="54">
        <v>0</v>
      </c>
      <c r="J75" s="54">
        <f>K75+L75</f>
        <v>0</v>
      </c>
      <c r="K75" s="54">
        <v>0</v>
      </c>
      <c r="L75" s="54">
        <v>0</v>
      </c>
      <c r="M75" s="54">
        <f>N75+O75</f>
        <v>0</v>
      </c>
      <c r="N75" s="54">
        <f>+E75+H75+K75</f>
        <v>0</v>
      </c>
      <c r="O75" s="54">
        <f>+F75+I75+L75</f>
        <v>0</v>
      </c>
      <c r="P75" s="54">
        <f>Q75+R75</f>
        <v>0</v>
      </c>
      <c r="Q75" s="54">
        <v>0</v>
      </c>
      <c r="R75" s="54">
        <v>0</v>
      </c>
      <c r="S75" s="54">
        <f>T75+U75</f>
        <v>0</v>
      </c>
      <c r="T75" s="54">
        <v>0</v>
      </c>
      <c r="U75" s="54">
        <v>0</v>
      </c>
      <c r="V75" s="54">
        <f>W75+X75</f>
        <v>0</v>
      </c>
      <c r="W75" s="54">
        <v>0</v>
      </c>
      <c r="X75" s="54">
        <v>0</v>
      </c>
      <c r="Y75" s="54">
        <f>Z75+AA75</f>
        <v>0</v>
      </c>
      <c r="Z75" s="54">
        <f>+Q75+T75+W75</f>
        <v>0</v>
      </c>
      <c r="AA75" s="54">
        <f>+R75+U75+X75</f>
        <v>0</v>
      </c>
      <c r="AB75" s="54">
        <f>AC75+AD75</f>
        <v>0</v>
      </c>
      <c r="AC75" s="54">
        <v>0</v>
      </c>
      <c r="AD75" s="54">
        <v>0</v>
      </c>
      <c r="AE75" s="54">
        <f>AF75+AG75</f>
        <v>0</v>
      </c>
      <c r="AF75" s="54">
        <v>0</v>
      </c>
      <c r="AG75" s="54">
        <v>0</v>
      </c>
      <c r="AH75" s="54">
        <f>AI75+AJ75</f>
        <v>0</v>
      </c>
      <c r="AI75" s="54">
        <v>0</v>
      </c>
      <c r="AJ75" s="54">
        <v>0</v>
      </c>
      <c r="AK75" s="54">
        <f>AL75+AM75</f>
        <v>0</v>
      </c>
      <c r="AL75" s="54">
        <f>+AC75+AF75+AI75</f>
        <v>0</v>
      </c>
      <c r="AM75" s="54">
        <f>+AD75+AG75+AJ75</f>
        <v>0</v>
      </c>
      <c r="AN75" s="54">
        <f>AO75+AP75</f>
        <v>1</v>
      </c>
      <c r="AO75" s="54">
        <v>0</v>
      </c>
      <c r="AP75" s="54">
        <v>1</v>
      </c>
      <c r="AQ75" s="54">
        <f>AR75+AS75</f>
        <v>0</v>
      </c>
      <c r="AR75" s="54">
        <v>0</v>
      </c>
      <c r="AS75" s="54">
        <v>0</v>
      </c>
      <c r="AT75" s="54">
        <f>AU75+AV75</f>
        <v>0</v>
      </c>
      <c r="AU75" s="54">
        <v>0</v>
      </c>
      <c r="AV75" s="54">
        <v>0</v>
      </c>
      <c r="AW75" s="54">
        <f>AX75+AY75</f>
        <v>1</v>
      </c>
      <c r="AX75" s="54">
        <f>+AO75+AR75+AU75</f>
        <v>0</v>
      </c>
      <c r="AY75" s="54">
        <f>+AP75+AS75+AV75</f>
        <v>1</v>
      </c>
      <c r="AZ75" s="54">
        <f>BA75+BB75</f>
        <v>1</v>
      </c>
      <c r="BA75" s="54">
        <f>N75+Z75+AL75+AX75</f>
        <v>0</v>
      </c>
      <c r="BB75" s="54">
        <f>O75+AA75+AM75+AY75</f>
        <v>1</v>
      </c>
    </row>
    <row r="76" spans="1:54" s="3" customFormat="1" ht="15" customHeight="1" x14ac:dyDescent="0.3">
      <c r="A76" s="33"/>
      <c r="B76" s="31"/>
      <c r="C76" s="35" t="s">
        <v>70</v>
      </c>
      <c r="D76" s="29">
        <f>E76+F76</f>
        <v>0</v>
      </c>
      <c r="E76" s="29">
        <v>0</v>
      </c>
      <c r="F76" s="29">
        <v>0</v>
      </c>
      <c r="G76" s="29">
        <f t="shared" si="259"/>
        <v>0</v>
      </c>
      <c r="H76" s="29">
        <v>0</v>
      </c>
      <c r="I76" s="29">
        <v>0</v>
      </c>
      <c r="J76" s="29">
        <f t="shared" si="261"/>
        <v>0</v>
      </c>
      <c r="K76" s="29">
        <v>0</v>
      </c>
      <c r="L76" s="29">
        <v>0</v>
      </c>
      <c r="M76" s="29">
        <f>N76+O76</f>
        <v>0</v>
      </c>
      <c r="N76" s="29">
        <f t="shared" ref="N76:O76" si="314">+E76+H76+K76</f>
        <v>0</v>
      </c>
      <c r="O76" s="29">
        <f t="shared" si="314"/>
        <v>0</v>
      </c>
      <c r="P76" s="29">
        <f>Q76+R76</f>
        <v>0</v>
      </c>
      <c r="Q76" s="29">
        <v>0</v>
      </c>
      <c r="R76" s="29">
        <v>0</v>
      </c>
      <c r="S76" s="29">
        <f t="shared" si="266"/>
        <v>0</v>
      </c>
      <c r="T76" s="29">
        <v>0</v>
      </c>
      <c r="U76" s="29">
        <v>0</v>
      </c>
      <c r="V76" s="29">
        <f t="shared" si="268"/>
        <v>0</v>
      </c>
      <c r="W76" s="29">
        <v>0</v>
      </c>
      <c r="X76" s="29">
        <v>0</v>
      </c>
      <c r="Y76" s="29">
        <f>Z76+AA76</f>
        <v>0</v>
      </c>
      <c r="Z76" s="29">
        <f t="shared" ref="Z76:AA76" si="315">+Q76+T76+W76</f>
        <v>0</v>
      </c>
      <c r="AA76" s="29">
        <f t="shared" si="315"/>
        <v>0</v>
      </c>
      <c r="AB76" s="29">
        <f>AC76+AD76</f>
        <v>0</v>
      </c>
      <c r="AC76" s="29">
        <v>0</v>
      </c>
      <c r="AD76" s="29">
        <v>0</v>
      </c>
      <c r="AE76" s="29">
        <f t="shared" si="273"/>
        <v>0</v>
      </c>
      <c r="AF76" s="29">
        <v>0</v>
      </c>
      <c r="AG76" s="29">
        <v>0</v>
      </c>
      <c r="AH76" s="29">
        <f t="shared" si="275"/>
        <v>0</v>
      </c>
      <c r="AI76" s="29">
        <v>0</v>
      </c>
      <c r="AJ76" s="29">
        <v>0</v>
      </c>
      <c r="AK76" s="29">
        <f>AL76+AM76</f>
        <v>0</v>
      </c>
      <c r="AL76" s="29">
        <f t="shared" ref="AL76:AM76" si="316">+AC76+AF76+AI76</f>
        <v>0</v>
      </c>
      <c r="AM76" s="29">
        <f t="shared" si="316"/>
        <v>0</v>
      </c>
      <c r="AN76" s="29">
        <f>AO76+AP76</f>
        <v>0</v>
      </c>
      <c r="AO76" s="29">
        <v>0</v>
      </c>
      <c r="AP76" s="29">
        <v>0</v>
      </c>
      <c r="AQ76" s="29">
        <f t="shared" si="280"/>
        <v>0</v>
      </c>
      <c r="AR76" s="29">
        <v>0</v>
      </c>
      <c r="AS76" s="29">
        <v>0</v>
      </c>
      <c r="AT76" s="29">
        <f t="shared" si="282"/>
        <v>0</v>
      </c>
      <c r="AU76" s="29">
        <v>0</v>
      </c>
      <c r="AV76" s="29">
        <v>0</v>
      </c>
      <c r="AW76" s="29">
        <f>AX76+AY76</f>
        <v>0</v>
      </c>
      <c r="AX76" s="29">
        <f t="shared" ref="AX76:AY76" si="317">+AO76+AR76+AU76</f>
        <v>0</v>
      </c>
      <c r="AY76" s="29">
        <f t="shared" si="317"/>
        <v>0</v>
      </c>
      <c r="AZ76" s="29">
        <f>BA76+BB76</f>
        <v>0</v>
      </c>
      <c r="BA76" s="29">
        <f t="shared" ref="BA76:BB76" si="318">N76+Z76+AL76+AX76</f>
        <v>0</v>
      </c>
      <c r="BB76" s="29">
        <f t="shared" si="318"/>
        <v>0</v>
      </c>
    </row>
    <row r="77" spans="1:54" s="3" customFormat="1" ht="15" customHeight="1" x14ac:dyDescent="0.3">
      <c r="A77" s="33"/>
      <c r="B77" s="31"/>
      <c r="C77" s="32" t="s">
        <v>61</v>
      </c>
      <c r="D77" s="54">
        <f>E77+F77</f>
        <v>11</v>
      </c>
      <c r="E77" s="54">
        <v>10</v>
      </c>
      <c r="F77" s="54">
        <v>1</v>
      </c>
      <c r="G77" s="54">
        <f>H77+I77</f>
        <v>7</v>
      </c>
      <c r="H77" s="54">
        <v>6</v>
      </c>
      <c r="I77" s="54">
        <v>1</v>
      </c>
      <c r="J77" s="54">
        <f>K77+L77</f>
        <v>4</v>
      </c>
      <c r="K77" s="54">
        <v>4</v>
      </c>
      <c r="L77" s="54">
        <v>0</v>
      </c>
      <c r="M77" s="54">
        <f>N77+O77</f>
        <v>22</v>
      </c>
      <c r="N77" s="54">
        <f>+E77+H77+K77</f>
        <v>20</v>
      </c>
      <c r="O77" s="54">
        <f>+F77+I77+L77</f>
        <v>2</v>
      </c>
      <c r="P77" s="54">
        <f>Q77+R77</f>
        <v>3</v>
      </c>
      <c r="Q77" s="54">
        <v>3</v>
      </c>
      <c r="R77" s="54">
        <v>0</v>
      </c>
      <c r="S77" s="54">
        <f>T77+U77</f>
        <v>9</v>
      </c>
      <c r="T77" s="54">
        <v>9</v>
      </c>
      <c r="U77" s="54">
        <v>0</v>
      </c>
      <c r="V77" s="54">
        <f>W77+X77</f>
        <v>15</v>
      </c>
      <c r="W77" s="54">
        <v>14</v>
      </c>
      <c r="X77" s="54">
        <v>1</v>
      </c>
      <c r="Y77" s="54">
        <f>Z77+AA77</f>
        <v>27</v>
      </c>
      <c r="Z77" s="54">
        <f>+Q77+T77+W77</f>
        <v>26</v>
      </c>
      <c r="AA77" s="54">
        <f>+R77+U77+X77</f>
        <v>1</v>
      </c>
      <c r="AB77" s="54">
        <f>AC77+AD77</f>
        <v>17</v>
      </c>
      <c r="AC77" s="54">
        <v>14</v>
      </c>
      <c r="AD77" s="54">
        <v>3</v>
      </c>
      <c r="AE77" s="54">
        <f>AF77+AG77</f>
        <v>14</v>
      </c>
      <c r="AF77" s="54">
        <v>14</v>
      </c>
      <c r="AG77" s="54">
        <v>0</v>
      </c>
      <c r="AH77" s="54">
        <f>AI77+AJ77</f>
        <v>7</v>
      </c>
      <c r="AI77" s="54">
        <v>7</v>
      </c>
      <c r="AJ77" s="54">
        <v>0</v>
      </c>
      <c r="AK77" s="54">
        <f>AL77+AM77</f>
        <v>38</v>
      </c>
      <c r="AL77" s="54">
        <f>+AC77+AF77+AI77</f>
        <v>35</v>
      </c>
      <c r="AM77" s="54">
        <f>+AD77+AG77+AJ77</f>
        <v>3</v>
      </c>
      <c r="AN77" s="54">
        <f>AO77+AP77</f>
        <v>16</v>
      </c>
      <c r="AO77" s="54">
        <v>15</v>
      </c>
      <c r="AP77" s="54">
        <v>1</v>
      </c>
      <c r="AQ77" s="54">
        <f>AR77+AS77</f>
        <v>17</v>
      </c>
      <c r="AR77" s="54">
        <v>17</v>
      </c>
      <c r="AS77" s="54">
        <v>0</v>
      </c>
      <c r="AT77" s="54">
        <f>AU77+AV77</f>
        <v>11</v>
      </c>
      <c r="AU77" s="54">
        <v>11</v>
      </c>
      <c r="AV77" s="54">
        <v>0</v>
      </c>
      <c r="AW77" s="54">
        <f>AX77+AY77</f>
        <v>44</v>
      </c>
      <c r="AX77" s="54">
        <f>+AO77+AR77+AU77</f>
        <v>43</v>
      </c>
      <c r="AY77" s="54">
        <f>+AP77+AS77+AV77</f>
        <v>1</v>
      </c>
      <c r="AZ77" s="54">
        <f>BA77+BB77</f>
        <v>131</v>
      </c>
      <c r="BA77" s="54">
        <f>N77+Z77+AL77+AX77</f>
        <v>124</v>
      </c>
      <c r="BB77" s="54">
        <f>O77+AA77+AM77+AY77</f>
        <v>7</v>
      </c>
    </row>
    <row r="78" spans="1:54" s="3" customFormat="1" ht="15" customHeight="1" x14ac:dyDescent="0.3">
      <c r="A78" s="33"/>
      <c r="B78" s="31"/>
      <c r="C78" s="32" t="s">
        <v>24</v>
      </c>
      <c r="D78" s="54">
        <f>E78+F78</f>
        <v>374</v>
      </c>
      <c r="E78" s="54">
        <v>317</v>
      </c>
      <c r="F78" s="54">
        <v>57</v>
      </c>
      <c r="G78" s="54">
        <f>H78+I78</f>
        <v>325</v>
      </c>
      <c r="H78" s="54">
        <v>279</v>
      </c>
      <c r="I78" s="54">
        <v>46</v>
      </c>
      <c r="J78" s="54">
        <f>K78+L78</f>
        <v>281</v>
      </c>
      <c r="K78" s="54">
        <v>232</v>
      </c>
      <c r="L78" s="54">
        <v>49</v>
      </c>
      <c r="M78" s="54">
        <f>N78+O78</f>
        <v>980</v>
      </c>
      <c r="N78" s="54">
        <f>+E78+H78+K78</f>
        <v>828</v>
      </c>
      <c r="O78" s="54">
        <f>+F78+I78+L78</f>
        <v>152</v>
      </c>
      <c r="P78" s="54">
        <f>Q78+R78</f>
        <v>187</v>
      </c>
      <c r="Q78" s="54">
        <v>145</v>
      </c>
      <c r="R78" s="54">
        <v>42</v>
      </c>
      <c r="S78" s="54">
        <f>T78+U78</f>
        <v>179</v>
      </c>
      <c r="T78" s="54">
        <v>144</v>
      </c>
      <c r="U78" s="54">
        <v>35</v>
      </c>
      <c r="V78" s="54">
        <f>W78+X78</f>
        <v>238</v>
      </c>
      <c r="W78" s="54">
        <v>191</v>
      </c>
      <c r="X78" s="54">
        <v>47</v>
      </c>
      <c r="Y78" s="54">
        <f>Z78+AA78</f>
        <v>604</v>
      </c>
      <c r="Z78" s="54">
        <f>+Q78+T78+W78</f>
        <v>480</v>
      </c>
      <c r="AA78" s="54">
        <f>+R78+U78+X78</f>
        <v>124</v>
      </c>
      <c r="AB78" s="54">
        <f>AC78+AD78</f>
        <v>268</v>
      </c>
      <c r="AC78" s="54">
        <v>221</v>
      </c>
      <c r="AD78" s="54">
        <v>47</v>
      </c>
      <c r="AE78" s="54">
        <f>AF78+AG78</f>
        <v>236</v>
      </c>
      <c r="AF78" s="54">
        <v>189</v>
      </c>
      <c r="AG78" s="54">
        <v>47</v>
      </c>
      <c r="AH78" s="54">
        <f>AI78+AJ78</f>
        <v>248</v>
      </c>
      <c r="AI78" s="54">
        <v>202</v>
      </c>
      <c r="AJ78" s="54">
        <v>46</v>
      </c>
      <c r="AK78" s="54">
        <f>AL78+AM78</f>
        <v>752</v>
      </c>
      <c r="AL78" s="54">
        <f>+AC78+AF78+AI78</f>
        <v>612</v>
      </c>
      <c r="AM78" s="54">
        <f>+AD78+AG78+AJ78</f>
        <v>140</v>
      </c>
      <c r="AN78" s="54">
        <f>AO78+AP78</f>
        <v>263</v>
      </c>
      <c r="AO78" s="54">
        <v>218</v>
      </c>
      <c r="AP78" s="54">
        <v>45</v>
      </c>
      <c r="AQ78" s="54">
        <f>AR78+AS78</f>
        <v>285</v>
      </c>
      <c r="AR78" s="54">
        <v>234</v>
      </c>
      <c r="AS78" s="54">
        <v>51</v>
      </c>
      <c r="AT78" s="54">
        <f>AU78+AV78</f>
        <v>311</v>
      </c>
      <c r="AU78" s="54">
        <v>262</v>
      </c>
      <c r="AV78" s="54">
        <v>49</v>
      </c>
      <c r="AW78" s="54">
        <f>AX78+AY78</f>
        <v>859</v>
      </c>
      <c r="AX78" s="54">
        <f>+AO78+AR78+AU78</f>
        <v>714</v>
      </c>
      <c r="AY78" s="54">
        <f>+AP78+AS78+AV78</f>
        <v>145</v>
      </c>
      <c r="AZ78" s="54">
        <f>BA78+BB78</f>
        <v>3195</v>
      </c>
      <c r="BA78" s="54">
        <f>N78+Z78+AL78+AX78</f>
        <v>2634</v>
      </c>
      <c r="BB78" s="54">
        <f>O78+AA78+AM78+AY78</f>
        <v>561</v>
      </c>
    </row>
    <row r="79" spans="1:54" s="3" customFormat="1" ht="15" customHeight="1" x14ac:dyDescent="0.3">
      <c r="A79" s="33"/>
      <c r="B79" s="31"/>
      <c r="C79" s="35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</row>
    <row r="80" spans="1:54" s="3" customFormat="1" ht="15" customHeight="1" x14ac:dyDescent="0.3">
      <c r="A80" s="30" t="s">
        <v>71</v>
      </c>
      <c r="B80" s="31"/>
      <c r="C80" s="32"/>
      <c r="D80" s="29">
        <f>SUM(E80:F80)</f>
        <v>12619</v>
      </c>
      <c r="E80" s="29">
        <f>E82+E101+E126+E152+E176+E189</f>
        <v>12448</v>
      </c>
      <c r="F80" s="29">
        <f>F82+F101+F126+F152+F176+F189</f>
        <v>171</v>
      </c>
      <c r="G80" s="29">
        <f t="shared" ref="G80" si="319">SUM(H80:I80)</f>
        <v>11324</v>
      </c>
      <c r="H80" s="29">
        <f>H82+H101+H126+H152+H176+H189</f>
        <v>11163</v>
      </c>
      <c r="I80" s="29">
        <f>I82+I101+I126+I152+I176+I189</f>
        <v>161</v>
      </c>
      <c r="J80" s="29">
        <f t="shared" ref="J80" si="320">SUM(K80:L80)</f>
        <v>7567</v>
      </c>
      <c r="K80" s="29">
        <f>K82+K101+K126+K152+K176+K189</f>
        <v>7370</v>
      </c>
      <c r="L80" s="29">
        <f>L82+L101+L126+L152+L176+L189</f>
        <v>197</v>
      </c>
      <c r="M80" s="29">
        <f>SUM(N80:O80)</f>
        <v>31510</v>
      </c>
      <c r="N80" s="29">
        <f>N82+N101+N126+N152+N176+N189</f>
        <v>30981</v>
      </c>
      <c r="O80" s="29">
        <f>O82+O101+O126+O152+O176+O189</f>
        <v>529</v>
      </c>
      <c r="P80" s="29">
        <f>SUM(Q80:R80)</f>
        <v>3049</v>
      </c>
      <c r="Q80" s="29">
        <f>Q82+Q101+Q126+Q152+Q176+Q189</f>
        <v>2910</v>
      </c>
      <c r="R80" s="29">
        <f>R82+R101+R126+R152+R176+R189</f>
        <v>139</v>
      </c>
      <c r="S80" s="29">
        <f t="shared" ref="S80" si="321">SUM(T80:U80)</f>
        <v>4473</v>
      </c>
      <c r="T80" s="29">
        <f>T82+T101+T126+T152+T176+T189</f>
        <v>4331</v>
      </c>
      <c r="U80" s="29">
        <f>U82+U101+U126+U152+U176+U189</f>
        <v>142</v>
      </c>
      <c r="V80" s="29">
        <f t="shared" ref="V80" si="322">SUM(W80:X80)</f>
        <v>6241</v>
      </c>
      <c r="W80" s="29">
        <f>W82+W101+W126+W152+W176+W189</f>
        <v>6096</v>
      </c>
      <c r="X80" s="29">
        <f>X82+X101+X126+X152+X176+X189</f>
        <v>145</v>
      </c>
      <c r="Y80" s="29">
        <f>SUM(Z80:AA80)</f>
        <v>13763</v>
      </c>
      <c r="Z80" s="29">
        <f>Z82+Z101+Z126+Z152+Z176+Z189</f>
        <v>13337</v>
      </c>
      <c r="AA80" s="29">
        <f>AA82+AA101+AA126+AA152+AA176+AA189</f>
        <v>426</v>
      </c>
      <c r="AB80" s="29">
        <f>SUM(AC80:AD80)</f>
        <v>7127</v>
      </c>
      <c r="AC80" s="29">
        <f>AC82+AC101+AC126+AC152+AC176+AC189</f>
        <v>6960</v>
      </c>
      <c r="AD80" s="29">
        <f>AD82+AD101+AD126+AD152+AD176+AD189</f>
        <v>167</v>
      </c>
      <c r="AE80" s="29">
        <f t="shared" ref="AE80" si="323">SUM(AF80:AG80)</f>
        <v>6705</v>
      </c>
      <c r="AF80" s="29">
        <f>AF82+AF101+AF126+AF152+AF176+AF189</f>
        <v>6522</v>
      </c>
      <c r="AG80" s="29">
        <f>AG82+AG101+AG126+AG152+AG176+AG189</f>
        <v>183</v>
      </c>
      <c r="AH80" s="29">
        <f t="shared" ref="AH80" si="324">SUM(AI80:AJ80)</f>
        <v>6913</v>
      </c>
      <c r="AI80" s="29">
        <f>AI82+AI101+AI126+AI152+AI176+AI189</f>
        <v>6727</v>
      </c>
      <c r="AJ80" s="29">
        <f>AJ82+AJ101+AJ126+AJ152+AJ176+AJ189</f>
        <v>186</v>
      </c>
      <c r="AK80" s="29">
        <f>SUM(AL80:AM80)</f>
        <v>20745</v>
      </c>
      <c r="AL80" s="29">
        <f>AL82+AL101+AL126+AL152+AL176+AL189</f>
        <v>20209</v>
      </c>
      <c r="AM80" s="29">
        <f>AM82+AM101+AM126+AM152+AM176+AM189</f>
        <v>536</v>
      </c>
      <c r="AN80" s="29">
        <f>SUM(AO80:AP80)</f>
        <v>6430</v>
      </c>
      <c r="AO80" s="29">
        <f>AO82+AO101+AO126+AO152+AO176+AO189</f>
        <v>6247</v>
      </c>
      <c r="AP80" s="29">
        <f>AP82+AP101+AP126+AP152+AP176+AP189</f>
        <v>183</v>
      </c>
      <c r="AQ80" s="29">
        <f t="shared" ref="AQ80" si="325">SUM(AR80:AS80)</f>
        <v>6596</v>
      </c>
      <c r="AR80" s="29">
        <f>AR82+AR101+AR126+AR152+AR176+AR189</f>
        <v>6406</v>
      </c>
      <c r="AS80" s="29">
        <f>AS82+AS101+AS126+AS152+AS176+AS189</f>
        <v>190</v>
      </c>
      <c r="AT80" s="29">
        <f t="shared" ref="AT80" si="326">SUM(AU80:AV80)</f>
        <v>7250</v>
      </c>
      <c r="AU80" s="29">
        <f>AU82+AU101+AU126+AU152+AU176+AU189</f>
        <v>7044</v>
      </c>
      <c r="AV80" s="29">
        <f>AV82+AV101+AV126+AV152+AV176+AV189</f>
        <v>206</v>
      </c>
      <c r="AW80" s="29">
        <f>SUM(AX80:AY80)</f>
        <v>20276</v>
      </c>
      <c r="AX80" s="29">
        <f>AX82+AX101+AX126+AX152+AX176+AX189</f>
        <v>19697</v>
      </c>
      <c r="AY80" s="29">
        <f>AY82+AY101+AY126+AY152+AY176+AY189</f>
        <v>579</v>
      </c>
      <c r="AZ80" s="29">
        <f>SUM(BA80:BB80)</f>
        <v>86294</v>
      </c>
      <c r="BA80" s="29">
        <f>BA82+BA101+BA126+BA152+BA176+BA189</f>
        <v>84224</v>
      </c>
      <c r="BB80" s="29">
        <f>BB82+BB101+BB126+BB152+BB176+BB189</f>
        <v>2070</v>
      </c>
    </row>
    <row r="81" spans="1:54" s="3" customFormat="1" ht="15" customHeight="1" x14ac:dyDescent="0.3">
      <c r="A81" s="33"/>
      <c r="B81" s="34"/>
      <c r="C81" s="35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</row>
    <row r="82" spans="1:54" s="3" customFormat="1" ht="15" customHeight="1" x14ac:dyDescent="0.3">
      <c r="A82" s="30"/>
      <c r="B82" s="31" t="s">
        <v>72</v>
      </c>
      <c r="C82" s="32"/>
      <c r="D82" s="29">
        <f>SUM(E82:F82)</f>
        <v>4159</v>
      </c>
      <c r="E82" s="29">
        <f>E83+E88+E91+E94+E98+E99</f>
        <v>4028</v>
      </c>
      <c r="F82" s="29">
        <f>F83+F88+F91+F94+F98+F99</f>
        <v>131</v>
      </c>
      <c r="G82" s="29">
        <f t="shared" ref="G82:G83" si="327">SUM(H82:I82)</f>
        <v>3711</v>
      </c>
      <c r="H82" s="29">
        <f>H83+H88+H91+H94+H98+H99</f>
        <v>3585</v>
      </c>
      <c r="I82" s="29">
        <f>I83+I88+I91+I94+I98+I99</f>
        <v>126</v>
      </c>
      <c r="J82" s="29">
        <f t="shared" ref="J82:J83" si="328">SUM(K82:L82)</f>
        <v>2676</v>
      </c>
      <c r="K82" s="29">
        <f>K83+K88+K91+K94+K98+K99</f>
        <v>2524</v>
      </c>
      <c r="L82" s="29">
        <f>L83+L88+L91+L94+L98+L99</f>
        <v>152</v>
      </c>
      <c r="M82" s="29">
        <f>SUM(N82:O82)</f>
        <v>10546</v>
      </c>
      <c r="N82" s="29">
        <f>N83+N88+N91+N94+N98+N99</f>
        <v>10137</v>
      </c>
      <c r="O82" s="29">
        <f>O83+O88+O91+O94+O98+O99</f>
        <v>409</v>
      </c>
      <c r="P82" s="29">
        <f>SUM(Q82:R82)</f>
        <v>1208</v>
      </c>
      <c r="Q82" s="29">
        <f>Q83+Q88+Q91+Q94+Q98+Q99</f>
        <v>1102</v>
      </c>
      <c r="R82" s="29">
        <f>R83+R88+R91+R94+R98+R99</f>
        <v>106</v>
      </c>
      <c r="S82" s="29">
        <f t="shared" ref="S82:S83" si="329">SUM(T82:U82)</f>
        <v>1591</v>
      </c>
      <c r="T82" s="29">
        <f>T83+T88+T91+T94+T98+T99</f>
        <v>1485</v>
      </c>
      <c r="U82" s="29">
        <f>U83+U88+U91+U94+U98+U99</f>
        <v>106</v>
      </c>
      <c r="V82" s="29">
        <f t="shared" ref="V82:V83" si="330">SUM(W82:X82)</f>
        <v>2170</v>
      </c>
      <c r="W82" s="29">
        <f>W83+W88+W91+W94+W98+W99</f>
        <v>2055</v>
      </c>
      <c r="X82" s="29">
        <f>X83+X88+X91+X94+X98+X99</f>
        <v>115</v>
      </c>
      <c r="Y82" s="29">
        <f>SUM(Z82:AA82)</f>
        <v>4969</v>
      </c>
      <c r="Z82" s="29">
        <f>Z83+Z88+Z91+Z94+Z98+Z99</f>
        <v>4642</v>
      </c>
      <c r="AA82" s="29">
        <f>AA83+AA88+AA91+AA94+AA98+AA99</f>
        <v>327</v>
      </c>
      <c r="AB82" s="29">
        <f>SUM(AC82:AD82)</f>
        <v>2348</v>
      </c>
      <c r="AC82" s="29">
        <f>AC83+AC88+AC91+AC94+AC98+AC99</f>
        <v>2223</v>
      </c>
      <c r="AD82" s="29">
        <f>AD83+AD88+AD91+AD94+AD98+AD99</f>
        <v>125</v>
      </c>
      <c r="AE82" s="29">
        <f t="shared" ref="AE82:AE83" si="331">SUM(AF82:AG82)</f>
        <v>2263</v>
      </c>
      <c r="AF82" s="29">
        <f>AF83+AF88+AF91+AF94+AF98+AF99</f>
        <v>2116</v>
      </c>
      <c r="AG82" s="29">
        <f>AG83+AG88+AG91+AG94+AG98+AG99</f>
        <v>147</v>
      </c>
      <c r="AH82" s="29">
        <f t="shared" ref="AH82:AH83" si="332">SUM(AI82:AJ82)</f>
        <v>2458</v>
      </c>
      <c r="AI82" s="29">
        <f>AI83+AI88+AI91+AI94+AI98+AI99</f>
        <v>2306</v>
      </c>
      <c r="AJ82" s="29">
        <f>AJ83+AJ88+AJ91+AJ94+AJ98+AJ99</f>
        <v>152</v>
      </c>
      <c r="AK82" s="29">
        <f>SUM(AL82:AM82)</f>
        <v>7069</v>
      </c>
      <c r="AL82" s="29">
        <f>AL83+AL88+AL91+AL94+AL98+AL99</f>
        <v>6645</v>
      </c>
      <c r="AM82" s="29">
        <f>AM83+AM88+AM91+AM94+AM98+AM99</f>
        <v>424</v>
      </c>
      <c r="AN82" s="29">
        <f>SUM(AO82:AP82)</f>
        <v>2339</v>
      </c>
      <c r="AO82" s="29">
        <f>AO83+AO88+AO91+AO94+AO98+AO99</f>
        <v>2199</v>
      </c>
      <c r="AP82" s="29">
        <f>AP83+AP88+AP91+AP94+AP98+AP99</f>
        <v>140</v>
      </c>
      <c r="AQ82" s="29">
        <f t="shared" ref="AQ82:AQ83" si="333">SUM(AR82:AS82)</f>
        <v>2299</v>
      </c>
      <c r="AR82" s="29">
        <f>AR83+AR88+AR91+AR94+AR98+AR99</f>
        <v>2153</v>
      </c>
      <c r="AS82" s="29">
        <f>AS83+AS88+AS91+AS94+AS98+AS99</f>
        <v>146</v>
      </c>
      <c r="AT82" s="29">
        <f t="shared" ref="AT82:AT83" si="334">SUM(AU82:AV82)</f>
        <v>2432</v>
      </c>
      <c r="AU82" s="29">
        <f>AU83+AU88+AU91+AU94+AU98+AU99</f>
        <v>2267</v>
      </c>
      <c r="AV82" s="29">
        <f>AV83+AV88+AV91+AV94+AV98+AV99</f>
        <v>165</v>
      </c>
      <c r="AW82" s="29">
        <f>SUM(AX82:AY82)</f>
        <v>7070</v>
      </c>
      <c r="AX82" s="29">
        <f>AX83+AX88+AX91+AX94+AX98+AX99</f>
        <v>6619</v>
      </c>
      <c r="AY82" s="29">
        <f>AY83+AY88+AY91+AY94+AY98+AY99</f>
        <v>451</v>
      </c>
      <c r="AZ82" s="29">
        <f>SUM(BA82:BB82)</f>
        <v>29654</v>
      </c>
      <c r="BA82" s="29">
        <f>BA83+BA88+BA91+BA94+BA98+BA99</f>
        <v>28043</v>
      </c>
      <c r="BB82" s="29">
        <f>BB83+BB88+BB91+BB94+BB98+BB99</f>
        <v>1611</v>
      </c>
    </row>
    <row r="83" spans="1:54" s="3" customFormat="1" ht="15" customHeight="1" x14ac:dyDescent="0.3">
      <c r="A83" s="33"/>
      <c r="B83" s="31"/>
      <c r="C83" s="32" t="s">
        <v>73</v>
      </c>
      <c r="D83" s="29">
        <f>SUM(E83:F83)</f>
        <v>3245</v>
      </c>
      <c r="E83" s="29">
        <f>SUM(E84:E87)</f>
        <v>3184</v>
      </c>
      <c r="F83" s="29">
        <f>SUM(F84:F87)</f>
        <v>61</v>
      </c>
      <c r="G83" s="29">
        <f t="shared" si="327"/>
        <v>2800</v>
      </c>
      <c r="H83" s="29">
        <f>SUM(H84:H87)</f>
        <v>2745</v>
      </c>
      <c r="I83" s="29">
        <f>SUM(I84:I87)</f>
        <v>55</v>
      </c>
      <c r="J83" s="29">
        <f t="shared" si="328"/>
        <v>1724</v>
      </c>
      <c r="K83" s="29">
        <f>SUM(K84:K87)</f>
        <v>1660</v>
      </c>
      <c r="L83" s="29">
        <f>SUM(L84:L87)</f>
        <v>64</v>
      </c>
      <c r="M83" s="29">
        <f t="shared" ref="M83" si="335">SUM(N83:O83)</f>
        <v>7769</v>
      </c>
      <c r="N83" s="29">
        <f>SUM(N84:N87)</f>
        <v>7589</v>
      </c>
      <c r="O83" s="29">
        <f>SUM(O84:O87)</f>
        <v>180</v>
      </c>
      <c r="P83" s="29">
        <f t="shared" ref="P83" si="336">SUM(Q83:R83)</f>
        <v>590</v>
      </c>
      <c r="Q83" s="29">
        <f>SUM(Q84:Q87)</f>
        <v>547</v>
      </c>
      <c r="R83" s="29">
        <f>SUM(R84:R87)</f>
        <v>43</v>
      </c>
      <c r="S83" s="29">
        <f t="shared" si="329"/>
        <v>866</v>
      </c>
      <c r="T83" s="29">
        <f>SUM(T84:T87)</f>
        <v>815</v>
      </c>
      <c r="U83" s="29">
        <f>SUM(U84:U87)</f>
        <v>51</v>
      </c>
      <c r="V83" s="29">
        <f t="shared" si="330"/>
        <v>1343</v>
      </c>
      <c r="W83" s="29">
        <f>SUM(W84:W87)</f>
        <v>1295</v>
      </c>
      <c r="X83" s="29">
        <f>SUM(X84:X87)</f>
        <v>48</v>
      </c>
      <c r="Y83" s="29">
        <f t="shared" ref="Y83" si="337">SUM(Z83:AA83)</f>
        <v>2799</v>
      </c>
      <c r="Z83" s="29">
        <f>SUM(Z84:Z87)</f>
        <v>2657</v>
      </c>
      <c r="AA83" s="29">
        <f>SUM(AA84:AA87)</f>
        <v>142</v>
      </c>
      <c r="AB83" s="29">
        <f t="shared" ref="AB83" si="338">SUM(AC83:AD83)</f>
        <v>1524</v>
      </c>
      <c r="AC83" s="29">
        <f>SUM(AC84:AC87)</f>
        <v>1466</v>
      </c>
      <c r="AD83" s="29">
        <f>SUM(AD84:AD87)</f>
        <v>58</v>
      </c>
      <c r="AE83" s="29">
        <f t="shared" si="331"/>
        <v>1437</v>
      </c>
      <c r="AF83" s="29">
        <f>SUM(AF84:AF87)</f>
        <v>1370</v>
      </c>
      <c r="AG83" s="29">
        <f>SUM(AG84:AG87)</f>
        <v>67</v>
      </c>
      <c r="AH83" s="29">
        <f t="shared" si="332"/>
        <v>1533</v>
      </c>
      <c r="AI83" s="29">
        <f>SUM(AI84:AI87)</f>
        <v>1457</v>
      </c>
      <c r="AJ83" s="29">
        <f>SUM(AJ84:AJ87)</f>
        <v>76</v>
      </c>
      <c r="AK83" s="29">
        <f t="shared" ref="AK83" si="339">SUM(AL83:AM83)</f>
        <v>4494</v>
      </c>
      <c r="AL83" s="29">
        <f>SUM(AL84:AL87)</f>
        <v>4293</v>
      </c>
      <c r="AM83" s="29">
        <f>SUM(AM84:AM87)</f>
        <v>201</v>
      </c>
      <c r="AN83" s="29">
        <f t="shared" ref="AN83" si="340">SUM(AO83:AP83)</f>
        <v>1448</v>
      </c>
      <c r="AO83" s="29">
        <f>SUM(AO84:AO87)</f>
        <v>1378</v>
      </c>
      <c r="AP83" s="29">
        <f>SUM(AP84:AP87)</f>
        <v>70</v>
      </c>
      <c r="AQ83" s="29">
        <f t="shared" si="333"/>
        <v>1419</v>
      </c>
      <c r="AR83" s="29">
        <f>SUM(AR84:AR87)</f>
        <v>1355</v>
      </c>
      <c r="AS83" s="29">
        <f>SUM(AS84:AS87)</f>
        <v>64</v>
      </c>
      <c r="AT83" s="29">
        <f t="shared" si="334"/>
        <v>1623</v>
      </c>
      <c r="AU83" s="29">
        <f>SUM(AU84:AU87)</f>
        <v>1546</v>
      </c>
      <c r="AV83" s="29">
        <f>SUM(AV84:AV87)</f>
        <v>77</v>
      </c>
      <c r="AW83" s="29">
        <f t="shared" ref="AW83" si="341">SUM(AX83:AY83)</f>
        <v>4490</v>
      </c>
      <c r="AX83" s="29">
        <f>SUM(AX84:AX87)</f>
        <v>4279</v>
      </c>
      <c r="AY83" s="29">
        <f>SUM(AY84:AY87)</f>
        <v>211</v>
      </c>
      <c r="AZ83" s="29">
        <f t="shared" ref="AZ83" si="342">SUM(BA83:BB83)</f>
        <v>19552</v>
      </c>
      <c r="BA83" s="29">
        <f>SUM(BA84:BA87)</f>
        <v>18818</v>
      </c>
      <c r="BB83" s="29">
        <f>SUM(BB84:BB87)</f>
        <v>734</v>
      </c>
    </row>
    <row r="84" spans="1:54" s="3" customFormat="1" ht="15" customHeight="1" x14ac:dyDescent="0.3">
      <c r="A84" s="33"/>
      <c r="B84" s="31"/>
      <c r="C84" s="35" t="s">
        <v>74</v>
      </c>
      <c r="D84" s="54">
        <f>E84+F84</f>
        <v>1272</v>
      </c>
      <c r="E84" s="54">
        <v>1252</v>
      </c>
      <c r="F84" s="54">
        <v>20</v>
      </c>
      <c r="G84" s="54">
        <f>H84+I84</f>
        <v>974</v>
      </c>
      <c r="H84" s="54">
        <v>953</v>
      </c>
      <c r="I84" s="54">
        <v>21</v>
      </c>
      <c r="J84" s="54">
        <f>K84+L84</f>
        <v>534</v>
      </c>
      <c r="K84" s="54">
        <v>515</v>
      </c>
      <c r="L84" s="54">
        <v>19</v>
      </c>
      <c r="M84" s="54">
        <f>N84+O84</f>
        <v>2780</v>
      </c>
      <c r="N84" s="54">
        <f t="shared" ref="N84:O87" si="343">+E84+H84+K84</f>
        <v>2720</v>
      </c>
      <c r="O84" s="54">
        <f t="shared" si="343"/>
        <v>60</v>
      </c>
      <c r="P84" s="54">
        <f>Q84+R84</f>
        <v>17</v>
      </c>
      <c r="Q84" s="54">
        <v>8</v>
      </c>
      <c r="R84" s="54">
        <v>9</v>
      </c>
      <c r="S84" s="54">
        <f>T84+U84</f>
        <v>23</v>
      </c>
      <c r="T84" s="54">
        <v>14</v>
      </c>
      <c r="U84" s="54">
        <v>9</v>
      </c>
      <c r="V84" s="54">
        <f>W84+X84</f>
        <v>26</v>
      </c>
      <c r="W84" s="54">
        <v>20</v>
      </c>
      <c r="X84" s="54">
        <v>6</v>
      </c>
      <c r="Y84" s="54">
        <f>Z84+AA84</f>
        <v>66</v>
      </c>
      <c r="Z84" s="54">
        <f t="shared" ref="Z84:AA87" si="344">+Q84+T84+W84</f>
        <v>42</v>
      </c>
      <c r="AA84" s="54">
        <f t="shared" si="344"/>
        <v>24</v>
      </c>
      <c r="AB84" s="54">
        <f>AC84+AD84</f>
        <v>50</v>
      </c>
      <c r="AC84" s="54">
        <v>38</v>
      </c>
      <c r="AD84" s="54">
        <v>12</v>
      </c>
      <c r="AE84" s="54">
        <f>AF84+AG84</f>
        <v>35</v>
      </c>
      <c r="AF84" s="54">
        <v>18</v>
      </c>
      <c r="AG84" s="54">
        <v>17</v>
      </c>
      <c r="AH84" s="54">
        <f>AI84+AJ84</f>
        <v>38</v>
      </c>
      <c r="AI84" s="54">
        <v>15</v>
      </c>
      <c r="AJ84" s="54">
        <v>23</v>
      </c>
      <c r="AK84" s="54">
        <f>AL84+AM84</f>
        <v>123</v>
      </c>
      <c r="AL84" s="54">
        <f t="shared" ref="AL84:AM87" si="345">+AC84+AF84+AI84</f>
        <v>71</v>
      </c>
      <c r="AM84" s="54">
        <f t="shared" si="345"/>
        <v>52</v>
      </c>
      <c r="AN84" s="54">
        <f>AO84+AP84</f>
        <v>37</v>
      </c>
      <c r="AO84" s="54">
        <v>15</v>
      </c>
      <c r="AP84" s="54">
        <v>22</v>
      </c>
      <c r="AQ84" s="54">
        <f>AR84+AS84</f>
        <v>40</v>
      </c>
      <c r="AR84" s="54">
        <v>17</v>
      </c>
      <c r="AS84" s="54">
        <v>23</v>
      </c>
      <c r="AT84" s="54">
        <f>AU84+AV84</f>
        <v>45</v>
      </c>
      <c r="AU84" s="54">
        <v>19</v>
      </c>
      <c r="AV84" s="54">
        <v>26</v>
      </c>
      <c r="AW84" s="54">
        <f>AX84+AY84</f>
        <v>122</v>
      </c>
      <c r="AX84" s="54">
        <f t="shared" ref="AX84:AY87" si="346">+AO84+AR84+AU84</f>
        <v>51</v>
      </c>
      <c r="AY84" s="54">
        <f t="shared" si="346"/>
        <v>71</v>
      </c>
      <c r="AZ84" s="54">
        <f>BA84+BB84</f>
        <v>3091</v>
      </c>
      <c r="BA84" s="54">
        <f t="shared" ref="BA84:BB87" si="347">N84+Z84+AL84+AX84</f>
        <v>2884</v>
      </c>
      <c r="BB84" s="54">
        <f t="shared" si="347"/>
        <v>207</v>
      </c>
    </row>
    <row r="85" spans="1:54" s="3" customFormat="1" ht="15" customHeight="1" x14ac:dyDescent="0.3">
      <c r="A85" s="33"/>
      <c r="B85" s="31"/>
      <c r="C85" s="35" t="s">
        <v>75</v>
      </c>
      <c r="D85" s="54">
        <f>E85+F85</f>
        <v>38</v>
      </c>
      <c r="E85" s="54">
        <v>0</v>
      </c>
      <c r="F85" s="54">
        <v>38</v>
      </c>
      <c r="G85" s="54">
        <f>H85+I85</f>
        <v>31</v>
      </c>
      <c r="H85" s="54">
        <v>1</v>
      </c>
      <c r="I85" s="54">
        <v>30</v>
      </c>
      <c r="J85" s="54">
        <f>K85+L85</f>
        <v>38</v>
      </c>
      <c r="K85" s="54">
        <v>0</v>
      </c>
      <c r="L85" s="54">
        <v>38</v>
      </c>
      <c r="M85" s="54">
        <f>N85+O85</f>
        <v>107</v>
      </c>
      <c r="N85" s="54">
        <f t="shared" si="343"/>
        <v>1</v>
      </c>
      <c r="O85" s="54">
        <f t="shared" si="343"/>
        <v>106</v>
      </c>
      <c r="P85" s="54">
        <f>Q85+R85</f>
        <v>32</v>
      </c>
      <c r="Q85" s="54">
        <v>0</v>
      </c>
      <c r="R85" s="54">
        <v>32</v>
      </c>
      <c r="S85" s="54">
        <f>T85+U85</f>
        <v>40</v>
      </c>
      <c r="T85" s="54">
        <v>0</v>
      </c>
      <c r="U85" s="54">
        <v>40</v>
      </c>
      <c r="V85" s="54">
        <f>W85+X85</f>
        <v>38</v>
      </c>
      <c r="W85" s="54">
        <v>0</v>
      </c>
      <c r="X85" s="54">
        <v>38</v>
      </c>
      <c r="Y85" s="54">
        <f>Z85+AA85</f>
        <v>110</v>
      </c>
      <c r="Z85" s="54">
        <f t="shared" si="344"/>
        <v>0</v>
      </c>
      <c r="AA85" s="54">
        <f t="shared" si="344"/>
        <v>110</v>
      </c>
      <c r="AB85" s="54">
        <f>AC85+AD85</f>
        <v>46</v>
      </c>
      <c r="AC85" s="54">
        <v>0</v>
      </c>
      <c r="AD85" s="54">
        <v>46</v>
      </c>
      <c r="AE85" s="54">
        <f>AF85+AG85</f>
        <v>49</v>
      </c>
      <c r="AF85" s="54">
        <v>0</v>
      </c>
      <c r="AG85" s="54">
        <v>49</v>
      </c>
      <c r="AH85" s="54">
        <f>AI85+AJ85</f>
        <v>45</v>
      </c>
      <c r="AI85" s="54">
        <v>0</v>
      </c>
      <c r="AJ85" s="54">
        <v>45</v>
      </c>
      <c r="AK85" s="54">
        <f>AL85+AM85</f>
        <v>140</v>
      </c>
      <c r="AL85" s="54">
        <f t="shared" si="345"/>
        <v>0</v>
      </c>
      <c r="AM85" s="54">
        <f t="shared" si="345"/>
        <v>140</v>
      </c>
      <c r="AN85" s="54">
        <f>AO85+AP85</f>
        <v>44</v>
      </c>
      <c r="AO85" s="54">
        <v>0</v>
      </c>
      <c r="AP85" s="54">
        <v>44</v>
      </c>
      <c r="AQ85" s="54">
        <f>AR85+AS85</f>
        <v>39</v>
      </c>
      <c r="AR85" s="54">
        <v>0</v>
      </c>
      <c r="AS85" s="54">
        <v>39</v>
      </c>
      <c r="AT85" s="54">
        <f>AU85+AV85</f>
        <v>41</v>
      </c>
      <c r="AU85" s="54">
        <v>0</v>
      </c>
      <c r="AV85" s="54">
        <v>41</v>
      </c>
      <c r="AW85" s="54">
        <f>AX85+AY85</f>
        <v>124</v>
      </c>
      <c r="AX85" s="54">
        <f t="shared" si="346"/>
        <v>0</v>
      </c>
      <c r="AY85" s="54">
        <f t="shared" si="346"/>
        <v>124</v>
      </c>
      <c r="AZ85" s="54">
        <f>BA85+BB85</f>
        <v>481</v>
      </c>
      <c r="BA85" s="54">
        <f t="shared" si="347"/>
        <v>1</v>
      </c>
      <c r="BB85" s="54">
        <f t="shared" si="347"/>
        <v>480</v>
      </c>
    </row>
    <row r="86" spans="1:54" s="3" customFormat="1" ht="15" customHeight="1" x14ac:dyDescent="0.3">
      <c r="A86" s="33"/>
      <c r="B86" s="31"/>
      <c r="C86" s="35" t="s">
        <v>76</v>
      </c>
      <c r="D86" s="54">
        <f>E86+F86</f>
        <v>1869</v>
      </c>
      <c r="E86" s="54">
        <v>1869</v>
      </c>
      <c r="F86" s="54">
        <v>0</v>
      </c>
      <c r="G86" s="54">
        <f>H86+I86</f>
        <v>1720</v>
      </c>
      <c r="H86" s="54">
        <v>1720</v>
      </c>
      <c r="I86" s="54">
        <v>0</v>
      </c>
      <c r="J86" s="54">
        <f>K86+L86</f>
        <v>1035</v>
      </c>
      <c r="K86" s="54">
        <v>1035</v>
      </c>
      <c r="L86" s="54">
        <v>0</v>
      </c>
      <c r="M86" s="54">
        <f>N86+O86</f>
        <v>4624</v>
      </c>
      <c r="N86" s="54">
        <f t="shared" si="343"/>
        <v>4624</v>
      </c>
      <c r="O86" s="54">
        <f t="shared" si="343"/>
        <v>0</v>
      </c>
      <c r="P86" s="54">
        <f>Q86+R86</f>
        <v>492</v>
      </c>
      <c r="Q86" s="54">
        <v>492</v>
      </c>
      <c r="R86" s="54">
        <v>0</v>
      </c>
      <c r="S86" s="54">
        <f>T86+U86</f>
        <v>741</v>
      </c>
      <c r="T86" s="54">
        <v>741</v>
      </c>
      <c r="U86" s="54">
        <v>0</v>
      </c>
      <c r="V86" s="54">
        <f>W86+X86</f>
        <v>1206</v>
      </c>
      <c r="W86" s="54">
        <v>1206</v>
      </c>
      <c r="X86" s="54">
        <v>0</v>
      </c>
      <c r="Y86" s="54">
        <f>Z86+AA86</f>
        <v>2439</v>
      </c>
      <c r="Z86" s="54">
        <f t="shared" si="344"/>
        <v>2439</v>
      </c>
      <c r="AA86" s="54">
        <f t="shared" si="344"/>
        <v>0</v>
      </c>
      <c r="AB86" s="54">
        <f>AC86+AD86</f>
        <v>1368</v>
      </c>
      <c r="AC86" s="54">
        <v>1368</v>
      </c>
      <c r="AD86" s="54">
        <v>0</v>
      </c>
      <c r="AE86" s="54">
        <f>AF86+AG86</f>
        <v>1307</v>
      </c>
      <c r="AF86" s="54">
        <v>1307</v>
      </c>
      <c r="AG86" s="54">
        <v>0</v>
      </c>
      <c r="AH86" s="54">
        <f>AI86+AJ86</f>
        <v>1362</v>
      </c>
      <c r="AI86" s="54">
        <v>1362</v>
      </c>
      <c r="AJ86" s="54">
        <v>0</v>
      </c>
      <c r="AK86" s="54">
        <f>AL86+AM86</f>
        <v>4037</v>
      </c>
      <c r="AL86" s="54">
        <f t="shared" si="345"/>
        <v>4037</v>
      </c>
      <c r="AM86" s="54">
        <f t="shared" si="345"/>
        <v>0</v>
      </c>
      <c r="AN86" s="54">
        <f>AO86+AP86</f>
        <v>1284</v>
      </c>
      <c r="AO86" s="54">
        <v>1284</v>
      </c>
      <c r="AP86" s="54">
        <v>0</v>
      </c>
      <c r="AQ86" s="54">
        <f>AR86+AS86</f>
        <v>1259</v>
      </c>
      <c r="AR86" s="54">
        <v>1259</v>
      </c>
      <c r="AS86" s="54">
        <v>0</v>
      </c>
      <c r="AT86" s="54">
        <f>AU86+AV86</f>
        <v>1457</v>
      </c>
      <c r="AU86" s="54">
        <v>1457</v>
      </c>
      <c r="AV86" s="54">
        <v>0</v>
      </c>
      <c r="AW86" s="54">
        <f>AX86+AY86</f>
        <v>4000</v>
      </c>
      <c r="AX86" s="54">
        <f t="shared" si="346"/>
        <v>4000</v>
      </c>
      <c r="AY86" s="54">
        <f t="shared" si="346"/>
        <v>0</v>
      </c>
      <c r="AZ86" s="54">
        <f>BA86+BB86</f>
        <v>15100</v>
      </c>
      <c r="BA86" s="54">
        <f t="shared" si="347"/>
        <v>15100</v>
      </c>
      <c r="BB86" s="54">
        <f t="shared" si="347"/>
        <v>0</v>
      </c>
    </row>
    <row r="87" spans="1:54" s="3" customFormat="1" ht="15" customHeight="1" x14ac:dyDescent="0.3">
      <c r="A87" s="33"/>
      <c r="B87" s="31"/>
      <c r="C87" s="35" t="s">
        <v>77</v>
      </c>
      <c r="D87" s="54">
        <f>E87+F87</f>
        <v>66</v>
      </c>
      <c r="E87" s="54">
        <v>63</v>
      </c>
      <c r="F87" s="54">
        <v>3</v>
      </c>
      <c r="G87" s="54">
        <f>H87+I87</f>
        <v>75</v>
      </c>
      <c r="H87" s="54">
        <v>71</v>
      </c>
      <c r="I87" s="54">
        <v>4</v>
      </c>
      <c r="J87" s="54">
        <f>K87+L87</f>
        <v>117</v>
      </c>
      <c r="K87" s="54">
        <v>110</v>
      </c>
      <c r="L87" s="54">
        <v>7</v>
      </c>
      <c r="M87" s="54">
        <f>N87+O87</f>
        <v>258</v>
      </c>
      <c r="N87" s="54">
        <f t="shared" si="343"/>
        <v>244</v>
      </c>
      <c r="O87" s="54">
        <f t="shared" si="343"/>
        <v>14</v>
      </c>
      <c r="P87" s="54">
        <f>Q87+R87</f>
        <v>49</v>
      </c>
      <c r="Q87" s="54">
        <v>47</v>
      </c>
      <c r="R87" s="54">
        <v>2</v>
      </c>
      <c r="S87" s="54">
        <f>T87+U87</f>
        <v>62</v>
      </c>
      <c r="T87" s="54">
        <v>60</v>
      </c>
      <c r="U87" s="54">
        <v>2</v>
      </c>
      <c r="V87" s="54">
        <f>W87+X87</f>
        <v>73</v>
      </c>
      <c r="W87" s="54">
        <v>69</v>
      </c>
      <c r="X87" s="54">
        <v>4</v>
      </c>
      <c r="Y87" s="54">
        <f>Z87+AA87</f>
        <v>184</v>
      </c>
      <c r="Z87" s="54">
        <f t="shared" si="344"/>
        <v>176</v>
      </c>
      <c r="AA87" s="54">
        <f t="shared" si="344"/>
        <v>8</v>
      </c>
      <c r="AB87" s="54">
        <f>AC87+AD87</f>
        <v>60</v>
      </c>
      <c r="AC87" s="54">
        <v>60</v>
      </c>
      <c r="AD87" s="54">
        <v>0</v>
      </c>
      <c r="AE87" s="54">
        <f>AF87+AG87</f>
        <v>46</v>
      </c>
      <c r="AF87" s="54">
        <v>45</v>
      </c>
      <c r="AG87" s="54">
        <v>1</v>
      </c>
      <c r="AH87" s="54">
        <f>AI87+AJ87</f>
        <v>88</v>
      </c>
      <c r="AI87" s="54">
        <v>80</v>
      </c>
      <c r="AJ87" s="54">
        <v>8</v>
      </c>
      <c r="AK87" s="54">
        <f>AL87+AM87</f>
        <v>194</v>
      </c>
      <c r="AL87" s="54">
        <f t="shared" si="345"/>
        <v>185</v>
      </c>
      <c r="AM87" s="54">
        <f t="shared" si="345"/>
        <v>9</v>
      </c>
      <c r="AN87" s="54">
        <f>AO87+AP87</f>
        <v>83</v>
      </c>
      <c r="AO87" s="54">
        <v>79</v>
      </c>
      <c r="AP87" s="54">
        <v>4</v>
      </c>
      <c r="AQ87" s="54">
        <f>AR87+AS87</f>
        <v>81</v>
      </c>
      <c r="AR87" s="54">
        <v>79</v>
      </c>
      <c r="AS87" s="54">
        <v>2</v>
      </c>
      <c r="AT87" s="54">
        <f>AU87+AV87</f>
        <v>80</v>
      </c>
      <c r="AU87" s="54">
        <v>70</v>
      </c>
      <c r="AV87" s="54">
        <v>10</v>
      </c>
      <c r="AW87" s="54">
        <f>AX87+AY87</f>
        <v>244</v>
      </c>
      <c r="AX87" s="54">
        <f t="shared" si="346"/>
        <v>228</v>
      </c>
      <c r="AY87" s="54">
        <f t="shared" si="346"/>
        <v>16</v>
      </c>
      <c r="AZ87" s="54">
        <f>BA87+BB87</f>
        <v>880</v>
      </c>
      <c r="BA87" s="54">
        <f t="shared" si="347"/>
        <v>833</v>
      </c>
      <c r="BB87" s="54">
        <f t="shared" si="347"/>
        <v>47</v>
      </c>
    </row>
    <row r="88" spans="1:54" s="3" customFormat="1" ht="15" customHeight="1" x14ac:dyDescent="0.3">
      <c r="A88" s="33"/>
      <c r="B88" s="31"/>
      <c r="C88" s="32" t="s">
        <v>78</v>
      </c>
      <c r="D88" s="29">
        <f>SUM(E88:F88)</f>
        <v>19</v>
      </c>
      <c r="E88" s="29">
        <f>SUM(E89:E90)</f>
        <v>19</v>
      </c>
      <c r="F88" s="29">
        <f>SUM(F89:F90)</f>
        <v>0</v>
      </c>
      <c r="G88" s="29">
        <f t="shared" ref="G88" si="348">SUM(H88:I88)</f>
        <v>18</v>
      </c>
      <c r="H88" s="29">
        <f t="shared" ref="H88:I88" si="349">SUM(H89:H90)</f>
        <v>18</v>
      </c>
      <c r="I88" s="29">
        <f t="shared" si="349"/>
        <v>0</v>
      </c>
      <c r="J88" s="29">
        <f t="shared" ref="J88" si="350">SUM(K88:L88)</f>
        <v>13</v>
      </c>
      <c r="K88" s="29">
        <f t="shared" ref="K88:L88" si="351">SUM(K89:K90)</f>
        <v>13</v>
      </c>
      <c r="L88" s="29">
        <f t="shared" si="351"/>
        <v>0</v>
      </c>
      <c r="M88" s="29">
        <f>SUM(N88:O88)</f>
        <v>50</v>
      </c>
      <c r="N88" s="29">
        <f>SUM(N89:N90)</f>
        <v>50</v>
      </c>
      <c r="O88" s="29">
        <f>SUM(O89:O90)</f>
        <v>0</v>
      </c>
      <c r="P88" s="29">
        <f>SUM(Q88:R88)</f>
        <v>11</v>
      </c>
      <c r="Q88" s="29">
        <f>SUM(Q89:Q90)</f>
        <v>11</v>
      </c>
      <c r="R88" s="29">
        <f>SUM(R89:R90)</f>
        <v>0</v>
      </c>
      <c r="S88" s="29">
        <f t="shared" ref="S88" si="352">SUM(T88:U88)</f>
        <v>12</v>
      </c>
      <c r="T88" s="29">
        <f t="shared" ref="T88:U88" si="353">SUM(T89:T90)</f>
        <v>12</v>
      </c>
      <c r="U88" s="29">
        <f t="shared" si="353"/>
        <v>0</v>
      </c>
      <c r="V88" s="29">
        <f t="shared" ref="V88" si="354">SUM(W88:X88)</f>
        <v>14</v>
      </c>
      <c r="W88" s="29">
        <f t="shared" ref="W88:X88" si="355">SUM(W89:W90)</f>
        <v>14</v>
      </c>
      <c r="X88" s="29">
        <f t="shared" si="355"/>
        <v>0</v>
      </c>
      <c r="Y88" s="29">
        <f>SUM(Z88:AA88)</f>
        <v>37</v>
      </c>
      <c r="Z88" s="29">
        <f>SUM(Z89:Z90)</f>
        <v>37</v>
      </c>
      <c r="AA88" s="29">
        <f>SUM(AA89:AA90)</f>
        <v>0</v>
      </c>
      <c r="AB88" s="29">
        <f>SUM(AC88:AD88)</f>
        <v>20</v>
      </c>
      <c r="AC88" s="29">
        <f>SUM(AC89:AC90)</f>
        <v>20</v>
      </c>
      <c r="AD88" s="29">
        <f>SUM(AD89:AD90)</f>
        <v>0</v>
      </c>
      <c r="AE88" s="29">
        <f t="shared" ref="AE88" si="356">SUM(AF88:AG88)</f>
        <v>18</v>
      </c>
      <c r="AF88" s="29">
        <f t="shared" ref="AF88:AG88" si="357">SUM(AF89:AF90)</f>
        <v>18</v>
      </c>
      <c r="AG88" s="29">
        <f t="shared" si="357"/>
        <v>0</v>
      </c>
      <c r="AH88" s="29">
        <f t="shared" ref="AH88" si="358">SUM(AI88:AJ88)</f>
        <v>15</v>
      </c>
      <c r="AI88" s="29">
        <f t="shared" ref="AI88:AJ88" si="359">SUM(AI89:AI90)</f>
        <v>15</v>
      </c>
      <c r="AJ88" s="29">
        <f t="shared" si="359"/>
        <v>0</v>
      </c>
      <c r="AK88" s="29">
        <f>SUM(AL88:AM88)</f>
        <v>53</v>
      </c>
      <c r="AL88" s="29">
        <f>SUM(AL89:AL90)</f>
        <v>53</v>
      </c>
      <c r="AM88" s="29">
        <f>SUM(AM89:AM90)</f>
        <v>0</v>
      </c>
      <c r="AN88" s="29">
        <f>SUM(AO88:AP88)</f>
        <v>20</v>
      </c>
      <c r="AO88" s="29">
        <f>SUM(AO89:AO90)</f>
        <v>20</v>
      </c>
      <c r="AP88" s="29">
        <f>SUM(AP89:AP90)</f>
        <v>0</v>
      </c>
      <c r="AQ88" s="29">
        <f t="shared" ref="AQ88" si="360">SUM(AR88:AS88)</f>
        <v>24</v>
      </c>
      <c r="AR88" s="29">
        <f t="shared" ref="AR88:AS88" si="361">SUM(AR89:AR90)</f>
        <v>24</v>
      </c>
      <c r="AS88" s="29">
        <f t="shared" si="361"/>
        <v>0</v>
      </c>
      <c r="AT88" s="29">
        <f t="shared" ref="AT88" si="362">SUM(AU88:AV88)</f>
        <v>25</v>
      </c>
      <c r="AU88" s="29">
        <f t="shared" ref="AU88:AV88" si="363">SUM(AU89:AU90)</f>
        <v>25</v>
      </c>
      <c r="AV88" s="29">
        <f t="shared" si="363"/>
        <v>0</v>
      </c>
      <c r="AW88" s="29">
        <f>SUM(AX88:AY88)</f>
        <v>69</v>
      </c>
      <c r="AX88" s="29">
        <f>SUM(AX89:AX90)</f>
        <v>69</v>
      </c>
      <c r="AY88" s="29">
        <f>SUM(AY89:AY90)</f>
        <v>0</v>
      </c>
      <c r="AZ88" s="29">
        <f>SUM(BA88:BB88)</f>
        <v>209</v>
      </c>
      <c r="BA88" s="29">
        <f>SUM(BA89:BA90)</f>
        <v>209</v>
      </c>
      <c r="BB88" s="29">
        <f>SUM(BB89:BB90)</f>
        <v>0</v>
      </c>
    </row>
    <row r="89" spans="1:54" s="3" customFormat="1" ht="15" customHeight="1" x14ac:dyDescent="0.3">
      <c r="A89" s="33"/>
      <c r="B89" s="31"/>
      <c r="C89" s="35" t="s">
        <v>79</v>
      </c>
      <c r="D89" s="54">
        <f>E89+F89</f>
        <v>19</v>
      </c>
      <c r="E89" s="54">
        <v>19</v>
      </c>
      <c r="F89" s="54">
        <v>0</v>
      </c>
      <c r="G89" s="54">
        <f>H89+I89</f>
        <v>18</v>
      </c>
      <c r="H89" s="54">
        <v>18</v>
      </c>
      <c r="I89" s="54">
        <v>0</v>
      </c>
      <c r="J89" s="54">
        <f>K89+L89</f>
        <v>13</v>
      </c>
      <c r="K89" s="54">
        <v>13</v>
      </c>
      <c r="L89" s="54">
        <v>0</v>
      </c>
      <c r="M89" s="54">
        <f>N89+O89</f>
        <v>50</v>
      </c>
      <c r="N89" s="54">
        <f>+E89+H89+K89</f>
        <v>50</v>
      </c>
      <c r="O89" s="54">
        <f>+F89+I89+L89</f>
        <v>0</v>
      </c>
      <c r="P89" s="54">
        <f>Q89+R89</f>
        <v>11</v>
      </c>
      <c r="Q89" s="54">
        <v>11</v>
      </c>
      <c r="R89" s="54">
        <v>0</v>
      </c>
      <c r="S89" s="54">
        <f>T89+U89</f>
        <v>12</v>
      </c>
      <c r="T89" s="54">
        <v>12</v>
      </c>
      <c r="U89" s="54">
        <v>0</v>
      </c>
      <c r="V89" s="54">
        <f>W89+X89</f>
        <v>14</v>
      </c>
      <c r="W89" s="54">
        <v>14</v>
      </c>
      <c r="X89" s="54">
        <v>0</v>
      </c>
      <c r="Y89" s="54">
        <f>Z89+AA89</f>
        <v>37</v>
      </c>
      <c r="Z89" s="54">
        <f>+Q89+T89+W89</f>
        <v>37</v>
      </c>
      <c r="AA89" s="54">
        <f>+R89+U89+X89</f>
        <v>0</v>
      </c>
      <c r="AB89" s="54">
        <f>AC89+AD89</f>
        <v>19</v>
      </c>
      <c r="AC89" s="54">
        <v>19</v>
      </c>
      <c r="AD89" s="54">
        <v>0</v>
      </c>
      <c r="AE89" s="54">
        <f>AF89+AG89</f>
        <v>17</v>
      </c>
      <c r="AF89" s="54">
        <v>17</v>
      </c>
      <c r="AG89" s="54">
        <v>0</v>
      </c>
      <c r="AH89" s="54">
        <f>AI89+AJ89</f>
        <v>15</v>
      </c>
      <c r="AI89" s="54">
        <v>15</v>
      </c>
      <c r="AJ89" s="54">
        <v>0</v>
      </c>
      <c r="AK89" s="54">
        <f>AL89+AM89</f>
        <v>51</v>
      </c>
      <c r="AL89" s="54">
        <f>+AC89+AF89+AI89</f>
        <v>51</v>
      </c>
      <c r="AM89" s="54">
        <f>+AD89+AG89+AJ89</f>
        <v>0</v>
      </c>
      <c r="AN89" s="54">
        <f>AO89+AP89</f>
        <v>20</v>
      </c>
      <c r="AO89" s="54">
        <v>20</v>
      </c>
      <c r="AP89" s="54">
        <v>0</v>
      </c>
      <c r="AQ89" s="54">
        <f>AR89+AS89</f>
        <v>24</v>
      </c>
      <c r="AR89" s="54">
        <v>24</v>
      </c>
      <c r="AS89" s="54">
        <v>0</v>
      </c>
      <c r="AT89" s="54">
        <f>AU89+AV89</f>
        <v>25</v>
      </c>
      <c r="AU89" s="54">
        <v>25</v>
      </c>
      <c r="AV89" s="54">
        <v>0</v>
      </c>
      <c r="AW89" s="54">
        <f>AX89+AY89</f>
        <v>69</v>
      </c>
      <c r="AX89" s="54">
        <f>+AO89+AR89+AU89</f>
        <v>69</v>
      </c>
      <c r="AY89" s="54">
        <f>+AP89+AS89+AV89</f>
        <v>0</v>
      </c>
      <c r="AZ89" s="54">
        <f>BA89+BB89</f>
        <v>207</v>
      </c>
      <c r="BA89" s="54">
        <f>N89+Z89+AL89+AX89</f>
        <v>207</v>
      </c>
      <c r="BB89" s="54">
        <f>O89+AA89+AM89+AY89</f>
        <v>0</v>
      </c>
    </row>
    <row r="90" spans="1:54" s="3" customFormat="1" ht="15" customHeight="1" x14ac:dyDescent="0.3">
      <c r="A90" s="33"/>
      <c r="B90" s="31"/>
      <c r="C90" s="35" t="s">
        <v>80</v>
      </c>
      <c r="D90" s="54">
        <f>E90+F90</f>
        <v>0</v>
      </c>
      <c r="E90" s="54">
        <v>0</v>
      </c>
      <c r="F90" s="54">
        <v>0</v>
      </c>
      <c r="G90" s="54">
        <f>H90+I90</f>
        <v>0</v>
      </c>
      <c r="H90" s="54">
        <v>0</v>
      </c>
      <c r="I90" s="54">
        <v>0</v>
      </c>
      <c r="J90" s="54">
        <f>K90+L90</f>
        <v>0</v>
      </c>
      <c r="K90" s="54">
        <v>0</v>
      </c>
      <c r="L90" s="54">
        <v>0</v>
      </c>
      <c r="M90" s="54">
        <f>N90+O90</f>
        <v>0</v>
      </c>
      <c r="N90" s="54">
        <f>+E90+H90+K90</f>
        <v>0</v>
      </c>
      <c r="O90" s="54">
        <f>+F90+I90+L90</f>
        <v>0</v>
      </c>
      <c r="P90" s="54">
        <f>Q90+R90</f>
        <v>0</v>
      </c>
      <c r="Q90" s="54">
        <v>0</v>
      </c>
      <c r="R90" s="54">
        <v>0</v>
      </c>
      <c r="S90" s="54">
        <f>T90+U90</f>
        <v>0</v>
      </c>
      <c r="T90" s="54">
        <v>0</v>
      </c>
      <c r="U90" s="54">
        <v>0</v>
      </c>
      <c r="V90" s="54">
        <f>W90+X90</f>
        <v>0</v>
      </c>
      <c r="W90" s="54">
        <v>0</v>
      </c>
      <c r="X90" s="54">
        <v>0</v>
      </c>
      <c r="Y90" s="54">
        <f>Z90+AA90</f>
        <v>0</v>
      </c>
      <c r="Z90" s="54">
        <f>+Q90+T90+W90</f>
        <v>0</v>
      </c>
      <c r="AA90" s="54">
        <f>+R90+U90+X90</f>
        <v>0</v>
      </c>
      <c r="AB90" s="54">
        <f>AC90+AD90</f>
        <v>1</v>
      </c>
      <c r="AC90" s="54">
        <v>1</v>
      </c>
      <c r="AD90" s="54">
        <v>0</v>
      </c>
      <c r="AE90" s="54">
        <f>AF90+AG90</f>
        <v>1</v>
      </c>
      <c r="AF90" s="54">
        <v>1</v>
      </c>
      <c r="AG90" s="54">
        <v>0</v>
      </c>
      <c r="AH90" s="54">
        <f>AI90+AJ90</f>
        <v>0</v>
      </c>
      <c r="AI90" s="54">
        <v>0</v>
      </c>
      <c r="AJ90" s="54">
        <v>0</v>
      </c>
      <c r="AK90" s="54">
        <f>AL90+AM90</f>
        <v>2</v>
      </c>
      <c r="AL90" s="54">
        <f>+AC90+AF90+AI90</f>
        <v>2</v>
      </c>
      <c r="AM90" s="54">
        <f>+AD90+AG90+AJ90</f>
        <v>0</v>
      </c>
      <c r="AN90" s="54">
        <f>AO90+AP90</f>
        <v>0</v>
      </c>
      <c r="AO90" s="54">
        <v>0</v>
      </c>
      <c r="AP90" s="54">
        <v>0</v>
      </c>
      <c r="AQ90" s="54">
        <f>AR90+AS90</f>
        <v>0</v>
      </c>
      <c r="AR90" s="54">
        <v>0</v>
      </c>
      <c r="AS90" s="54">
        <v>0</v>
      </c>
      <c r="AT90" s="54">
        <f>AU90+AV90</f>
        <v>0</v>
      </c>
      <c r="AU90" s="54">
        <v>0</v>
      </c>
      <c r="AV90" s="54">
        <v>0</v>
      </c>
      <c r="AW90" s="54">
        <f>AX90+AY90</f>
        <v>0</v>
      </c>
      <c r="AX90" s="54">
        <f>+AO90+AR90+AU90</f>
        <v>0</v>
      </c>
      <c r="AY90" s="54">
        <f>+AP90+AS90+AV90</f>
        <v>0</v>
      </c>
      <c r="AZ90" s="54">
        <f>BA90+BB90</f>
        <v>2</v>
      </c>
      <c r="BA90" s="54">
        <f>N90+Z90+AL90+AX90</f>
        <v>2</v>
      </c>
      <c r="BB90" s="54">
        <f>O90+AA90+AM90+AY90</f>
        <v>0</v>
      </c>
    </row>
    <row r="91" spans="1:54" s="3" customFormat="1" ht="15" customHeight="1" x14ac:dyDescent="0.3">
      <c r="A91" s="33"/>
      <c r="B91" s="31"/>
      <c r="C91" s="32" t="s">
        <v>81</v>
      </c>
      <c r="D91" s="29">
        <f>SUM(E91:F91)</f>
        <v>123</v>
      </c>
      <c r="E91" s="29">
        <f>SUM(E92:E93)</f>
        <v>123</v>
      </c>
      <c r="F91" s="29">
        <f>SUM(F92:F93)</f>
        <v>0</v>
      </c>
      <c r="G91" s="29">
        <f t="shared" ref="G91" si="364">SUM(H91:I91)</f>
        <v>113</v>
      </c>
      <c r="H91" s="29">
        <f t="shared" ref="H91:I91" si="365">SUM(H92:H93)</f>
        <v>113</v>
      </c>
      <c r="I91" s="29">
        <f t="shared" si="365"/>
        <v>0</v>
      </c>
      <c r="J91" s="29">
        <f t="shared" ref="J91" si="366">SUM(K91:L91)</f>
        <v>93</v>
      </c>
      <c r="K91" s="29">
        <f t="shared" ref="K91:L91" si="367">SUM(K92:K93)</f>
        <v>93</v>
      </c>
      <c r="L91" s="29">
        <f t="shared" si="367"/>
        <v>0</v>
      </c>
      <c r="M91" s="29">
        <f>SUM(N91:O91)</f>
        <v>329</v>
      </c>
      <c r="N91" s="29">
        <f>SUM(N92:N93)</f>
        <v>329</v>
      </c>
      <c r="O91" s="29">
        <f>SUM(O92:O93)</f>
        <v>0</v>
      </c>
      <c r="P91" s="29">
        <f>SUM(Q91:R91)</f>
        <v>32</v>
      </c>
      <c r="Q91" s="29">
        <f>SUM(Q92:Q93)</f>
        <v>32</v>
      </c>
      <c r="R91" s="29">
        <f>SUM(R92:R93)</f>
        <v>0</v>
      </c>
      <c r="S91" s="29">
        <f t="shared" ref="S91" si="368">SUM(T91:U91)</f>
        <v>37</v>
      </c>
      <c r="T91" s="29">
        <f t="shared" ref="T91:U91" si="369">SUM(T92:T93)</f>
        <v>37</v>
      </c>
      <c r="U91" s="29">
        <f t="shared" si="369"/>
        <v>0</v>
      </c>
      <c r="V91" s="29">
        <f t="shared" ref="V91" si="370">SUM(W91:X91)</f>
        <v>52</v>
      </c>
      <c r="W91" s="29">
        <f t="shared" ref="W91:X91" si="371">SUM(W92:W93)</f>
        <v>52</v>
      </c>
      <c r="X91" s="29">
        <f t="shared" si="371"/>
        <v>0</v>
      </c>
      <c r="Y91" s="29">
        <f>SUM(Z91:AA91)</f>
        <v>121</v>
      </c>
      <c r="Z91" s="29">
        <f>SUM(Z92:Z93)</f>
        <v>121</v>
      </c>
      <c r="AA91" s="29">
        <f>SUM(AA92:AA93)</f>
        <v>0</v>
      </c>
      <c r="AB91" s="29">
        <f>SUM(AC91:AD91)</f>
        <v>58</v>
      </c>
      <c r="AC91" s="29">
        <f>SUM(AC92:AC93)</f>
        <v>58</v>
      </c>
      <c r="AD91" s="29">
        <f>SUM(AD92:AD93)</f>
        <v>0</v>
      </c>
      <c r="AE91" s="29">
        <f t="shared" ref="AE91" si="372">SUM(AF91:AG91)</f>
        <v>54</v>
      </c>
      <c r="AF91" s="29">
        <f t="shared" ref="AF91:AG91" si="373">SUM(AF92:AF93)</f>
        <v>54</v>
      </c>
      <c r="AG91" s="29">
        <f t="shared" si="373"/>
        <v>0</v>
      </c>
      <c r="AH91" s="29">
        <f t="shared" ref="AH91" si="374">SUM(AI91:AJ91)</f>
        <v>64</v>
      </c>
      <c r="AI91" s="29">
        <f t="shared" ref="AI91:AJ91" si="375">SUM(AI92:AI93)</f>
        <v>64</v>
      </c>
      <c r="AJ91" s="29">
        <f t="shared" si="375"/>
        <v>0</v>
      </c>
      <c r="AK91" s="29">
        <f>SUM(AL91:AM91)</f>
        <v>176</v>
      </c>
      <c r="AL91" s="29">
        <f>SUM(AL92:AL93)</f>
        <v>176</v>
      </c>
      <c r="AM91" s="29">
        <f>SUM(AM92:AM93)</f>
        <v>0</v>
      </c>
      <c r="AN91" s="29">
        <f>SUM(AO91:AP91)</f>
        <v>62</v>
      </c>
      <c r="AO91" s="29">
        <f>SUM(AO92:AO93)</f>
        <v>62</v>
      </c>
      <c r="AP91" s="29">
        <f>SUM(AP92:AP93)</f>
        <v>0</v>
      </c>
      <c r="AQ91" s="29">
        <f t="shared" ref="AQ91" si="376">SUM(AR91:AS91)</f>
        <v>53</v>
      </c>
      <c r="AR91" s="29">
        <f t="shared" ref="AR91:AS91" si="377">SUM(AR92:AR93)</f>
        <v>53</v>
      </c>
      <c r="AS91" s="29">
        <f t="shared" si="377"/>
        <v>0</v>
      </c>
      <c r="AT91" s="29">
        <f t="shared" ref="AT91" si="378">SUM(AU91:AV91)</f>
        <v>59</v>
      </c>
      <c r="AU91" s="29">
        <f t="shared" ref="AU91:AV91" si="379">SUM(AU92:AU93)</f>
        <v>59</v>
      </c>
      <c r="AV91" s="29">
        <f t="shared" si="379"/>
        <v>0</v>
      </c>
      <c r="AW91" s="29">
        <f>SUM(AX91:AY91)</f>
        <v>174</v>
      </c>
      <c r="AX91" s="29">
        <f>SUM(AX92:AX93)</f>
        <v>174</v>
      </c>
      <c r="AY91" s="29">
        <f>SUM(AY92:AY93)</f>
        <v>0</v>
      </c>
      <c r="AZ91" s="29">
        <f>SUM(BA91:BB91)</f>
        <v>800</v>
      </c>
      <c r="BA91" s="29">
        <f>SUM(BA92:BA93)</f>
        <v>800</v>
      </c>
      <c r="BB91" s="29">
        <f>SUM(BB92:BB93)</f>
        <v>0</v>
      </c>
    </row>
    <row r="92" spans="1:54" s="3" customFormat="1" ht="14.25" customHeight="1" x14ac:dyDescent="0.3">
      <c r="A92" s="33"/>
      <c r="B92" s="31"/>
      <c r="C92" s="35" t="s">
        <v>82</v>
      </c>
      <c r="D92" s="54">
        <f>E92+F92</f>
        <v>15</v>
      </c>
      <c r="E92" s="54">
        <v>15</v>
      </c>
      <c r="F92" s="54">
        <v>0</v>
      </c>
      <c r="G92" s="54">
        <f>H92+I92</f>
        <v>17</v>
      </c>
      <c r="H92" s="54">
        <v>17</v>
      </c>
      <c r="I92" s="54">
        <v>0</v>
      </c>
      <c r="J92" s="54">
        <f>K92+L92</f>
        <v>27</v>
      </c>
      <c r="K92" s="54">
        <v>27</v>
      </c>
      <c r="L92" s="54">
        <v>0</v>
      </c>
      <c r="M92" s="54">
        <f>N92+O92</f>
        <v>59</v>
      </c>
      <c r="N92" s="54">
        <f>+E92+H92+K92</f>
        <v>59</v>
      </c>
      <c r="O92" s="54">
        <f>+F92+I92+L92</f>
        <v>0</v>
      </c>
      <c r="P92" s="54">
        <f>Q92+R92</f>
        <v>25</v>
      </c>
      <c r="Q92" s="54">
        <v>25</v>
      </c>
      <c r="R92" s="54">
        <v>0</v>
      </c>
      <c r="S92" s="54">
        <f>T92+U92</f>
        <v>17</v>
      </c>
      <c r="T92" s="54">
        <v>17</v>
      </c>
      <c r="U92" s="54">
        <v>0</v>
      </c>
      <c r="V92" s="54">
        <f>W92+X92</f>
        <v>11</v>
      </c>
      <c r="W92" s="54">
        <v>11</v>
      </c>
      <c r="X92" s="54">
        <v>0</v>
      </c>
      <c r="Y92" s="54">
        <f>Z92+AA92</f>
        <v>53</v>
      </c>
      <c r="Z92" s="54">
        <f>+Q92+T92+W92</f>
        <v>53</v>
      </c>
      <c r="AA92" s="54">
        <f>+R92+U92+X92</f>
        <v>0</v>
      </c>
      <c r="AB92" s="54">
        <f>AC92+AD92</f>
        <v>9</v>
      </c>
      <c r="AC92" s="54">
        <v>9</v>
      </c>
      <c r="AD92" s="54">
        <v>0</v>
      </c>
      <c r="AE92" s="54">
        <f>AF92+AG92</f>
        <v>11</v>
      </c>
      <c r="AF92" s="54">
        <v>11</v>
      </c>
      <c r="AG92" s="54">
        <v>0</v>
      </c>
      <c r="AH92" s="54">
        <f>AI92+AJ92</f>
        <v>12</v>
      </c>
      <c r="AI92" s="54">
        <v>12</v>
      </c>
      <c r="AJ92" s="54">
        <v>0</v>
      </c>
      <c r="AK92" s="54">
        <f>AL92+AM92</f>
        <v>32</v>
      </c>
      <c r="AL92" s="54">
        <f>+AC92+AF92+AI92</f>
        <v>32</v>
      </c>
      <c r="AM92" s="54">
        <f>+AD92+AG92+AJ92</f>
        <v>0</v>
      </c>
      <c r="AN92" s="54">
        <f>AO92+AP92</f>
        <v>15</v>
      </c>
      <c r="AO92" s="54">
        <v>15</v>
      </c>
      <c r="AP92" s="54">
        <v>0</v>
      </c>
      <c r="AQ92" s="54">
        <f>AR92+AS92</f>
        <v>8</v>
      </c>
      <c r="AR92" s="54">
        <v>8</v>
      </c>
      <c r="AS92" s="54">
        <v>0</v>
      </c>
      <c r="AT92" s="54">
        <f>AU92+AV92</f>
        <v>9</v>
      </c>
      <c r="AU92" s="54">
        <v>9</v>
      </c>
      <c r="AV92" s="54">
        <v>0</v>
      </c>
      <c r="AW92" s="54">
        <f>AX92+AY92</f>
        <v>32</v>
      </c>
      <c r="AX92" s="54">
        <f>+AO92+AR92+AU92</f>
        <v>32</v>
      </c>
      <c r="AY92" s="54">
        <f>+AP92+AS92+AV92</f>
        <v>0</v>
      </c>
      <c r="AZ92" s="54">
        <f>BA92+BB92</f>
        <v>176</v>
      </c>
      <c r="BA92" s="54">
        <f>N92+Z92+AL92+AX92</f>
        <v>176</v>
      </c>
      <c r="BB92" s="54">
        <f>O92+AA92+AM92+AY92</f>
        <v>0</v>
      </c>
    </row>
    <row r="93" spans="1:54" s="3" customFormat="1" ht="15" customHeight="1" x14ac:dyDescent="0.3">
      <c r="A93" s="33"/>
      <c r="B93" s="31"/>
      <c r="C93" s="35" t="s">
        <v>83</v>
      </c>
      <c r="D93" s="54">
        <f>E93+F93</f>
        <v>108</v>
      </c>
      <c r="E93" s="54">
        <v>108</v>
      </c>
      <c r="F93" s="54">
        <v>0</v>
      </c>
      <c r="G93" s="54">
        <f>H93+I93</f>
        <v>96</v>
      </c>
      <c r="H93" s="54">
        <v>96</v>
      </c>
      <c r="I93" s="54">
        <v>0</v>
      </c>
      <c r="J93" s="54">
        <f>K93+L93</f>
        <v>66</v>
      </c>
      <c r="K93" s="54">
        <v>66</v>
      </c>
      <c r="L93" s="54">
        <v>0</v>
      </c>
      <c r="M93" s="54">
        <f>N93+O93</f>
        <v>270</v>
      </c>
      <c r="N93" s="54">
        <f>+E93+H93+K93</f>
        <v>270</v>
      </c>
      <c r="O93" s="54">
        <f>+F93+I93+L93</f>
        <v>0</v>
      </c>
      <c r="P93" s="54">
        <f>Q93+R93</f>
        <v>7</v>
      </c>
      <c r="Q93" s="54">
        <v>7</v>
      </c>
      <c r="R93" s="54">
        <v>0</v>
      </c>
      <c r="S93" s="54">
        <f>T93+U93</f>
        <v>20</v>
      </c>
      <c r="T93" s="54">
        <v>20</v>
      </c>
      <c r="U93" s="54">
        <v>0</v>
      </c>
      <c r="V93" s="54">
        <f>W93+X93</f>
        <v>41</v>
      </c>
      <c r="W93" s="54">
        <v>41</v>
      </c>
      <c r="X93" s="54">
        <v>0</v>
      </c>
      <c r="Y93" s="54">
        <f>Z93+AA93</f>
        <v>68</v>
      </c>
      <c r="Z93" s="54">
        <f>+Q93+T93+W93</f>
        <v>68</v>
      </c>
      <c r="AA93" s="54">
        <f>+R93+U93+X93</f>
        <v>0</v>
      </c>
      <c r="AB93" s="54">
        <f>AC93+AD93</f>
        <v>49</v>
      </c>
      <c r="AC93" s="54">
        <v>49</v>
      </c>
      <c r="AD93" s="54">
        <v>0</v>
      </c>
      <c r="AE93" s="54">
        <f>AF93+AG93</f>
        <v>43</v>
      </c>
      <c r="AF93" s="54">
        <v>43</v>
      </c>
      <c r="AG93" s="54">
        <v>0</v>
      </c>
      <c r="AH93" s="54">
        <f>AI93+AJ93</f>
        <v>52</v>
      </c>
      <c r="AI93" s="54">
        <v>52</v>
      </c>
      <c r="AJ93" s="54">
        <v>0</v>
      </c>
      <c r="AK93" s="54">
        <f>AL93+AM93</f>
        <v>144</v>
      </c>
      <c r="AL93" s="54">
        <f>+AC93+AF93+AI93</f>
        <v>144</v>
      </c>
      <c r="AM93" s="54">
        <f>+AD93+AG93+AJ93</f>
        <v>0</v>
      </c>
      <c r="AN93" s="54">
        <f>AO93+AP93</f>
        <v>47</v>
      </c>
      <c r="AO93" s="54">
        <v>47</v>
      </c>
      <c r="AP93" s="54">
        <v>0</v>
      </c>
      <c r="AQ93" s="54">
        <f>AR93+AS93</f>
        <v>45</v>
      </c>
      <c r="AR93" s="54">
        <v>45</v>
      </c>
      <c r="AS93" s="54">
        <v>0</v>
      </c>
      <c r="AT93" s="54">
        <f>AU93+AV93</f>
        <v>50</v>
      </c>
      <c r="AU93" s="54">
        <v>50</v>
      </c>
      <c r="AV93" s="54">
        <v>0</v>
      </c>
      <c r="AW93" s="54">
        <f>AX93+AY93</f>
        <v>142</v>
      </c>
      <c r="AX93" s="54">
        <f>+AO93+AR93+AU93</f>
        <v>142</v>
      </c>
      <c r="AY93" s="54">
        <f>+AP93+AS93+AV93</f>
        <v>0</v>
      </c>
      <c r="AZ93" s="54">
        <f>BA93+BB93</f>
        <v>624</v>
      </c>
      <c r="BA93" s="54">
        <f>N93+Z93+AL93+AX93</f>
        <v>624</v>
      </c>
      <c r="BB93" s="54">
        <f>O93+AA93+AM93+AY93</f>
        <v>0</v>
      </c>
    </row>
    <row r="94" spans="1:54" s="3" customFormat="1" ht="15" customHeight="1" x14ac:dyDescent="0.3">
      <c r="A94" s="33"/>
      <c r="B94" s="31"/>
      <c r="C94" s="32" t="s">
        <v>84</v>
      </c>
      <c r="D94" s="29">
        <f>SUM(E94:F94)</f>
        <v>169</v>
      </c>
      <c r="E94" s="29">
        <f>SUM(E95:E97)</f>
        <v>169</v>
      </c>
      <c r="F94" s="29">
        <f>SUM(F95:F97)</f>
        <v>0</v>
      </c>
      <c r="G94" s="29">
        <f t="shared" ref="G94" si="380">SUM(H94:I94)</f>
        <v>143</v>
      </c>
      <c r="H94" s="29">
        <f t="shared" ref="H94:I94" si="381">SUM(H95:H97)</f>
        <v>143</v>
      </c>
      <c r="I94" s="29">
        <f t="shared" si="381"/>
        <v>0</v>
      </c>
      <c r="J94" s="29">
        <f t="shared" ref="J94" si="382">SUM(K94:L94)</f>
        <v>124</v>
      </c>
      <c r="K94" s="29">
        <f t="shared" ref="K94:L94" si="383">SUM(K95:K97)</f>
        <v>124</v>
      </c>
      <c r="L94" s="29">
        <f t="shared" si="383"/>
        <v>0</v>
      </c>
      <c r="M94" s="29">
        <f>SUM(N94:O94)</f>
        <v>436</v>
      </c>
      <c r="N94" s="29">
        <f>SUM(N95:N97)</f>
        <v>436</v>
      </c>
      <c r="O94" s="29">
        <f>SUM(O95:O97)</f>
        <v>0</v>
      </c>
      <c r="P94" s="29">
        <f>SUM(Q94:R94)</f>
        <v>72</v>
      </c>
      <c r="Q94" s="29">
        <f>SUM(Q95:Q97)</f>
        <v>72</v>
      </c>
      <c r="R94" s="29">
        <f>SUM(R95:R97)</f>
        <v>0</v>
      </c>
      <c r="S94" s="29">
        <f t="shared" ref="S94" si="384">SUM(T94:U94)</f>
        <v>98</v>
      </c>
      <c r="T94" s="29">
        <f t="shared" ref="T94:U94" si="385">SUM(T95:T97)</f>
        <v>98</v>
      </c>
      <c r="U94" s="29">
        <f t="shared" si="385"/>
        <v>0</v>
      </c>
      <c r="V94" s="29">
        <f t="shared" ref="V94" si="386">SUM(W94:X94)</f>
        <v>116</v>
      </c>
      <c r="W94" s="29">
        <f t="shared" ref="W94:X94" si="387">SUM(W95:W97)</f>
        <v>116</v>
      </c>
      <c r="X94" s="29">
        <f t="shared" si="387"/>
        <v>0</v>
      </c>
      <c r="Y94" s="29">
        <f>SUM(Z94:AA94)</f>
        <v>286</v>
      </c>
      <c r="Z94" s="29">
        <f>SUM(Z95:Z97)</f>
        <v>286</v>
      </c>
      <c r="AA94" s="29">
        <f>SUM(AA95:AA97)</f>
        <v>0</v>
      </c>
      <c r="AB94" s="29">
        <f>SUM(AC94:AD94)</f>
        <v>115</v>
      </c>
      <c r="AC94" s="29">
        <f>SUM(AC95:AC97)</f>
        <v>115</v>
      </c>
      <c r="AD94" s="29">
        <f>SUM(AD95:AD97)</f>
        <v>0</v>
      </c>
      <c r="AE94" s="29">
        <f t="shared" ref="AE94" si="388">SUM(AF94:AG94)</f>
        <v>119</v>
      </c>
      <c r="AF94" s="29">
        <f t="shared" ref="AF94:AG94" si="389">SUM(AF95:AF97)</f>
        <v>119</v>
      </c>
      <c r="AG94" s="29">
        <f t="shared" si="389"/>
        <v>0</v>
      </c>
      <c r="AH94" s="29">
        <f t="shared" ref="AH94" si="390">SUM(AI94:AJ94)</f>
        <v>148</v>
      </c>
      <c r="AI94" s="29">
        <f t="shared" ref="AI94:AJ94" si="391">SUM(AI95:AI97)</f>
        <v>148</v>
      </c>
      <c r="AJ94" s="29">
        <f t="shared" si="391"/>
        <v>0</v>
      </c>
      <c r="AK94" s="29">
        <f>SUM(AL94:AM94)</f>
        <v>382</v>
      </c>
      <c r="AL94" s="29">
        <f>SUM(AL95:AL97)</f>
        <v>382</v>
      </c>
      <c r="AM94" s="29">
        <f>SUM(AM95:AM97)</f>
        <v>0</v>
      </c>
      <c r="AN94" s="29">
        <f>SUM(AO94:AP94)</f>
        <v>160</v>
      </c>
      <c r="AO94" s="29">
        <f>SUM(AO95:AO97)</f>
        <v>160</v>
      </c>
      <c r="AP94" s="29">
        <f>SUM(AP95:AP97)</f>
        <v>0</v>
      </c>
      <c r="AQ94" s="29">
        <f t="shared" ref="AQ94" si="392">SUM(AR94:AS94)</f>
        <v>162</v>
      </c>
      <c r="AR94" s="29">
        <f t="shared" ref="AR94:AS94" si="393">SUM(AR95:AR97)</f>
        <v>162</v>
      </c>
      <c r="AS94" s="29">
        <f t="shared" si="393"/>
        <v>0</v>
      </c>
      <c r="AT94" s="29">
        <f t="shared" ref="AT94" si="394">SUM(AU94:AV94)</f>
        <v>118</v>
      </c>
      <c r="AU94" s="29">
        <f t="shared" ref="AU94:AV94" si="395">SUM(AU95:AU97)</f>
        <v>118</v>
      </c>
      <c r="AV94" s="29">
        <f t="shared" si="395"/>
        <v>0</v>
      </c>
      <c r="AW94" s="29">
        <f>SUM(AX94:AY94)</f>
        <v>440</v>
      </c>
      <c r="AX94" s="29">
        <f>SUM(AX95:AX97)</f>
        <v>440</v>
      </c>
      <c r="AY94" s="29">
        <f>SUM(AY95:AY97)</f>
        <v>0</v>
      </c>
      <c r="AZ94" s="29">
        <f>SUM(BA94:BB94)</f>
        <v>1544</v>
      </c>
      <c r="BA94" s="29">
        <f>SUM(BA95:BA97)</f>
        <v>1544</v>
      </c>
      <c r="BB94" s="29">
        <f>SUM(BB95:BB97)</f>
        <v>0</v>
      </c>
    </row>
    <row r="95" spans="1:54" s="3" customFormat="1" ht="15" customHeight="1" x14ac:dyDescent="0.3">
      <c r="A95" s="33"/>
      <c r="B95" s="34"/>
      <c r="C95" s="35" t="s">
        <v>85</v>
      </c>
      <c r="D95" s="54">
        <f>E95+F95</f>
        <v>31</v>
      </c>
      <c r="E95" s="54">
        <v>31</v>
      </c>
      <c r="F95" s="54">
        <v>0</v>
      </c>
      <c r="G95" s="54">
        <f>H95+I95</f>
        <v>31</v>
      </c>
      <c r="H95" s="54">
        <v>31</v>
      </c>
      <c r="I95" s="54">
        <v>0</v>
      </c>
      <c r="J95" s="54">
        <f>K95+L95</f>
        <v>31</v>
      </c>
      <c r="K95" s="54">
        <v>31</v>
      </c>
      <c r="L95" s="54">
        <v>0</v>
      </c>
      <c r="M95" s="54">
        <f>N95+O95</f>
        <v>93</v>
      </c>
      <c r="N95" s="54">
        <f>+E95+H95+K95</f>
        <v>93</v>
      </c>
      <c r="O95" s="54">
        <f>+F95+I95+L95</f>
        <v>0</v>
      </c>
      <c r="P95" s="54">
        <f>Q95+R95</f>
        <v>18</v>
      </c>
      <c r="Q95" s="54">
        <v>18</v>
      </c>
      <c r="R95" s="54">
        <v>0</v>
      </c>
      <c r="S95" s="54">
        <f>T95+U95</f>
        <v>24</v>
      </c>
      <c r="T95" s="54">
        <v>24</v>
      </c>
      <c r="U95" s="54">
        <v>0</v>
      </c>
      <c r="V95" s="54">
        <f>W95+X95</f>
        <v>27</v>
      </c>
      <c r="W95" s="54">
        <v>27</v>
      </c>
      <c r="X95" s="54">
        <v>0</v>
      </c>
      <c r="Y95" s="54">
        <f>Z95+AA95</f>
        <v>69</v>
      </c>
      <c r="Z95" s="54">
        <f>+Q95+T95+W95</f>
        <v>69</v>
      </c>
      <c r="AA95" s="54">
        <f>+R95+U95+X95</f>
        <v>0</v>
      </c>
      <c r="AB95" s="54">
        <f>AC95+AD95</f>
        <v>32</v>
      </c>
      <c r="AC95" s="54">
        <v>32</v>
      </c>
      <c r="AD95" s="54">
        <v>0</v>
      </c>
      <c r="AE95" s="54">
        <f>AF95+AG95</f>
        <v>32</v>
      </c>
      <c r="AF95" s="54">
        <v>32</v>
      </c>
      <c r="AG95" s="54">
        <v>0</v>
      </c>
      <c r="AH95" s="54">
        <f>AI95+AJ95</f>
        <v>40</v>
      </c>
      <c r="AI95" s="54">
        <v>40</v>
      </c>
      <c r="AJ95" s="54">
        <v>0</v>
      </c>
      <c r="AK95" s="54">
        <f>AL95+AM95</f>
        <v>104</v>
      </c>
      <c r="AL95" s="54">
        <f>+AC95+AF95+AI95</f>
        <v>104</v>
      </c>
      <c r="AM95" s="54">
        <f>+AD95+AG95+AJ95</f>
        <v>0</v>
      </c>
      <c r="AN95" s="54">
        <f>AO95+AP95</f>
        <v>35</v>
      </c>
      <c r="AO95" s="54">
        <v>35</v>
      </c>
      <c r="AP95" s="54">
        <v>0</v>
      </c>
      <c r="AQ95" s="54">
        <f>AR95+AS95</f>
        <v>24</v>
      </c>
      <c r="AR95" s="54">
        <v>24</v>
      </c>
      <c r="AS95" s="54">
        <v>0</v>
      </c>
      <c r="AT95" s="54">
        <f>AU95+AV95</f>
        <v>19</v>
      </c>
      <c r="AU95" s="54">
        <v>19</v>
      </c>
      <c r="AV95" s="54">
        <v>0</v>
      </c>
      <c r="AW95" s="54">
        <f>AX95+AY95</f>
        <v>78</v>
      </c>
      <c r="AX95" s="54">
        <f>+AO95+AR95+AU95</f>
        <v>78</v>
      </c>
      <c r="AY95" s="54">
        <f>+AP95+AS95+AV95</f>
        <v>0</v>
      </c>
      <c r="AZ95" s="54">
        <f>BA95+BB95</f>
        <v>344</v>
      </c>
      <c r="BA95" s="54">
        <f>N95+Z95+AL95+AX95</f>
        <v>344</v>
      </c>
      <c r="BB95" s="54">
        <f>O95+AA95+AM95+AY95</f>
        <v>0</v>
      </c>
    </row>
    <row r="96" spans="1:54" s="3" customFormat="1" ht="15" customHeight="1" x14ac:dyDescent="0.3">
      <c r="A96" s="33"/>
      <c r="B96" s="34"/>
      <c r="C96" s="35" t="s">
        <v>86</v>
      </c>
      <c r="D96" s="54">
        <f>E96+F96</f>
        <v>138</v>
      </c>
      <c r="E96" s="54">
        <v>138</v>
      </c>
      <c r="F96" s="54">
        <v>0</v>
      </c>
      <c r="G96" s="54">
        <f>H96+I96</f>
        <v>112</v>
      </c>
      <c r="H96" s="54">
        <v>112</v>
      </c>
      <c r="I96" s="54">
        <v>0</v>
      </c>
      <c r="J96" s="54">
        <f>K96+L96</f>
        <v>93</v>
      </c>
      <c r="K96" s="54">
        <v>93</v>
      </c>
      <c r="L96" s="54">
        <v>0</v>
      </c>
      <c r="M96" s="54">
        <f>N96+O96</f>
        <v>343</v>
      </c>
      <c r="N96" s="54">
        <f>+E96+H96+K96</f>
        <v>343</v>
      </c>
      <c r="O96" s="54">
        <f>+F96+I96+L96</f>
        <v>0</v>
      </c>
      <c r="P96" s="54">
        <f>Q96+R96</f>
        <v>54</v>
      </c>
      <c r="Q96" s="54">
        <v>54</v>
      </c>
      <c r="R96" s="54">
        <v>0</v>
      </c>
      <c r="S96" s="54">
        <f>T96+U96</f>
        <v>74</v>
      </c>
      <c r="T96" s="54">
        <v>74</v>
      </c>
      <c r="U96" s="54">
        <v>0</v>
      </c>
      <c r="V96" s="54">
        <f>W96+X96</f>
        <v>89</v>
      </c>
      <c r="W96" s="54">
        <v>89</v>
      </c>
      <c r="X96" s="54">
        <v>0</v>
      </c>
      <c r="Y96" s="54">
        <f>Z96+AA96</f>
        <v>217</v>
      </c>
      <c r="Z96" s="54">
        <f>+Q96+T96+W96</f>
        <v>217</v>
      </c>
      <c r="AA96" s="54">
        <f>+R96+U96+X96</f>
        <v>0</v>
      </c>
      <c r="AB96" s="54">
        <f>AC96+AD96</f>
        <v>83</v>
      </c>
      <c r="AC96" s="54">
        <v>83</v>
      </c>
      <c r="AD96" s="54">
        <v>0</v>
      </c>
      <c r="AE96" s="54">
        <f>AF96+AG96</f>
        <v>87</v>
      </c>
      <c r="AF96" s="54">
        <v>87</v>
      </c>
      <c r="AG96" s="54">
        <v>0</v>
      </c>
      <c r="AH96" s="54">
        <f>AI96+AJ96</f>
        <v>108</v>
      </c>
      <c r="AI96" s="54">
        <v>108</v>
      </c>
      <c r="AJ96" s="54">
        <v>0</v>
      </c>
      <c r="AK96" s="54">
        <f>AL96+AM96</f>
        <v>278</v>
      </c>
      <c r="AL96" s="54">
        <f>+AC96+AF96+AI96</f>
        <v>278</v>
      </c>
      <c r="AM96" s="54">
        <f>+AD96+AG96+AJ96</f>
        <v>0</v>
      </c>
      <c r="AN96" s="54">
        <f>AO96+AP96</f>
        <v>125</v>
      </c>
      <c r="AO96" s="54">
        <v>125</v>
      </c>
      <c r="AP96" s="54">
        <v>0</v>
      </c>
      <c r="AQ96" s="54">
        <f>AR96+AS96</f>
        <v>138</v>
      </c>
      <c r="AR96" s="54">
        <v>138</v>
      </c>
      <c r="AS96" s="54">
        <v>0</v>
      </c>
      <c r="AT96" s="54">
        <f>AU96+AV96</f>
        <v>99</v>
      </c>
      <c r="AU96" s="54">
        <v>99</v>
      </c>
      <c r="AV96" s="54">
        <v>0</v>
      </c>
      <c r="AW96" s="54">
        <f>AX96+AY96</f>
        <v>362</v>
      </c>
      <c r="AX96" s="54">
        <f>+AO96+AR96+AU96</f>
        <v>362</v>
      </c>
      <c r="AY96" s="54">
        <f>+AP96+AS96+AV96</f>
        <v>0</v>
      </c>
      <c r="AZ96" s="54">
        <f>BA96+BB96</f>
        <v>1200</v>
      </c>
      <c r="BA96" s="54">
        <f>N96+Z96+AL96+AX96</f>
        <v>1200</v>
      </c>
      <c r="BB96" s="54">
        <f>O96+AA96+AM96+AY96</f>
        <v>0</v>
      </c>
    </row>
    <row r="97" spans="1:54" s="3" customFormat="1" ht="15" customHeight="1" x14ac:dyDescent="0.3">
      <c r="A97" s="33"/>
      <c r="B97" s="34"/>
      <c r="C97" s="35" t="s">
        <v>87</v>
      </c>
      <c r="D97" s="54">
        <f>E97+F97</f>
        <v>0</v>
      </c>
      <c r="E97" s="54">
        <v>0</v>
      </c>
      <c r="F97" s="54">
        <v>0</v>
      </c>
      <c r="G97" s="54">
        <f t="shared" ref="G97" si="396">H97+I97</f>
        <v>0</v>
      </c>
      <c r="H97" s="54">
        <v>0</v>
      </c>
      <c r="I97" s="54">
        <v>0</v>
      </c>
      <c r="J97" s="54">
        <f t="shared" ref="J97" si="397">K97+L97</f>
        <v>0</v>
      </c>
      <c r="K97" s="54">
        <v>0</v>
      </c>
      <c r="L97" s="54">
        <v>0</v>
      </c>
      <c r="M97" s="54">
        <f>N97+O97</f>
        <v>0</v>
      </c>
      <c r="N97" s="54">
        <f t="shared" ref="N97:O97" si="398">+E97+H97+K97</f>
        <v>0</v>
      </c>
      <c r="O97" s="54">
        <f t="shared" si="398"/>
        <v>0</v>
      </c>
      <c r="P97" s="54">
        <f>Q97+R97</f>
        <v>0</v>
      </c>
      <c r="Q97" s="54">
        <v>0</v>
      </c>
      <c r="R97" s="54">
        <v>0</v>
      </c>
      <c r="S97" s="54">
        <f t="shared" ref="S97" si="399">T97+U97</f>
        <v>0</v>
      </c>
      <c r="T97" s="54">
        <v>0</v>
      </c>
      <c r="U97" s="54">
        <v>0</v>
      </c>
      <c r="V97" s="54">
        <f t="shared" ref="V97" si="400">W97+X97</f>
        <v>0</v>
      </c>
      <c r="W97" s="54">
        <v>0</v>
      </c>
      <c r="X97" s="54">
        <v>0</v>
      </c>
      <c r="Y97" s="54">
        <f>Z97+AA97</f>
        <v>0</v>
      </c>
      <c r="Z97" s="54">
        <f t="shared" ref="Z97:AA97" si="401">+Q97+T97+W97</f>
        <v>0</v>
      </c>
      <c r="AA97" s="54">
        <f t="shared" si="401"/>
        <v>0</v>
      </c>
      <c r="AB97" s="54">
        <f>AC97+AD97</f>
        <v>0</v>
      </c>
      <c r="AC97" s="54">
        <v>0</v>
      </c>
      <c r="AD97" s="54">
        <v>0</v>
      </c>
      <c r="AE97" s="54">
        <f t="shared" ref="AE97" si="402">AF97+AG97</f>
        <v>0</v>
      </c>
      <c r="AF97" s="54">
        <v>0</v>
      </c>
      <c r="AG97" s="54">
        <v>0</v>
      </c>
      <c r="AH97" s="54">
        <f t="shared" ref="AH97" si="403">AI97+AJ97</f>
        <v>0</v>
      </c>
      <c r="AI97" s="54">
        <v>0</v>
      </c>
      <c r="AJ97" s="54">
        <v>0</v>
      </c>
      <c r="AK97" s="54">
        <f>AL97+AM97</f>
        <v>0</v>
      </c>
      <c r="AL97" s="54">
        <f t="shared" ref="AL97:AM97" si="404">+AC97+AF97+AI97</f>
        <v>0</v>
      </c>
      <c r="AM97" s="54">
        <f t="shared" si="404"/>
        <v>0</v>
      </c>
      <c r="AN97" s="54">
        <f>AO97+AP97</f>
        <v>0</v>
      </c>
      <c r="AO97" s="54">
        <v>0</v>
      </c>
      <c r="AP97" s="54">
        <v>0</v>
      </c>
      <c r="AQ97" s="54">
        <f t="shared" ref="AQ97" si="405">AR97+AS97</f>
        <v>0</v>
      </c>
      <c r="AR97" s="54">
        <v>0</v>
      </c>
      <c r="AS97" s="54">
        <v>0</v>
      </c>
      <c r="AT97" s="54">
        <f t="shared" ref="AT97" si="406">AU97+AV97</f>
        <v>0</v>
      </c>
      <c r="AU97" s="54">
        <v>0</v>
      </c>
      <c r="AV97" s="54">
        <v>0</v>
      </c>
      <c r="AW97" s="54">
        <f>AX97+AY97</f>
        <v>0</v>
      </c>
      <c r="AX97" s="54">
        <f t="shared" ref="AX97:AY97" si="407">+AO97+AR97+AU97</f>
        <v>0</v>
      </c>
      <c r="AY97" s="54">
        <f t="shared" si="407"/>
        <v>0</v>
      </c>
      <c r="AZ97" s="54">
        <f>BA97+BB97</f>
        <v>0</v>
      </c>
      <c r="BA97" s="54">
        <f t="shared" ref="BA97:BB97" si="408">N97+Z97+AL97+AX97</f>
        <v>0</v>
      </c>
      <c r="BB97" s="54">
        <f t="shared" si="408"/>
        <v>0</v>
      </c>
    </row>
    <row r="98" spans="1:54" s="3" customFormat="1" ht="15" customHeight="1" x14ac:dyDescent="0.3">
      <c r="A98" s="33"/>
      <c r="B98" s="31"/>
      <c r="C98" s="32" t="s">
        <v>61</v>
      </c>
      <c r="D98" s="54">
        <f>E98+F98</f>
        <v>161</v>
      </c>
      <c r="E98" s="54">
        <v>161</v>
      </c>
      <c r="F98" s="54">
        <v>0</v>
      </c>
      <c r="G98" s="54">
        <f>H98+I98</f>
        <v>163</v>
      </c>
      <c r="H98" s="54">
        <v>163</v>
      </c>
      <c r="I98" s="54">
        <v>0</v>
      </c>
      <c r="J98" s="54">
        <f>K98+L98</f>
        <v>177</v>
      </c>
      <c r="K98" s="54">
        <v>177</v>
      </c>
      <c r="L98" s="54">
        <v>0</v>
      </c>
      <c r="M98" s="54">
        <f>N98+O98</f>
        <v>501</v>
      </c>
      <c r="N98" s="54">
        <f>+E98+H98+K98</f>
        <v>501</v>
      </c>
      <c r="O98" s="54">
        <f>+F98+I98+L98</f>
        <v>0</v>
      </c>
      <c r="P98" s="54">
        <f>Q98+R98</f>
        <v>110</v>
      </c>
      <c r="Q98" s="54">
        <v>110</v>
      </c>
      <c r="R98" s="54">
        <v>0</v>
      </c>
      <c r="S98" s="54">
        <f>T98+U98</f>
        <v>163</v>
      </c>
      <c r="T98" s="54">
        <v>163</v>
      </c>
      <c r="U98" s="54">
        <v>0</v>
      </c>
      <c r="V98" s="54">
        <f>W98+X98</f>
        <v>211</v>
      </c>
      <c r="W98" s="54">
        <v>211</v>
      </c>
      <c r="X98" s="54">
        <v>0</v>
      </c>
      <c r="Y98" s="54">
        <f>Z98+AA98</f>
        <v>484</v>
      </c>
      <c r="Z98" s="54">
        <f>+Q98+T98+W98</f>
        <v>484</v>
      </c>
      <c r="AA98" s="54">
        <f>+R98+U98+X98</f>
        <v>0</v>
      </c>
      <c r="AB98" s="54">
        <f>AC98+AD98</f>
        <v>229</v>
      </c>
      <c r="AC98" s="54">
        <v>229</v>
      </c>
      <c r="AD98" s="54">
        <v>0</v>
      </c>
      <c r="AE98" s="54">
        <f>AF98+AG98</f>
        <v>204</v>
      </c>
      <c r="AF98" s="54">
        <v>204</v>
      </c>
      <c r="AG98" s="54">
        <v>0</v>
      </c>
      <c r="AH98" s="54">
        <f>AI98+AJ98</f>
        <v>239</v>
      </c>
      <c r="AI98" s="54">
        <v>239</v>
      </c>
      <c r="AJ98" s="54">
        <v>0</v>
      </c>
      <c r="AK98" s="54">
        <f>AL98+AM98</f>
        <v>672</v>
      </c>
      <c r="AL98" s="54">
        <f>+AC98+AF98+AI98</f>
        <v>672</v>
      </c>
      <c r="AM98" s="54">
        <f>+AD98+AG98+AJ98</f>
        <v>0</v>
      </c>
      <c r="AN98" s="54">
        <f>AO98+AP98</f>
        <v>267</v>
      </c>
      <c r="AO98" s="54">
        <v>267</v>
      </c>
      <c r="AP98" s="54">
        <v>0</v>
      </c>
      <c r="AQ98" s="54">
        <f>AR98+AS98</f>
        <v>279</v>
      </c>
      <c r="AR98" s="54">
        <v>279</v>
      </c>
      <c r="AS98" s="54">
        <v>0</v>
      </c>
      <c r="AT98" s="54">
        <f>AU98+AV98</f>
        <v>227</v>
      </c>
      <c r="AU98" s="54">
        <v>227</v>
      </c>
      <c r="AV98" s="54">
        <v>0</v>
      </c>
      <c r="AW98" s="54">
        <f>AX98+AY98</f>
        <v>773</v>
      </c>
      <c r="AX98" s="54">
        <f>+AO98+AR98+AU98</f>
        <v>773</v>
      </c>
      <c r="AY98" s="54">
        <f>+AP98+AS98+AV98</f>
        <v>0</v>
      </c>
      <c r="AZ98" s="54">
        <f>BA98+BB98</f>
        <v>2430</v>
      </c>
      <c r="BA98" s="54">
        <f>N98+Z98+AL98+AX98</f>
        <v>2430</v>
      </c>
      <c r="BB98" s="54">
        <f>O98+AA98+AM98+AY98</f>
        <v>0</v>
      </c>
    </row>
    <row r="99" spans="1:54" s="3" customFormat="1" ht="15" customHeight="1" x14ac:dyDescent="0.3">
      <c r="A99" s="33"/>
      <c r="B99" s="31"/>
      <c r="C99" s="32" t="s">
        <v>24</v>
      </c>
      <c r="D99" s="54">
        <f>E99+F99</f>
        <v>442</v>
      </c>
      <c r="E99" s="54">
        <v>372</v>
      </c>
      <c r="F99" s="54">
        <v>70</v>
      </c>
      <c r="G99" s="54">
        <f>H99+I99</f>
        <v>474</v>
      </c>
      <c r="H99" s="54">
        <v>403</v>
      </c>
      <c r="I99" s="54">
        <v>71</v>
      </c>
      <c r="J99" s="54">
        <f>K99+L99</f>
        <v>545</v>
      </c>
      <c r="K99" s="54">
        <v>457</v>
      </c>
      <c r="L99" s="54">
        <v>88</v>
      </c>
      <c r="M99" s="54">
        <f>N99+O99</f>
        <v>1461</v>
      </c>
      <c r="N99" s="54">
        <f>+E99+H99+K99</f>
        <v>1232</v>
      </c>
      <c r="O99" s="54">
        <f>+F99+I99+L99</f>
        <v>229</v>
      </c>
      <c r="P99" s="54">
        <f>Q99+R99</f>
        <v>393</v>
      </c>
      <c r="Q99" s="54">
        <v>330</v>
      </c>
      <c r="R99" s="54">
        <v>63</v>
      </c>
      <c r="S99" s="54">
        <f>T99+U99</f>
        <v>415</v>
      </c>
      <c r="T99" s="54">
        <v>360</v>
      </c>
      <c r="U99" s="54">
        <v>55</v>
      </c>
      <c r="V99" s="54">
        <f>W99+X99</f>
        <v>434</v>
      </c>
      <c r="W99" s="54">
        <v>367</v>
      </c>
      <c r="X99" s="54">
        <v>67</v>
      </c>
      <c r="Y99" s="54">
        <f>Z99+AA99</f>
        <v>1242</v>
      </c>
      <c r="Z99" s="54">
        <f>+Q99+T99+W99</f>
        <v>1057</v>
      </c>
      <c r="AA99" s="54">
        <f>+R99+U99+X99</f>
        <v>185</v>
      </c>
      <c r="AB99" s="54">
        <f>AC99+AD99</f>
        <v>402</v>
      </c>
      <c r="AC99" s="54">
        <v>335</v>
      </c>
      <c r="AD99" s="54">
        <v>67</v>
      </c>
      <c r="AE99" s="54">
        <f>AF99+AG99</f>
        <v>431</v>
      </c>
      <c r="AF99" s="54">
        <v>351</v>
      </c>
      <c r="AG99" s="54">
        <v>80</v>
      </c>
      <c r="AH99" s="54">
        <f>AI99+AJ99</f>
        <v>459</v>
      </c>
      <c r="AI99" s="54">
        <v>383</v>
      </c>
      <c r="AJ99" s="54">
        <v>76</v>
      </c>
      <c r="AK99" s="54">
        <f>AL99+AM99</f>
        <v>1292</v>
      </c>
      <c r="AL99" s="54">
        <f>+AC99+AF99+AI99</f>
        <v>1069</v>
      </c>
      <c r="AM99" s="54">
        <f>+AD99+AG99+AJ99</f>
        <v>223</v>
      </c>
      <c r="AN99" s="54">
        <f>AO99+AP99</f>
        <v>382</v>
      </c>
      <c r="AO99" s="54">
        <v>312</v>
      </c>
      <c r="AP99" s="54">
        <v>70</v>
      </c>
      <c r="AQ99" s="54">
        <f>AR99+AS99</f>
        <v>362</v>
      </c>
      <c r="AR99" s="54">
        <v>280</v>
      </c>
      <c r="AS99" s="54">
        <v>82</v>
      </c>
      <c r="AT99" s="54">
        <f>AU99+AV99</f>
        <v>380</v>
      </c>
      <c r="AU99" s="54">
        <v>292</v>
      </c>
      <c r="AV99" s="54">
        <v>88</v>
      </c>
      <c r="AW99" s="54">
        <f>AX99+AY99</f>
        <v>1124</v>
      </c>
      <c r="AX99" s="54">
        <f>+AO99+AR99+AU99</f>
        <v>884</v>
      </c>
      <c r="AY99" s="54">
        <f>+AP99+AS99+AV99</f>
        <v>240</v>
      </c>
      <c r="AZ99" s="54">
        <f>BA99+BB99</f>
        <v>5119</v>
      </c>
      <c r="BA99" s="54">
        <f>N99+Z99+AL99+AX99</f>
        <v>4242</v>
      </c>
      <c r="BB99" s="54">
        <f>O99+AA99+AM99+AY99</f>
        <v>877</v>
      </c>
    </row>
    <row r="100" spans="1:54" s="3" customFormat="1" ht="15" customHeight="1" x14ac:dyDescent="0.3">
      <c r="A100" s="33"/>
      <c r="B100" s="31"/>
      <c r="C100" s="35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</row>
    <row r="101" spans="1:54" s="3" customFormat="1" ht="15" customHeight="1" x14ac:dyDescent="0.3">
      <c r="A101" s="30"/>
      <c r="B101" s="31" t="s">
        <v>88</v>
      </c>
      <c r="C101" s="32"/>
      <c r="D101" s="29">
        <f>SUM(E101:F101)</f>
        <v>2192</v>
      </c>
      <c r="E101" s="29">
        <f>E102+E105+E106+E109+E113+E116+E120+E123+E124</f>
        <v>2189</v>
      </c>
      <c r="F101" s="29">
        <f>F102+F105+F106+F109+F113+F116+F120+F123+F124</f>
        <v>3</v>
      </c>
      <c r="G101" s="29">
        <f t="shared" ref="G101:G102" si="409">SUM(H101:I101)</f>
        <v>1898</v>
      </c>
      <c r="H101" s="29">
        <f>H102+H105+H106+H109+H113+H116+H120+H123+H124</f>
        <v>1895</v>
      </c>
      <c r="I101" s="29">
        <f>I102+I105+I106+I109+I113+I116+I120+I123+I124</f>
        <v>3</v>
      </c>
      <c r="J101" s="29">
        <f t="shared" ref="J101:J102" si="410">SUM(K101:L101)</f>
        <v>1372</v>
      </c>
      <c r="K101" s="29">
        <f>K102+K105+K106+K109+K113+K116+K120+K123+K124</f>
        <v>1367</v>
      </c>
      <c r="L101" s="29">
        <f>L102+L105+L106+L109+L113+L116+L120+L123+L124</f>
        <v>5</v>
      </c>
      <c r="M101" s="29">
        <f t="shared" ref="M101" si="411">SUM(N101:O101)</f>
        <v>5462</v>
      </c>
      <c r="N101" s="29">
        <f>N102+N105+N106+N109+N113+N116+N120+N123+N124</f>
        <v>5451</v>
      </c>
      <c r="O101" s="29">
        <f>O102+O105+O106+O109+O113+O116+O120+O123+O124</f>
        <v>11</v>
      </c>
      <c r="P101" s="29">
        <f>SUM(Q101:R101)</f>
        <v>540</v>
      </c>
      <c r="Q101" s="29">
        <f>Q102+Q105+Q106+Q109+Q113+Q116+Q120+Q123+Q124</f>
        <v>535</v>
      </c>
      <c r="R101" s="29">
        <f>R102+R105+R106+R109+R113+R116+R120+R123+R124</f>
        <v>5</v>
      </c>
      <c r="S101" s="29">
        <f t="shared" ref="S101:S102" si="412">SUM(T101:U101)</f>
        <v>894</v>
      </c>
      <c r="T101" s="29">
        <f>T102+T105+T106+T109+T113+T116+T120+T123+T124</f>
        <v>892</v>
      </c>
      <c r="U101" s="29">
        <f>U102+U105+U106+U109+U113+U116+U120+U123+U124</f>
        <v>2</v>
      </c>
      <c r="V101" s="29">
        <f t="shared" ref="V101:V102" si="413">SUM(W101:X101)</f>
        <v>1231</v>
      </c>
      <c r="W101" s="29">
        <f>W102+W105+W106+W109+W113+W116+W120+W123+W124</f>
        <v>1229</v>
      </c>
      <c r="X101" s="29">
        <f>X102+X105+X106+X109+X113+X116+X120+X123+X124</f>
        <v>2</v>
      </c>
      <c r="Y101" s="29">
        <f t="shared" ref="Y101" si="414">SUM(Z101:AA101)</f>
        <v>2665</v>
      </c>
      <c r="Z101" s="29">
        <f>Z102+Z105+Z106+Z109+Z113+Z116+Z120+Z123+Z124</f>
        <v>2656</v>
      </c>
      <c r="AA101" s="29">
        <f>AA102+AA105+AA106+AA109+AA113+AA116+AA120+AA123+AA124</f>
        <v>9</v>
      </c>
      <c r="AB101" s="29">
        <f>SUM(AC101:AD101)</f>
        <v>1433</v>
      </c>
      <c r="AC101" s="29">
        <f>AC102+AC105+AC106+AC109+AC113+AC116+AC120+AC123+AC124</f>
        <v>1427</v>
      </c>
      <c r="AD101" s="29">
        <f>AD102+AD105+AD106+AD109+AD113+AD116+AD120+AD123+AD124</f>
        <v>6</v>
      </c>
      <c r="AE101" s="29">
        <f t="shared" ref="AE101:AE102" si="415">SUM(AF101:AG101)</f>
        <v>1360</v>
      </c>
      <c r="AF101" s="29">
        <f>AF102+AF105+AF106+AF109+AF113+AF116+AF120+AF123+AF124</f>
        <v>1358</v>
      </c>
      <c r="AG101" s="29">
        <f>AG102+AG105+AG106+AG109+AG113+AG116+AG120+AG123+AG124</f>
        <v>2</v>
      </c>
      <c r="AH101" s="29">
        <f t="shared" ref="AH101:AH102" si="416">SUM(AI101:AJ101)</f>
        <v>1345</v>
      </c>
      <c r="AI101" s="29">
        <f>AI102+AI105+AI106+AI109+AI113+AI116+AI120+AI123+AI124</f>
        <v>1343</v>
      </c>
      <c r="AJ101" s="29">
        <f>AJ102+AJ105+AJ106+AJ109+AJ113+AJ116+AJ120+AJ123+AJ124</f>
        <v>2</v>
      </c>
      <c r="AK101" s="29">
        <f t="shared" ref="AK101" si="417">SUM(AL101:AM101)</f>
        <v>4138</v>
      </c>
      <c r="AL101" s="29">
        <f>AL102+AL105+AL106+AL109+AL113+AL116+AL120+AL123+AL124</f>
        <v>4128</v>
      </c>
      <c r="AM101" s="29">
        <f>AM102+AM105+AM106+AM109+AM113+AM116+AM120+AM123+AM124</f>
        <v>10</v>
      </c>
      <c r="AN101" s="29">
        <f>SUM(AO101:AP101)</f>
        <v>1256</v>
      </c>
      <c r="AO101" s="29">
        <f>AO102+AO105+AO106+AO109+AO113+AO116+AO120+AO123+AO124</f>
        <v>1253</v>
      </c>
      <c r="AP101" s="29">
        <f>AP102+AP105+AP106+AP109+AP113+AP116+AP120+AP123+AP124</f>
        <v>3</v>
      </c>
      <c r="AQ101" s="29">
        <f t="shared" ref="AQ101:AQ102" si="418">SUM(AR101:AS101)</f>
        <v>1373</v>
      </c>
      <c r="AR101" s="29">
        <f>AR102+AR105+AR106+AR109+AR113+AR116+AR120+AR123+AR124</f>
        <v>1369</v>
      </c>
      <c r="AS101" s="29">
        <f>AS102+AS105+AS106+AS109+AS113+AS116+AS120+AS123+AS124</f>
        <v>4</v>
      </c>
      <c r="AT101" s="29">
        <f t="shared" ref="AT101:AT102" si="419">SUM(AU101:AV101)</f>
        <v>1540</v>
      </c>
      <c r="AU101" s="29">
        <f>AU102+AU105+AU106+AU109+AU113+AU116+AU120+AU123+AU124</f>
        <v>1539</v>
      </c>
      <c r="AV101" s="29">
        <f>AV102+AV105+AV106+AV109+AV113+AV116+AV120+AV123+AV124</f>
        <v>1</v>
      </c>
      <c r="AW101" s="29">
        <f t="shared" ref="AW101" si="420">SUM(AX101:AY101)</f>
        <v>4169</v>
      </c>
      <c r="AX101" s="29">
        <f>AX102+AX105+AX106+AX109+AX113+AX116+AX120+AX123+AX124</f>
        <v>4161</v>
      </c>
      <c r="AY101" s="29">
        <f>AY102+AY105+AY106+AY109+AY113+AY116+AY120+AY123+AY124</f>
        <v>8</v>
      </c>
      <c r="AZ101" s="29">
        <f t="shared" ref="AZ101" si="421">SUM(BA101:BB101)</f>
        <v>16434</v>
      </c>
      <c r="BA101" s="29">
        <f>BA102+BA105+BA106+BA109+BA113+BA116+BA120+BA123+BA124</f>
        <v>16396</v>
      </c>
      <c r="BB101" s="29">
        <f>BB102+BB105+BB106+BB109+BB113+BB116+BB120+BB123+BB124</f>
        <v>38</v>
      </c>
    </row>
    <row r="102" spans="1:54" s="3" customFormat="1" ht="15" customHeight="1" x14ac:dyDescent="0.3">
      <c r="A102" s="33"/>
      <c r="B102" s="31"/>
      <c r="C102" s="32" t="s">
        <v>89</v>
      </c>
      <c r="D102" s="29">
        <f>SUM(E102:F102)</f>
        <v>120</v>
      </c>
      <c r="E102" s="29">
        <f>SUM(E103:E104)</f>
        <v>119</v>
      </c>
      <c r="F102" s="29">
        <f>SUM(F103:F104)</f>
        <v>1</v>
      </c>
      <c r="G102" s="29">
        <f t="shared" si="409"/>
        <v>77</v>
      </c>
      <c r="H102" s="29">
        <f t="shared" ref="H102:I102" si="422">SUM(H103:H104)</f>
        <v>77</v>
      </c>
      <c r="I102" s="29">
        <f t="shared" si="422"/>
        <v>0</v>
      </c>
      <c r="J102" s="29">
        <f t="shared" si="410"/>
        <v>80</v>
      </c>
      <c r="K102" s="29">
        <f t="shared" ref="K102:L102" si="423">SUM(K103:K104)</f>
        <v>79</v>
      </c>
      <c r="L102" s="29">
        <f t="shared" si="423"/>
        <v>1</v>
      </c>
      <c r="M102" s="29">
        <f>SUM(N102:O102)</f>
        <v>277</v>
      </c>
      <c r="N102" s="29">
        <f>SUM(N103:N104)</f>
        <v>275</v>
      </c>
      <c r="O102" s="29">
        <f>SUM(O103:O104)</f>
        <v>2</v>
      </c>
      <c r="P102" s="29">
        <f>SUM(Q102:R102)</f>
        <v>13</v>
      </c>
      <c r="Q102" s="29">
        <f>SUM(Q103:Q104)</f>
        <v>13</v>
      </c>
      <c r="R102" s="29">
        <f>SUM(R103:R104)</f>
        <v>0</v>
      </c>
      <c r="S102" s="29">
        <f t="shared" si="412"/>
        <v>42</v>
      </c>
      <c r="T102" s="29">
        <f t="shared" ref="T102:U102" si="424">SUM(T103:T104)</f>
        <v>41</v>
      </c>
      <c r="U102" s="29">
        <f t="shared" si="424"/>
        <v>1</v>
      </c>
      <c r="V102" s="29">
        <f t="shared" si="413"/>
        <v>87</v>
      </c>
      <c r="W102" s="29">
        <f t="shared" ref="W102:X102" si="425">SUM(W103:W104)</f>
        <v>87</v>
      </c>
      <c r="X102" s="29">
        <f t="shared" si="425"/>
        <v>0</v>
      </c>
      <c r="Y102" s="29">
        <f>SUM(Z102:AA102)</f>
        <v>142</v>
      </c>
      <c r="Z102" s="29">
        <f>SUM(Z103:Z104)</f>
        <v>141</v>
      </c>
      <c r="AA102" s="29">
        <f>SUM(AA103:AA104)</f>
        <v>1</v>
      </c>
      <c r="AB102" s="29">
        <f>SUM(AC102:AD102)</f>
        <v>89</v>
      </c>
      <c r="AC102" s="29">
        <f>SUM(AC103:AC104)</f>
        <v>85</v>
      </c>
      <c r="AD102" s="29">
        <f>SUM(AD103:AD104)</f>
        <v>4</v>
      </c>
      <c r="AE102" s="29">
        <f t="shared" si="415"/>
        <v>69</v>
      </c>
      <c r="AF102" s="29">
        <f t="shared" ref="AF102:AG102" si="426">SUM(AF103:AF104)</f>
        <v>68</v>
      </c>
      <c r="AG102" s="29">
        <f t="shared" si="426"/>
        <v>1</v>
      </c>
      <c r="AH102" s="29">
        <f t="shared" si="416"/>
        <v>64</v>
      </c>
      <c r="AI102" s="29">
        <f t="shared" ref="AI102:AJ102" si="427">SUM(AI103:AI104)</f>
        <v>63</v>
      </c>
      <c r="AJ102" s="29">
        <f t="shared" si="427"/>
        <v>1</v>
      </c>
      <c r="AK102" s="29">
        <f>SUM(AL102:AM102)</f>
        <v>222</v>
      </c>
      <c r="AL102" s="29">
        <f>SUM(AL103:AL104)</f>
        <v>216</v>
      </c>
      <c r="AM102" s="29">
        <f>SUM(AM103:AM104)</f>
        <v>6</v>
      </c>
      <c r="AN102" s="29">
        <f>SUM(AO102:AP102)</f>
        <v>69</v>
      </c>
      <c r="AO102" s="29">
        <f>SUM(AO103:AO104)</f>
        <v>69</v>
      </c>
      <c r="AP102" s="29">
        <f>SUM(AP103:AP104)</f>
        <v>0</v>
      </c>
      <c r="AQ102" s="29">
        <f t="shared" si="418"/>
        <v>75</v>
      </c>
      <c r="AR102" s="29">
        <f t="shared" ref="AR102:AS102" si="428">SUM(AR103:AR104)</f>
        <v>73</v>
      </c>
      <c r="AS102" s="29">
        <f t="shared" si="428"/>
        <v>2</v>
      </c>
      <c r="AT102" s="29">
        <f t="shared" si="419"/>
        <v>75</v>
      </c>
      <c r="AU102" s="29">
        <f t="shared" ref="AU102:AV102" si="429">SUM(AU103:AU104)</f>
        <v>75</v>
      </c>
      <c r="AV102" s="29">
        <f t="shared" si="429"/>
        <v>0</v>
      </c>
      <c r="AW102" s="29">
        <f>SUM(AX102:AY102)</f>
        <v>219</v>
      </c>
      <c r="AX102" s="29">
        <f>SUM(AX103:AX104)</f>
        <v>217</v>
      </c>
      <c r="AY102" s="29">
        <f>SUM(AY103:AY104)</f>
        <v>2</v>
      </c>
      <c r="AZ102" s="29">
        <f>SUM(BA102:BB102)</f>
        <v>860</v>
      </c>
      <c r="BA102" s="29">
        <f>SUM(BA103:BA104)</f>
        <v>849</v>
      </c>
      <c r="BB102" s="29">
        <f>SUM(BB103:BB104)</f>
        <v>11</v>
      </c>
    </row>
    <row r="103" spans="1:54" s="3" customFormat="1" ht="15" customHeight="1" x14ac:dyDescent="0.3">
      <c r="A103" s="33"/>
      <c r="B103" s="31"/>
      <c r="C103" s="35" t="s">
        <v>89</v>
      </c>
      <c r="D103" s="54">
        <f>E103+F103</f>
        <v>120</v>
      </c>
      <c r="E103" s="54">
        <v>119</v>
      </c>
      <c r="F103" s="54">
        <v>1</v>
      </c>
      <c r="G103" s="54">
        <f>H103+I103</f>
        <v>77</v>
      </c>
      <c r="H103" s="54">
        <v>77</v>
      </c>
      <c r="I103" s="54">
        <v>0</v>
      </c>
      <c r="J103" s="54">
        <f>K103+L103</f>
        <v>69</v>
      </c>
      <c r="K103" s="54">
        <v>69</v>
      </c>
      <c r="L103" s="54">
        <v>0</v>
      </c>
      <c r="M103" s="54">
        <f>N103+O103</f>
        <v>266</v>
      </c>
      <c r="N103" s="54">
        <f t="shared" ref="N103:O105" si="430">+E103+H103+K103</f>
        <v>265</v>
      </c>
      <c r="O103" s="54">
        <f t="shared" si="430"/>
        <v>1</v>
      </c>
      <c r="P103" s="54">
        <f>Q103+R103</f>
        <v>11</v>
      </c>
      <c r="Q103" s="54">
        <v>11</v>
      </c>
      <c r="R103" s="54">
        <v>0</v>
      </c>
      <c r="S103" s="54">
        <f>T103+U103</f>
        <v>41</v>
      </c>
      <c r="T103" s="54">
        <v>40</v>
      </c>
      <c r="U103" s="54">
        <v>1</v>
      </c>
      <c r="V103" s="54">
        <f>W103+X103</f>
        <v>87</v>
      </c>
      <c r="W103" s="54">
        <v>87</v>
      </c>
      <c r="X103" s="54">
        <v>0</v>
      </c>
      <c r="Y103" s="54">
        <f>Z103+AA103</f>
        <v>139</v>
      </c>
      <c r="Z103" s="54">
        <f t="shared" ref="Z103:AA105" si="431">+Q103+T103+W103</f>
        <v>138</v>
      </c>
      <c r="AA103" s="54">
        <f t="shared" si="431"/>
        <v>1</v>
      </c>
      <c r="AB103" s="54">
        <f>AC103+AD103</f>
        <v>86</v>
      </c>
      <c r="AC103" s="54">
        <v>85</v>
      </c>
      <c r="AD103" s="54">
        <v>1</v>
      </c>
      <c r="AE103" s="54">
        <f>AF103+AG103</f>
        <v>68</v>
      </c>
      <c r="AF103" s="54">
        <v>67</v>
      </c>
      <c r="AG103" s="54">
        <v>1</v>
      </c>
      <c r="AH103" s="54">
        <f>AI103+AJ103</f>
        <v>64</v>
      </c>
      <c r="AI103" s="54">
        <v>63</v>
      </c>
      <c r="AJ103" s="54">
        <v>1</v>
      </c>
      <c r="AK103" s="54">
        <f>AL103+AM103</f>
        <v>218</v>
      </c>
      <c r="AL103" s="54">
        <f t="shared" ref="AL103:AM105" si="432">+AC103+AF103+AI103</f>
        <v>215</v>
      </c>
      <c r="AM103" s="54">
        <f t="shared" si="432"/>
        <v>3</v>
      </c>
      <c r="AN103" s="54">
        <f>AO103+AP103</f>
        <v>69</v>
      </c>
      <c r="AO103" s="54">
        <v>69</v>
      </c>
      <c r="AP103" s="54">
        <v>0</v>
      </c>
      <c r="AQ103" s="54">
        <f>AR103+AS103</f>
        <v>72</v>
      </c>
      <c r="AR103" s="54">
        <v>71</v>
      </c>
      <c r="AS103" s="54">
        <v>1</v>
      </c>
      <c r="AT103" s="54">
        <f>AU103+AV103</f>
        <v>75</v>
      </c>
      <c r="AU103" s="54">
        <v>75</v>
      </c>
      <c r="AV103" s="54">
        <v>0</v>
      </c>
      <c r="AW103" s="54">
        <f>AX103+AY103</f>
        <v>216</v>
      </c>
      <c r="AX103" s="54">
        <f t="shared" ref="AX103:AY105" si="433">+AO103+AR103+AU103</f>
        <v>215</v>
      </c>
      <c r="AY103" s="54">
        <f t="shared" si="433"/>
        <v>1</v>
      </c>
      <c r="AZ103" s="54">
        <f>BA103+BB103</f>
        <v>839</v>
      </c>
      <c r="BA103" s="54">
        <f t="shared" ref="BA103:BB105" si="434">N103+Z103+AL103+AX103</f>
        <v>833</v>
      </c>
      <c r="BB103" s="54">
        <f t="shared" si="434"/>
        <v>6</v>
      </c>
    </row>
    <row r="104" spans="1:54" s="3" customFormat="1" ht="15" customHeight="1" x14ac:dyDescent="0.3">
      <c r="A104" s="33"/>
      <c r="B104" s="31"/>
      <c r="C104" s="35" t="s">
        <v>90</v>
      </c>
      <c r="D104" s="54">
        <f>E104+F104</f>
        <v>0</v>
      </c>
      <c r="E104" s="54">
        <v>0</v>
      </c>
      <c r="F104" s="54">
        <v>0</v>
      </c>
      <c r="G104" s="54">
        <f>H104+I104</f>
        <v>0</v>
      </c>
      <c r="H104" s="54">
        <v>0</v>
      </c>
      <c r="I104" s="54">
        <v>0</v>
      </c>
      <c r="J104" s="54">
        <f>K104+L104</f>
        <v>11</v>
      </c>
      <c r="K104" s="54">
        <v>10</v>
      </c>
      <c r="L104" s="54">
        <v>1</v>
      </c>
      <c r="M104" s="54">
        <f>N104+O104</f>
        <v>11</v>
      </c>
      <c r="N104" s="54">
        <f t="shared" si="430"/>
        <v>10</v>
      </c>
      <c r="O104" s="54">
        <f t="shared" si="430"/>
        <v>1</v>
      </c>
      <c r="P104" s="54">
        <f>Q104+R104</f>
        <v>2</v>
      </c>
      <c r="Q104" s="54">
        <v>2</v>
      </c>
      <c r="R104" s="54">
        <v>0</v>
      </c>
      <c r="S104" s="54">
        <f>T104+U104</f>
        <v>1</v>
      </c>
      <c r="T104" s="54">
        <v>1</v>
      </c>
      <c r="U104" s="54">
        <v>0</v>
      </c>
      <c r="V104" s="54">
        <f>W104+X104</f>
        <v>0</v>
      </c>
      <c r="W104" s="54">
        <v>0</v>
      </c>
      <c r="X104" s="54">
        <v>0</v>
      </c>
      <c r="Y104" s="54">
        <f>Z104+AA104</f>
        <v>3</v>
      </c>
      <c r="Z104" s="54">
        <f t="shared" si="431"/>
        <v>3</v>
      </c>
      <c r="AA104" s="54">
        <f t="shared" si="431"/>
        <v>0</v>
      </c>
      <c r="AB104" s="54">
        <f>AC104+AD104</f>
        <v>3</v>
      </c>
      <c r="AC104" s="54">
        <v>0</v>
      </c>
      <c r="AD104" s="54">
        <v>3</v>
      </c>
      <c r="AE104" s="54">
        <f>AF104+AG104</f>
        <v>1</v>
      </c>
      <c r="AF104" s="54">
        <v>1</v>
      </c>
      <c r="AG104" s="54">
        <v>0</v>
      </c>
      <c r="AH104" s="54">
        <f>AI104+AJ104</f>
        <v>0</v>
      </c>
      <c r="AI104" s="54">
        <v>0</v>
      </c>
      <c r="AJ104" s="54">
        <v>0</v>
      </c>
      <c r="AK104" s="54">
        <f>AL104+AM104</f>
        <v>4</v>
      </c>
      <c r="AL104" s="54">
        <f t="shared" si="432"/>
        <v>1</v>
      </c>
      <c r="AM104" s="54">
        <f t="shared" si="432"/>
        <v>3</v>
      </c>
      <c r="AN104" s="54">
        <f>AO104+AP104</f>
        <v>0</v>
      </c>
      <c r="AO104" s="54">
        <v>0</v>
      </c>
      <c r="AP104" s="54">
        <v>0</v>
      </c>
      <c r="AQ104" s="54">
        <f>AR104+AS104</f>
        <v>3</v>
      </c>
      <c r="AR104" s="54">
        <v>2</v>
      </c>
      <c r="AS104" s="54">
        <v>1</v>
      </c>
      <c r="AT104" s="54">
        <f>AU104+AV104</f>
        <v>0</v>
      </c>
      <c r="AU104" s="54">
        <v>0</v>
      </c>
      <c r="AV104" s="54">
        <v>0</v>
      </c>
      <c r="AW104" s="54">
        <f>AX104+AY104</f>
        <v>3</v>
      </c>
      <c r="AX104" s="54">
        <f t="shared" si="433"/>
        <v>2</v>
      </c>
      <c r="AY104" s="54">
        <f t="shared" si="433"/>
        <v>1</v>
      </c>
      <c r="AZ104" s="54">
        <f>BA104+BB104</f>
        <v>21</v>
      </c>
      <c r="BA104" s="54">
        <f t="shared" si="434"/>
        <v>16</v>
      </c>
      <c r="BB104" s="54">
        <f t="shared" si="434"/>
        <v>5</v>
      </c>
    </row>
    <row r="105" spans="1:54" s="3" customFormat="1" ht="15" customHeight="1" x14ac:dyDescent="0.3">
      <c r="A105" s="33"/>
      <c r="B105" s="31"/>
      <c r="C105" s="32" t="s">
        <v>91</v>
      </c>
      <c r="D105" s="54">
        <f>E105+F105</f>
        <v>460</v>
      </c>
      <c r="E105" s="54">
        <v>460</v>
      </c>
      <c r="F105" s="54">
        <v>0</v>
      </c>
      <c r="G105" s="54">
        <f>H105+I105</f>
        <v>426</v>
      </c>
      <c r="H105" s="54">
        <v>426</v>
      </c>
      <c r="I105" s="54">
        <v>0</v>
      </c>
      <c r="J105" s="54">
        <f>K105+L105</f>
        <v>298</v>
      </c>
      <c r="K105" s="54">
        <v>298</v>
      </c>
      <c r="L105" s="54">
        <v>0</v>
      </c>
      <c r="M105" s="54">
        <f>N105+O105</f>
        <v>1184</v>
      </c>
      <c r="N105" s="54">
        <f t="shared" si="430"/>
        <v>1184</v>
      </c>
      <c r="O105" s="54">
        <f t="shared" si="430"/>
        <v>0</v>
      </c>
      <c r="P105" s="54">
        <f>Q105+R105</f>
        <v>96</v>
      </c>
      <c r="Q105" s="54">
        <v>96</v>
      </c>
      <c r="R105" s="54">
        <v>0</v>
      </c>
      <c r="S105" s="54">
        <f>T105+U105</f>
        <v>210</v>
      </c>
      <c r="T105" s="54">
        <v>210</v>
      </c>
      <c r="U105" s="54">
        <v>0</v>
      </c>
      <c r="V105" s="54">
        <f>W105+X105</f>
        <v>191</v>
      </c>
      <c r="W105" s="54">
        <v>191</v>
      </c>
      <c r="X105" s="54">
        <v>0</v>
      </c>
      <c r="Y105" s="54">
        <f>Z105+AA105</f>
        <v>497</v>
      </c>
      <c r="Z105" s="54">
        <f t="shared" si="431"/>
        <v>497</v>
      </c>
      <c r="AA105" s="54">
        <f t="shared" si="431"/>
        <v>0</v>
      </c>
      <c r="AB105" s="54">
        <f>AC105+AD105</f>
        <v>242</v>
      </c>
      <c r="AC105" s="54">
        <v>242</v>
      </c>
      <c r="AD105" s="54">
        <v>0</v>
      </c>
      <c r="AE105" s="54">
        <f>AF105+AG105</f>
        <v>224</v>
      </c>
      <c r="AF105" s="54">
        <v>224</v>
      </c>
      <c r="AG105" s="54">
        <v>0</v>
      </c>
      <c r="AH105" s="54">
        <f>AI105+AJ105</f>
        <v>236</v>
      </c>
      <c r="AI105" s="54">
        <v>236</v>
      </c>
      <c r="AJ105" s="54">
        <v>0</v>
      </c>
      <c r="AK105" s="54">
        <f>AL105+AM105</f>
        <v>702</v>
      </c>
      <c r="AL105" s="54">
        <f t="shared" si="432"/>
        <v>702</v>
      </c>
      <c r="AM105" s="54">
        <f t="shared" si="432"/>
        <v>0</v>
      </c>
      <c r="AN105" s="54">
        <f>AO105+AP105</f>
        <v>201</v>
      </c>
      <c r="AO105" s="54">
        <v>201</v>
      </c>
      <c r="AP105" s="54">
        <v>0</v>
      </c>
      <c r="AQ105" s="54">
        <f>AR105+AS105</f>
        <v>213</v>
      </c>
      <c r="AR105" s="54">
        <v>213</v>
      </c>
      <c r="AS105" s="54">
        <v>0</v>
      </c>
      <c r="AT105" s="54">
        <f>AU105+AV105</f>
        <v>234</v>
      </c>
      <c r="AU105" s="54">
        <v>234</v>
      </c>
      <c r="AV105" s="54">
        <v>0</v>
      </c>
      <c r="AW105" s="54">
        <f>AX105+AY105</f>
        <v>648</v>
      </c>
      <c r="AX105" s="54">
        <f t="shared" si="433"/>
        <v>648</v>
      </c>
      <c r="AY105" s="54">
        <f t="shared" si="433"/>
        <v>0</v>
      </c>
      <c r="AZ105" s="54">
        <f>BA105+BB105</f>
        <v>3031</v>
      </c>
      <c r="BA105" s="54">
        <f t="shared" si="434"/>
        <v>3031</v>
      </c>
      <c r="BB105" s="54">
        <f t="shared" si="434"/>
        <v>0</v>
      </c>
    </row>
    <row r="106" spans="1:54" s="3" customFormat="1" ht="15" customHeight="1" x14ac:dyDescent="0.3">
      <c r="A106" s="33"/>
      <c r="B106" s="31"/>
      <c r="C106" s="32" t="s">
        <v>92</v>
      </c>
      <c r="D106" s="29">
        <f>SUM(E106:F106)</f>
        <v>887</v>
      </c>
      <c r="E106" s="29">
        <f>SUM(E107:E108)</f>
        <v>887</v>
      </c>
      <c r="F106" s="29">
        <f>SUM(F107:F108)</f>
        <v>0</v>
      </c>
      <c r="G106" s="29">
        <f t="shared" ref="G106" si="435">SUM(H106:I106)</f>
        <v>737</v>
      </c>
      <c r="H106" s="29">
        <f t="shared" ref="H106:I106" si="436">SUM(H107:H108)</f>
        <v>737</v>
      </c>
      <c r="I106" s="29">
        <f t="shared" si="436"/>
        <v>0</v>
      </c>
      <c r="J106" s="29">
        <f t="shared" ref="J106" si="437">SUM(K106:L106)</f>
        <v>516</v>
      </c>
      <c r="K106" s="29">
        <f t="shared" ref="K106:L106" si="438">SUM(K107:K108)</f>
        <v>516</v>
      </c>
      <c r="L106" s="29">
        <f t="shared" si="438"/>
        <v>0</v>
      </c>
      <c r="M106" s="29">
        <f t="shared" ref="M106" si="439">SUM(N106:O106)</f>
        <v>2140</v>
      </c>
      <c r="N106" s="29">
        <f t="shared" ref="N106:O106" si="440">SUM(N107:N108)</f>
        <v>2140</v>
      </c>
      <c r="O106" s="29">
        <f t="shared" si="440"/>
        <v>0</v>
      </c>
      <c r="P106" s="29">
        <f t="shared" ref="P106" si="441">SUM(Q106:R106)</f>
        <v>212</v>
      </c>
      <c r="Q106" s="29">
        <f t="shared" ref="Q106:R106" si="442">SUM(Q107:Q108)</f>
        <v>212</v>
      </c>
      <c r="R106" s="29">
        <f t="shared" si="442"/>
        <v>0</v>
      </c>
      <c r="S106" s="29">
        <f t="shared" ref="S106" si="443">SUM(T106:U106)</f>
        <v>358</v>
      </c>
      <c r="T106" s="29">
        <f t="shared" ref="T106:U106" si="444">SUM(T107:T108)</f>
        <v>358</v>
      </c>
      <c r="U106" s="29">
        <f t="shared" si="444"/>
        <v>0</v>
      </c>
      <c r="V106" s="29">
        <f t="shared" ref="V106" si="445">SUM(W106:X106)</f>
        <v>534</v>
      </c>
      <c r="W106" s="29">
        <f t="shared" ref="W106:X106" si="446">SUM(W107:W108)</f>
        <v>534</v>
      </c>
      <c r="X106" s="29">
        <f t="shared" si="446"/>
        <v>0</v>
      </c>
      <c r="Y106" s="29">
        <f t="shared" ref="Y106" si="447">SUM(Z106:AA106)</f>
        <v>1104</v>
      </c>
      <c r="Z106" s="29">
        <f t="shared" ref="Z106:AA106" si="448">SUM(Z107:Z108)</f>
        <v>1104</v>
      </c>
      <c r="AA106" s="29">
        <f t="shared" si="448"/>
        <v>0</v>
      </c>
      <c r="AB106" s="29">
        <f t="shared" ref="AB106" si="449">SUM(AC106:AD106)</f>
        <v>629</v>
      </c>
      <c r="AC106" s="29">
        <f t="shared" ref="AC106:AD106" si="450">SUM(AC107:AC108)</f>
        <v>629</v>
      </c>
      <c r="AD106" s="29">
        <f t="shared" si="450"/>
        <v>0</v>
      </c>
      <c r="AE106" s="29">
        <f t="shared" ref="AE106" si="451">SUM(AF106:AG106)</f>
        <v>615</v>
      </c>
      <c r="AF106" s="29">
        <f t="shared" ref="AF106:AG106" si="452">SUM(AF107:AF108)</f>
        <v>615</v>
      </c>
      <c r="AG106" s="29">
        <f t="shared" si="452"/>
        <v>0</v>
      </c>
      <c r="AH106" s="29">
        <f t="shared" ref="AH106" si="453">SUM(AI106:AJ106)</f>
        <v>607</v>
      </c>
      <c r="AI106" s="29">
        <f t="shared" ref="AI106:AJ106" si="454">SUM(AI107:AI108)</f>
        <v>607</v>
      </c>
      <c r="AJ106" s="29">
        <f t="shared" si="454"/>
        <v>0</v>
      </c>
      <c r="AK106" s="29">
        <f t="shared" ref="AK106" si="455">SUM(AL106:AM106)</f>
        <v>1851</v>
      </c>
      <c r="AL106" s="29">
        <f t="shared" ref="AL106:AM106" si="456">SUM(AL107:AL108)</f>
        <v>1851</v>
      </c>
      <c r="AM106" s="29">
        <f t="shared" si="456"/>
        <v>0</v>
      </c>
      <c r="AN106" s="29">
        <f t="shared" ref="AN106" si="457">SUM(AO106:AP106)</f>
        <v>611</v>
      </c>
      <c r="AO106" s="29">
        <f t="shared" ref="AO106:AP106" si="458">SUM(AO107:AO108)</f>
        <v>611</v>
      </c>
      <c r="AP106" s="29">
        <f t="shared" si="458"/>
        <v>0</v>
      </c>
      <c r="AQ106" s="29">
        <f t="shared" ref="AQ106" si="459">SUM(AR106:AS106)</f>
        <v>608</v>
      </c>
      <c r="AR106" s="29">
        <f t="shared" ref="AR106:AS106" si="460">SUM(AR107:AR108)</f>
        <v>608</v>
      </c>
      <c r="AS106" s="29">
        <f t="shared" si="460"/>
        <v>0</v>
      </c>
      <c r="AT106" s="29">
        <f t="shared" ref="AT106" si="461">SUM(AU106:AV106)</f>
        <v>671</v>
      </c>
      <c r="AU106" s="29">
        <f t="shared" ref="AU106:AV106" si="462">SUM(AU107:AU108)</f>
        <v>671</v>
      </c>
      <c r="AV106" s="29">
        <f t="shared" si="462"/>
        <v>0</v>
      </c>
      <c r="AW106" s="29">
        <f t="shared" ref="AW106" si="463">SUM(AX106:AY106)</f>
        <v>1890</v>
      </c>
      <c r="AX106" s="29">
        <f t="shared" ref="AX106:AY106" si="464">SUM(AX107:AX108)</f>
        <v>1890</v>
      </c>
      <c r="AY106" s="29">
        <f t="shared" si="464"/>
        <v>0</v>
      </c>
      <c r="AZ106" s="29">
        <f t="shared" ref="AZ106" si="465">SUM(BA106:BB106)</f>
        <v>6985</v>
      </c>
      <c r="BA106" s="29">
        <f t="shared" ref="BA106:BB106" si="466">SUM(BA107:BA108)</f>
        <v>6985</v>
      </c>
      <c r="BB106" s="29">
        <f t="shared" si="466"/>
        <v>0</v>
      </c>
    </row>
    <row r="107" spans="1:54" s="3" customFormat="1" ht="15" customHeight="1" x14ac:dyDescent="0.3">
      <c r="A107" s="33"/>
      <c r="B107" s="31"/>
      <c r="C107" s="35" t="s">
        <v>93</v>
      </c>
      <c r="D107" s="54">
        <f>E107+F107</f>
        <v>887</v>
      </c>
      <c r="E107" s="54">
        <v>887</v>
      </c>
      <c r="F107" s="54">
        <v>0</v>
      </c>
      <c r="G107" s="54">
        <f>H107+I107</f>
        <v>737</v>
      </c>
      <c r="H107" s="54">
        <v>737</v>
      </c>
      <c r="I107" s="54">
        <v>0</v>
      </c>
      <c r="J107" s="54">
        <f>K107+L107</f>
        <v>516</v>
      </c>
      <c r="K107" s="54">
        <v>516</v>
      </c>
      <c r="L107" s="54">
        <v>0</v>
      </c>
      <c r="M107" s="54">
        <f>N107+O107</f>
        <v>2140</v>
      </c>
      <c r="N107" s="54">
        <f>+E107+H107+K107</f>
        <v>2140</v>
      </c>
      <c r="O107" s="54">
        <f>+F107+I107+L107</f>
        <v>0</v>
      </c>
      <c r="P107" s="54">
        <f>Q107+R107</f>
        <v>212</v>
      </c>
      <c r="Q107" s="54">
        <v>212</v>
      </c>
      <c r="R107" s="54">
        <v>0</v>
      </c>
      <c r="S107" s="54">
        <f>T107+U107</f>
        <v>358</v>
      </c>
      <c r="T107" s="54">
        <v>358</v>
      </c>
      <c r="U107" s="54">
        <v>0</v>
      </c>
      <c r="V107" s="54">
        <f>W107+X107</f>
        <v>534</v>
      </c>
      <c r="W107" s="54">
        <v>534</v>
      </c>
      <c r="X107" s="54">
        <v>0</v>
      </c>
      <c r="Y107" s="54">
        <f>Z107+AA107</f>
        <v>1104</v>
      </c>
      <c r="Z107" s="54">
        <f>+Q107+T107+W107</f>
        <v>1104</v>
      </c>
      <c r="AA107" s="54">
        <f>+R107+U107+X107</f>
        <v>0</v>
      </c>
      <c r="AB107" s="54">
        <f>AC107+AD107</f>
        <v>629</v>
      </c>
      <c r="AC107" s="54">
        <v>629</v>
      </c>
      <c r="AD107" s="54">
        <v>0</v>
      </c>
      <c r="AE107" s="54">
        <f>AF107+AG107</f>
        <v>615</v>
      </c>
      <c r="AF107" s="54">
        <v>615</v>
      </c>
      <c r="AG107" s="54">
        <v>0</v>
      </c>
      <c r="AH107" s="54">
        <f>AI107+AJ107</f>
        <v>607</v>
      </c>
      <c r="AI107" s="54">
        <v>607</v>
      </c>
      <c r="AJ107" s="54">
        <v>0</v>
      </c>
      <c r="AK107" s="54">
        <f>AL107+AM107</f>
        <v>1851</v>
      </c>
      <c r="AL107" s="54">
        <f>+AC107+AF107+AI107</f>
        <v>1851</v>
      </c>
      <c r="AM107" s="54">
        <f>+AD107+AG107+AJ107</f>
        <v>0</v>
      </c>
      <c r="AN107" s="54">
        <f>AO107+AP107</f>
        <v>611</v>
      </c>
      <c r="AO107" s="54">
        <v>611</v>
      </c>
      <c r="AP107" s="54">
        <v>0</v>
      </c>
      <c r="AQ107" s="54">
        <f>AR107+AS107</f>
        <v>608</v>
      </c>
      <c r="AR107" s="54">
        <v>608</v>
      </c>
      <c r="AS107" s="54">
        <v>0</v>
      </c>
      <c r="AT107" s="54">
        <f>AU107+AV107</f>
        <v>668</v>
      </c>
      <c r="AU107" s="54">
        <v>668</v>
      </c>
      <c r="AV107" s="54">
        <v>0</v>
      </c>
      <c r="AW107" s="54">
        <f>AX107+AY107</f>
        <v>1887</v>
      </c>
      <c r="AX107" s="54">
        <f>+AO107+AR107+AU107</f>
        <v>1887</v>
      </c>
      <c r="AY107" s="54">
        <f>+AP107+AS107+AV107</f>
        <v>0</v>
      </c>
      <c r="AZ107" s="54">
        <f>BA107+BB107</f>
        <v>6982</v>
      </c>
      <c r="BA107" s="54">
        <f>N107+Z107+AL107+AX107</f>
        <v>6982</v>
      </c>
      <c r="BB107" s="54">
        <f>O107+AA107+AM107+AY107</f>
        <v>0</v>
      </c>
    </row>
    <row r="108" spans="1:54" s="3" customFormat="1" ht="15" customHeight="1" x14ac:dyDescent="0.3">
      <c r="A108" s="33"/>
      <c r="B108" s="31"/>
      <c r="C108" s="35" t="s">
        <v>94</v>
      </c>
      <c r="D108" s="54">
        <f>E108+F108</f>
        <v>0</v>
      </c>
      <c r="E108" s="54">
        <v>0</v>
      </c>
      <c r="F108" s="54">
        <v>0</v>
      </c>
      <c r="G108" s="54">
        <f>H108+I108</f>
        <v>0</v>
      </c>
      <c r="H108" s="54">
        <v>0</v>
      </c>
      <c r="I108" s="54">
        <v>0</v>
      </c>
      <c r="J108" s="54">
        <f>K108+L108</f>
        <v>0</v>
      </c>
      <c r="K108" s="54">
        <v>0</v>
      </c>
      <c r="L108" s="54">
        <v>0</v>
      </c>
      <c r="M108" s="54">
        <f>N108+O108</f>
        <v>0</v>
      </c>
      <c r="N108" s="54">
        <f>+E108+H108+K108</f>
        <v>0</v>
      </c>
      <c r="O108" s="54">
        <f>+F108+I108+L108</f>
        <v>0</v>
      </c>
      <c r="P108" s="54">
        <f>Q108+R108</f>
        <v>0</v>
      </c>
      <c r="Q108" s="54">
        <v>0</v>
      </c>
      <c r="R108" s="54">
        <v>0</v>
      </c>
      <c r="S108" s="54">
        <f>T108+U108</f>
        <v>0</v>
      </c>
      <c r="T108" s="54">
        <v>0</v>
      </c>
      <c r="U108" s="54">
        <v>0</v>
      </c>
      <c r="V108" s="54">
        <f>W108+X108</f>
        <v>0</v>
      </c>
      <c r="W108" s="54">
        <v>0</v>
      </c>
      <c r="X108" s="54">
        <v>0</v>
      </c>
      <c r="Y108" s="54">
        <f>Z108+AA108</f>
        <v>0</v>
      </c>
      <c r="Z108" s="54">
        <f>+Q108+T108+W108</f>
        <v>0</v>
      </c>
      <c r="AA108" s="54">
        <f>+R108+U108+X108</f>
        <v>0</v>
      </c>
      <c r="AB108" s="54">
        <f>AC108+AD108</f>
        <v>0</v>
      </c>
      <c r="AC108" s="54">
        <v>0</v>
      </c>
      <c r="AD108" s="54">
        <v>0</v>
      </c>
      <c r="AE108" s="54">
        <f>AF108+AG108</f>
        <v>0</v>
      </c>
      <c r="AF108" s="54">
        <v>0</v>
      </c>
      <c r="AG108" s="54">
        <v>0</v>
      </c>
      <c r="AH108" s="54">
        <f>AI108+AJ108</f>
        <v>0</v>
      </c>
      <c r="AI108" s="54">
        <v>0</v>
      </c>
      <c r="AJ108" s="54">
        <v>0</v>
      </c>
      <c r="AK108" s="54">
        <f>AL108+AM108</f>
        <v>0</v>
      </c>
      <c r="AL108" s="54">
        <f>+AC108+AF108+AI108</f>
        <v>0</v>
      </c>
      <c r="AM108" s="54">
        <f>+AD108+AG108+AJ108</f>
        <v>0</v>
      </c>
      <c r="AN108" s="54">
        <f>AO108+AP108</f>
        <v>0</v>
      </c>
      <c r="AO108" s="54">
        <v>0</v>
      </c>
      <c r="AP108" s="54">
        <v>0</v>
      </c>
      <c r="AQ108" s="54">
        <f>AR108+AS108</f>
        <v>0</v>
      </c>
      <c r="AR108" s="54">
        <v>0</v>
      </c>
      <c r="AS108" s="54">
        <v>0</v>
      </c>
      <c r="AT108" s="54">
        <f>AU108+AV108</f>
        <v>3</v>
      </c>
      <c r="AU108" s="54">
        <v>3</v>
      </c>
      <c r="AV108" s="54">
        <v>0</v>
      </c>
      <c r="AW108" s="54">
        <f>AX108+AY108</f>
        <v>3</v>
      </c>
      <c r="AX108" s="54">
        <f>+AO108+AR108+AU108</f>
        <v>3</v>
      </c>
      <c r="AY108" s="54">
        <f>+AP108+AS108+AV108</f>
        <v>0</v>
      </c>
      <c r="AZ108" s="54">
        <f>BA108+BB108</f>
        <v>3</v>
      </c>
      <c r="BA108" s="54">
        <f>N108+Z108+AL108+AX108</f>
        <v>3</v>
      </c>
      <c r="BB108" s="54">
        <f>O108+AA108+AM108+AY108</f>
        <v>0</v>
      </c>
    </row>
    <row r="109" spans="1:54" s="3" customFormat="1" ht="15" customHeight="1" x14ac:dyDescent="0.3">
      <c r="A109" s="33"/>
      <c r="B109" s="31"/>
      <c r="C109" s="32" t="s">
        <v>95</v>
      </c>
      <c r="D109" s="29">
        <f>SUM(E109:F109)</f>
        <v>81</v>
      </c>
      <c r="E109" s="29">
        <f>SUM(E110:E112)</f>
        <v>81</v>
      </c>
      <c r="F109" s="29">
        <f>SUM(F110:F112)</f>
        <v>0</v>
      </c>
      <c r="G109" s="29">
        <f t="shared" ref="G109" si="467">SUM(H109:I109)</f>
        <v>71</v>
      </c>
      <c r="H109" s="29">
        <f t="shared" ref="H109:I109" si="468">SUM(H110:H112)</f>
        <v>71</v>
      </c>
      <c r="I109" s="29">
        <f t="shared" si="468"/>
        <v>0</v>
      </c>
      <c r="J109" s="29">
        <f t="shared" ref="J109" si="469">SUM(K109:L109)</f>
        <v>56</v>
      </c>
      <c r="K109" s="29">
        <f t="shared" ref="K109:L109" si="470">SUM(K110:K112)</f>
        <v>56</v>
      </c>
      <c r="L109" s="29">
        <f t="shared" si="470"/>
        <v>0</v>
      </c>
      <c r="M109" s="29">
        <f t="shared" ref="M109" si="471">SUM(N109:O109)</f>
        <v>208</v>
      </c>
      <c r="N109" s="29">
        <f t="shared" ref="N109:O109" si="472">SUM(N110:N112)</f>
        <v>208</v>
      </c>
      <c r="O109" s="29">
        <f t="shared" si="472"/>
        <v>0</v>
      </c>
      <c r="P109" s="29">
        <f t="shared" ref="P109" si="473">SUM(Q109:R109)</f>
        <v>13</v>
      </c>
      <c r="Q109" s="29">
        <f t="shared" ref="Q109:R109" si="474">SUM(Q110:Q112)</f>
        <v>13</v>
      </c>
      <c r="R109" s="29">
        <f t="shared" si="474"/>
        <v>0</v>
      </c>
      <c r="S109" s="29">
        <f t="shared" ref="S109" si="475">SUM(T109:U109)</f>
        <v>24</v>
      </c>
      <c r="T109" s="29">
        <f t="shared" ref="T109:U109" si="476">SUM(T110:T112)</f>
        <v>24</v>
      </c>
      <c r="U109" s="29">
        <f t="shared" si="476"/>
        <v>0</v>
      </c>
      <c r="V109" s="29">
        <f t="shared" ref="V109" si="477">SUM(W109:X109)</f>
        <v>19</v>
      </c>
      <c r="W109" s="29">
        <f t="shared" ref="W109:X109" si="478">SUM(W110:W112)</f>
        <v>19</v>
      </c>
      <c r="X109" s="29">
        <f t="shared" si="478"/>
        <v>0</v>
      </c>
      <c r="Y109" s="29">
        <f t="shared" ref="Y109" si="479">SUM(Z109:AA109)</f>
        <v>56</v>
      </c>
      <c r="Z109" s="29">
        <f t="shared" ref="Z109:AA109" si="480">SUM(Z110:Z112)</f>
        <v>56</v>
      </c>
      <c r="AA109" s="29">
        <f t="shared" si="480"/>
        <v>0</v>
      </c>
      <c r="AB109" s="29">
        <f t="shared" ref="AB109" si="481">SUM(AC109:AD109)</f>
        <v>28</v>
      </c>
      <c r="AC109" s="29">
        <f t="shared" ref="AC109:AD109" si="482">SUM(AC110:AC112)</f>
        <v>28</v>
      </c>
      <c r="AD109" s="29">
        <f t="shared" si="482"/>
        <v>0</v>
      </c>
      <c r="AE109" s="29">
        <f t="shared" ref="AE109" si="483">SUM(AF109:AG109)</f>
        <v>20</v>
      </c>
      <c r="AF109" s="29">
        <f t="shared" ref="AF109:AG109" si="484">SUM(AF110:AF112)</f>
        <v>20</v>
      </c>
      <c r="AG109" s="29">
        <f t="shared" si="484"/>
        <v>0</v>
      </c>
      <c r="AH109" s="29">
        <f t="shared" ref="AH109" si="485">SUM(AI109:AJ109)</f>
        <v>26</v>
      </c>
      <c r="AI109" s="29">
        <f t="shared" ref="AI109:AJ109" si="486">SUM(AI110:AI112)</f>
        <v>26</v>
      </c>
      <c r="AJ109" s="29">
        <f t="shared" si="486"/>
        <v>0</v>
      </c>
      <c r="AK109" s="29">
        <f t="shared" ref="AK109" si="487">SUM(AL109:AM109)</f>
        <v>74</v>
      </c>
      <c r="AL109" s="29">
        <f t="shared" ref="AL109:AM109" si="488">SUM(AL110:AL112)</f>
        <v>74</v>
      </c>
      <c r="AM109" s="29">
        <f t="shared" si="488"/>
        <v>0</v>
      </c>
      <c r="AN109" s="29">
        <f t="shared" ref="AN109" si="489">SUM(AO109:AP109)</f>
        <v>14</v>
      </c>
      <c r="AO109" s="29">
        <f t="shared" ref="AO109:AP109" si="490">SUM(AO110:AO112)</f>
        <v>14</v>
      </c>
      <c r="AP109" s="29">
        <f t="shared" si="490"/>
        <v>0</v>
      </c>
      <c r="AQ109" s="29">
        <f t="shared" ref="AQ109" si="491">SUM(AR109:AS109)</f>
        <v>20</v>
      </c>
      <c r="AR109" s="29">
        <f t="shared" ref="AR109:AS109" si="492">SUM(AR110:AR112)</f>
        <v>20</v>
      </c>
      <c r="AS109" s="29">
        <f t="shared" si="492"/>
        <v>0</v>
      </c>
      <c r="AT109" s="29">
        <f t="shared" ref="AT109" si="493">SUM(AU109:AV109)</f>
        <v>20</v>
      </c>
      <c r="AU109" s="29">
        <f t="shared" ref="AU109:AV109" si="494">SUM(AU110:AU112)</f>
        <v>20</v>
      </c>
      <c r="AV109" s="29">
        <f t="shared" si="494"/>
        <v>0</v>
      </c>
      <c r="AW109" s="29">
        <f t="shared" ref="AW109" si="495">SUM(AX109:AY109)</f>
        <v>54</v>
      </c>
      <c r="AX109" s="29">
        <f t="shared" ref="AX109:AY109" si="496">SUM(AX110:AX112)</f>
        <v>54</v>
      </c>
      <c r="AY109" s="29">
        <f t="shared" si="496"/>
        <v>0</v>
      </c>
      <c r="AZ109" s="29">
        <f t="shared" ref="AZ109" si="497">SUM(BA109:BB109)</f>
        <v>392</v>
      </c>
      <c r="BA109" s="29">
        <f t="shared" ref="BA109:BB109" si="498">SUM(BA110:BA112)</f>
        <v>392</v>
      </c>
      <c r="BB109" s="29">
        <f t="shared" si="498"/>
        <v>0</v>
      </c>
    </row>
    <row r="110" spans="1:54" s="3" customFormat="1" ht="15" customHeight="1" x14ac:dyDescent="0.3">
      <c r="A110" s="33"/>
      <c r="B110" s="31"/>
      <c r="C110" s="35" t="s">
        <v>96</v>
      </c>
      <c r="D110" s="54">
        <f>E110+F110</f>
        <v>22</v>
      </c>
      <c r="E110" s="54">
        <v>22</v>
      </c>
      <c r="F110" s="54">
        <v>0</v>
      </c>
      <c r="G110" s="54">
        <f>H110+I110</f>
        <v>18</v>
      </c>
      <c r="H110" s="54">
        <v>18</v>
      </c>
      <c r="I110" s="54">
        <v>0</v>
      </c>
      <c r="J110" s="54">
        <f>K110+L110</f>
        <v>25</v>
      </c>
      <c r="K110" s="54">
        <v>25</v>
      </c>
      <c r="L110" s="54">
        <v>0</v>
      </c>
      <c r="M110" s="54">
        <f>N110+O110</f>
        <v>65</v>
      </c>
      <c r="N110" s="54">
        <f>+E110+H110+K110</f>
        <v>65</v>
      </c>
      <c r="O110" s="54">
        <f>+F110+I110+L110</f>
        <v>0</v>
      </c>
      <c r="P110" s="54">
        <f>Q110+R110</f>
        <v>13</v>
      </c>
      <c r="Q110" s="54">
        <v>13</v>
      </c>
      <c r="R110" s="54">
        <v>0</v>
      </c>
      <c r="S110" s="54">
        <f>T110+U110</f>
        <v>24</v>
      </c>
      <c r="T110" s="54">
        <v>24</v>
      </c>
      <c r="U110" s="54">
        <v>0</v>
      </c>
      <c r="V110" s="54">
        <f>W110+X110</f>
        <v>19</v>
      </c>
      <c r="W110" s="54">
        <v>19</v>
      </c>
      <c r="X110" s="54">
        <v>0</v>
      </c>
      <c r="Y110" s="54">
        <f>Z110+AA110</f>
        <v>56</v>
      </c>
      <c r="Z110" s="54">
        <f>+Q110+T110+W110</f>
        <v>56</v>
      </c>
      <c r="AA110" s="54">
        <f>+R110+U110+X110</f>
        <v>0</v>
      </c>
      <c r="AB110" s="54">
        <f>AC110+AD110</f>
        <v>28</v>
      </c>
      <c r="AC110" s="54">
        <v>28</v>
      </c>
      <c r="AD110" s="54">
        <v>0</v>
      </c>
      <c r="AE110" s="54">
        <f>AF110+AG110</f>
        <v>20</v>
      </c>
      <c r="AF110" s="54">
        <v>20</v>
      </c>
      <c r="AG110" s="54">
        <v>0</v>
      </c>
      <c r="AH110" s="54">
        <f>AI110+AJ110</f>
        <v>26</v>
      </c>
      <c r="AI110" s="54">
        <v>26</v>
      </c>
      <c r="AJ110" s="54">
        <v>0</v>
      </c>
      <c r="AK110" s="54">
        <f>AL110+AM110</f>
        <v>74</v>
      </c>
      <c r="AL110" s="54">
        <f>+AC110+AF110+AI110</f>
        <v>74</v>
      </c>
      <c r="AM110" s="54">
        <f>+AD110+AG110+AJ110</f>
        <v>0</v>
      </c>
      <c r="AN110" s="54">
        <f>AO110+AP110</f>
        <v>14</v>
      </c>
      <c r="AO110" s="54">
        <v>14</v>
      </c>
      <c r="AP110" s="54">
        <v>0</v>
      </c>
      <c r="AQ110" s="54">
        <f>AR110+AS110</f>
        <v>20</v>
      </c>
      <c r="AR110" s="54">
        <v>20</v>
      </c>
      <c r="AS110" s="54">
        <v>0</v>
      </c>
      <c r="AT110" s="54">
        <f>AU110+AV110</f>
        <v>20</v>
      </c>
      <c r="AU110" s="54">
        <v>20</v>
      </c>
      <c r="AV110" s="54">
        <v>0</v>
      </c>
      <c r="AW110" s="54">
        <f>AX110+AY110</f>
        <v>54</v>
      </c>
      <c r="AX110" s="54">
        <f>+AO110+AR110+AU110</f>
        <v>54</v>
      </c>
      <c r="AY110" s="54">
        <f>+AP110+AS110+AV110</f>
        <v>0</v>
      </c>
      <c r="AZ110" s="54">
        <f>BA110+BB110</f>
        <v>249</v>
      </c>
      <c r="BA110" s="54">
        <f>N110+Z110+AL110+AX110</f>
        <v>249</v>
      </c>
      <c r="BB110" s="54">
        <f>O110+AA110+AM110+AY110</f>
        <v>0</v>
      </c>
    </row>
    <row r="111" spans="1:54" s="3" customFormat="1" ht="15" customHeight="1" x14ac:dyDescent="0.3">
      <c r="A111" s="33"/>
      <c r="B111" s="31"/>
      <c r="C111" s="35" t="s">
        <v>97</v>
      </c>
      <c r="D111" s="54">
        <f>E111+F111</f>
        <v>59</v>
      </c>
      <c r="E111" s="54">
        <v>59</v>
      </c>
      <c r="F111" s="54">
        <v>0</v>
      </c>
      <c r="G111" s="54">
        <f>H111+I111</f>
        <v>53</v>
      </c>
      <c r="H111" s="54">
        <v>53</v>
      </c>
      <c r="I111" s="54">
        <v>0</v>
      </c>
      <c r="J111" s="54">
        <f>K111+L111</f>
        <v>31</v>
      </c>
      <c r="K111" s="54">
        <v>31</v>
      </c>
      <c r="L111" s="54">
        <v>0</v>
      </c>
      <c r="M111" s="54">
        <f>N111+O111</f>
        <v>143</v>
      </c>
      <c r="N111" s="54">
        <f>+E111+H111+K111</f>
        <v>143</v>
      </c>
      <c r="O111" s="54">
        <f>+F111+I111+L111</f>
        <v>0</v>
      </c>
      <c r="P111" s="54">
        <f>Q111+R111</f>
        <v>0</v>
      </c>
      <c r="Q111" s="54">
        <v>0</v>
      </c>
      <c r="R111" s="54">
        <v>0</v>
      </c>
      <c r="S111" s="54">
        <f>T111+U111</f>
        <v>0</v>
      </c>
      <c r="T111" s="54">
        <v>0</v>
      </c>
      <c r="U111" s="54">
        <v>0</v>
      </c>
      <c r="V111" s="54">
        <f>W111+X111</f>
        <v>0</v>
      </c>
      <c r="W111" s="54">
        <v>0</v>
      </c>
      <c r="X111" s="54">
        <v>0</v>
      </c>
      <c r="Y111" s="54">
        <f>Z111+AA111</f>
        <v>0</v>
      </c>
      <c r="Z111" s="54">
        <f>+Q111+T111+W111</f>
        <v>0</v>
      </c>
      <c r="AA111" s="54">
        <f>+R111+U111+X111</f>
        <v>0</v>
      </c>
      <c r="AB111" s="54">
        <f>AC111+AD111</f>
        <v>0</v>
      </c>
      <c r="AC111" s="54">
        <v>0</v>
      </c>
      <c r="AD111" s="54">
        <v>0</v>
      </c>
      <c r="AE111" s="54">
        <f>AF111+AG111</f>
        <v>0</v>
      </c>
      <c r="AF111" s="54">
        <v>0</v>
      </c>
      <c r="AG111" s="54">
        <v>0</v>
      </c>
      <c r="AH111" s="54">
        <f>AI111+AJ111</f>
        <v>0</v>
      </c>
      <c r="AI111" s="54">
        <v>0</v>
      </c>
      <c r="AJ111" s="54">
        <v>0</v>
      </c>
      <c r="AK111" s="54">
        <f>AL111+AM111</f>
        <v>0</v>
      </c>
      <c r="AL111" s="54">
        <f>+AC111+AF111+AI111</f>
        <v>0</v>
      </c>
      <c r="AM111" s="54">
        <f>+AD111+AG111+AJ111</f>
        <v>0</v>
      </c>
      <c r="AN111" s="54">
        <f>AO111+AP111</f>
        <v>0</v>
      </c>
      <c r="AO111" s="54">
        <v>0</v>
      </c>
      <c r="AP111" s="54">
        <v>0</v>
      </c>
      <c r="AQ111" s="54">
        <f>AR111+AS111</f>
        <v>0</v>
      </c>
      <c r="AR111" s="54">
        <v>0</v>
      </c>
      <c r="AS111" s="54">
        <v>0</v>
      </c>
      <c r="AT111" s="54">
        <f>AU111+AV111</f>
        <v>0</v>
      </c>
      <c r="AU111" s="54">
        <v>0</v>
      </c>
      <c r="AV111" s="54">
        <v>0</v>
      </c>
      <c r="AW111" s="54">
        <f>AX111+AY111</f>
        <v>0</v>
      </c>
      <c r="AX111" s="54">
        <f>+AO111+AR111+AU111</f>
        <v>0</v>
      </c>
      <c r="AY111" s="54">
        <f>+AP111+AS111+AV111</f>
        <v>0</v>
      </c>
      <c r="AZ111" s="54">
        <f>BA111+BB111</f>
        <v>143</v>
      </c>
      <c r="BA111" s="54">
        <f>N111+Z111+AL111+AX111</f>
        <v>143</v>
      </c>
      <c r="BB111" s="54">
        <f>O111+AA111+AM111+AY111</f>
        <v>0</v>
      </c>
    </row>
    <row r="112" spans="1:54" s="3" customFormat="1" ht="15" customHeight="1" x14ac:dyDescent="0.3">
      <c r="A112" s="33"/>
      <c r="B112" s="31"/>
      <c r="C112" s="35" t="s">
        <v>98</v>
      </c>
      <c r="D112" s="54">
        <f>E112+F112</f>
        <v>0</v>
      </c>
      <c r="E112" s="54">
        <v>0</v>
      </c>
      <c r="F112" s="54">
        <v>0</v>
      </c>
      <c r="G112" s="54">
        <f t="shared" ref="G112" si="499">H112+I112</f>
        <v>0</v>
      </c>
      <c r="H112" s="54">
        <v>0</v>
      </c>
      <c r="I112" s="54">
        <v>0</v>
      </c>
      <c r="J112" s="54">
        <f t="shared" ref="J112" si="500">K112+L112</f>
        <v>0</v>
      </c>
      <c r="K112" s="54">
        <v>0</v>
      </c>
      <c r="L112" s="54">
        <v>0</v>
      </c>
      <c r="M112" s="54">
        <f>N112+O112</f>
        <v>0</v>
      </c>
      <c r="N112" s="54">
        <f t="shared" ref="N112:O112" si="501">+E112+H112+K112</f>
        <v>0</v>
      </c>
      <c r="O112" s="54">
        <f t="shared" si="501"/>
        <v>0</v>
      </c>
      <c r="P112" s="54">
        <f>Q112+R112</f>
        <v>0</v>
      </c>
      <c r="Q112" s="54">
        <v>0</v>
      </c>
      <c r="R112" s="54">
        <v>0</v>
      </c>
      <c r="S112" s="54">
        <f t="shared" ref="S112" si="502">T112+U112</f>
        <v>0</v>
      </c>
      <c r="T112" s="54">
        <v>0</v>
      </c>
      <c r="U112" s="54">
        <v>0</v>
      </c>
      <c r="V112" s="54">
        <f t="shared" ref="V112" si="503">W112+X112</f>
        <v>0</v>
      </c>
      <c r="W112" s="54">
        <v>0</v>
      </c>
      <c r="X112" s="54">
        <v>0</v>
      </c>
      <c r="Y112" s="54">
        <f>Z112+AA112</f>
        <v>0</v>
      </c>
      <c r="Z112" s="54">
        <f t="shared" ref="Z112:AA112" si="504">+Q112+T112+W112</f>
        <v>0</v>
      </c>
      <c r="AA112" s="54">
        <f t="shared" si="504"/>
        <v>0</v>
      </c>
      <c r="AB112" s="54">
        <f>AC112+AD112</f>
        <v>0</v>
      </c>
      <c r="AC112" s="54">
        <v>0</v>
      </c>
      <c r="AD112" s="54">
        <v>0</v>
      </c>
      <c r="AE112" s="54">
        <f t="shared" ref="AE112" si="505">AF112+AG112</f>
        <v>0</v>
      </c>
      <c r="AF112" s="54">
        <v>0</v>
      </c>
      <c r="AG112" s="54">
        <v>0</v>
      </c>
      <c r="AH112" s="54">
        <f t="shared" ref="AH112" si="506">AI112+AJ112</f>
        <v>0</v>
      </c>
      <c r="AI112" s="54">
        <v>0</v>
      </c>
      <c r="AJ112" s="54">
        <v>0</v>
      </c>
      <c r="AK112" s="54">
        <f>AL112+AM112</f>
        <v>0</v>
      </c>
      <c r="AL112" s="54">
        <f t="shared" ref="AL112:AM112" si="507">+AC112+AF112+AI112</f>
        <v>0</v>
      </c>
      <c r="AM112" s="54">
        <f t="shared" si="507"/>
        <v>0</v>
      </c>
      <c r="AN112" s="54">
        <f>AO112+AP112</f>
        <v>0</v>
      </c>
      <c r="AO112" s="54">
        <v>0</v>
      </c>
      <c r="AP112" s="54">
        <v>0</v>
      </c>
      <c r="AQ112" s="54">
        <f t="shared" ref="AQ112" si="508">AR112+AS112</f>
        <v>0</v>
      </c>
      <c r="AR112" s="54">
        <v>0</v>
      </c>
      <c r="AS112" s="54">
        <v>0</v>
      </c>
      <c r="AT112" s="54">
        <f t="shared" ref="AT112" si="509">AU112+AV112</f>
        <v>0</v>
      </c>
      <c r="AU112" s="54">
        <v>0</v>
      </c>
      <c r="AV112" s="54">
        <v>0</v>
      </c>
      <c r="AW112" s="54">
        <f>AX112+AY112</f>
        <v>0</v>
      </c>
      <c r="AX112" s="54">
        <f t="shared" ref="AX112:AY112" si="510">+AO112+AR112+AU112</f>
        <v>0</v>
      </c>
      <c r="AY112" s="54">
        <f t="shared" si="510"/>
        <v>0</v>
      </c>
      <c r="AZ112" s="54">
        <f>BA112+BB112</f>
        <v>0</v>
      </c>
      <c r="BA112" s="54">
        <f t="shared" ref="BA112:BB112" si="511">N112+Z112+AL112+AX112</f>
        <v>0</v>
      </c>
      <c r="BB112" s="54">
        <f t="shared" si="511"/>
        <v>0</v>
      </c>
    </row>
    <row r="113" spans="1:54" s="3" customFormat="1" ht="15" customHeight="1" x14ac:dyDescent="0.3">
      <c r="A113" s="33"/>
      <c r="B113" s="31"/>
      <c r="C113" s="32" t="s">
        <v>99</v>
      </c>
      <c r="D113" s="29">
        <f t="shared" ref="D113:D116" si="512">SUM(E113:F113)</f>
        <v>176</v>
      </c>
      <c r="E113" s="29">
        <f>SUM(E114:E115)</f>
        <v>176</v>
      </c>
      <c r="F113" s="29">
        <f>SUM(F114:F115)</f>
        <v>0</v>
      </c>
      <c r="G113" s="29">
        <f t="shared" ref="G113" si="513">SUM(H113:I113)</f>
        <v>163</v>
      </c>
      <c r="H113" s="29">
        <f t="shared" ref="H113:I113" si="514">SUM(H114:H115)</f>
        <v>163</v>
      </c>
      <c r="I113" s="29">
        <f t="shared" si="514"/>
        <v>0</v>
      </c>
      <c r="J113" s="29">
        <f t="shared" ref="J113" si="515">SUM(K113:L113)</f>
        <v>92</v>
      </c>
      <c r="K113" s="29">
        <f t="shared" ref="K113:L113" si="516">SUM(K114:K115)</f>
        <v>92</v>
      </c>
      <c r="L113" s="29">
        <f t="shared" si="516"/>
        <v>0</v>
      </c>
      <c r="M113" s="29">
        <f t="shared" ref="M113" si="517">SUM(N113:O113)</f>
        <v>431</v>
      </c>
      <c r="N113" s="29">
        <f t="shared" ref="N113:O113" si="518">SUM(N114:N115)</f>
        <v>431</v>
      </c>
      <c r="O113" s="29">
        <f t="shared" si="518"/>
        <v>0</v>
      </c>
      <c r="P113" s="29">
        <f t="shared" ref="P113" si="519">SUM(Q113:R113)</f>
        <v>42</v>
      </c>
      <c r="Q113" s="29">
        <f t="shared" ref="Q113:R113" si="520">SUM(Q114:Q115)</f>
        <v>42</v>
      </c>
      <c r="R113" s="29">
        <f t="shared" si="520"/>
        <v>0</v>
      </c>
      <c r="S113" s="29">
        <f t="shared" ref="S113" si="521">SUM(T113:U113)</f>
        <v>55</v>
      </c>
      <c r="T113" s="29">
        <f t="shared" ref="T113:U113" si="522">SUM(T114:T115)</f>
        <v>55</v>
      </c>
      <c r="U113" s="29">
        <f t="shared" si="522"/>
        <v>0</v>
      </c>
      <c r="V113" s="29">
        <f t="shared" ref="V113" si="523">SUM(W113:X113)</f>
        <v>70</v>
      </c>
      <c r="W113" s="29">
        <f t="shared" ref="W113:X113" si="524">SUM(W114:W115)</f>
        <v>70</v>
      </c>
      <c r="X113" s="29">
        <f t="shared" si="524"/>
        <v>0</v>
      </c>
      <c r="Y113" s="29">
        <f t="shared" ref="Y113" si="525">SUM(Z113:AA113)</f>
        <v>167</v>
      </c>
      <c r="Z113" s="29">
        <f t="shared" ref="Z113:AA113" si="526">SUM(Z114:Z115)</f>
        <v>167</v>
      </c>
      <c r="AA113" s="29">
        <f t="shared" si="526"/>
        <v>0</v>
      </c>
      <c r="AB113" s="29">
        <f t="shared" ref="AB113" si="527">SUM(AC113:AD113)</f>
        <v>64</v>
      </c>
      <c r="AC113" s="29">
        <f t="shared" ref="AC113:AD113" si="528">SUM(AC114:AC115)</f>
        <v>64</v>
      </c>
      <c r="AD113" s="29">
        <f t="shared" si="528"/>
        <v>0</v>
      </c>
      <c r="AE113" s="29">
        <f t="shared" ref="AE113" si="529">SUM(AF113:AG113)</f>
        <v>70</v>
      </c>
      <c r="AF113" s="29">
        <f t="shared" ref="AF113:AG113" si="530">SUM(AF114:AF115)</f>
        <v>70</v>
      </c>
      <c r="AG113" s="29">
        <f t="shared" si="530"/>
        <v>0</v>
      </c>
      <c r="AH113" s="29">
        <f t="shared" ref="AH113" si="531">SUM(AI113:AJ113)</f>
        <v>71</v>
      </c>
      <c r="AI113" s="29">
        <f t="shared" ref="AI113:AJ113" si="532">SUM(AI114:AI115)</f>
        <v>71</v>
      </c>
      <c r="AJ113" s="29">
        <f t="shared" si="532"/>
        <v>0</v>
      </c>
      <c r="AK113" s="29">
        <f t="shared" ref="AK113" si="533">SUM(AL113:AM113)</f>
        <v>205</v>
      </c>
      <c r="AL113" s="29">
        <f t="shared" ref="AL113:AM113" si="534">SUM(AL114:AL115)</f>
        <v>205</v>
      </c>
      <c r="AM113" s="29">
        <f t="shared" si="534"/>
        <v>0</v>
      </c>
      <c r="AN113" s="29">
        <f t="shared" ref="AN113" si="535">SUM(AO113:AP113)</f>
        <v>71</v>
      </c>
      <c r="AO113" s="29">
        <f t="shared" ref="AO113:AP113" si="536">SUM(AO114:AO115)</f>
        <v>71</v>
      </c>
      <c r="AP113" s="29">
        <f t="shared" si="536"/>
        <v>0</v>
      </c>
      <c r="AQ113" s="29">
        <f t="shared" ref="AQ113" si="537">SUM(AR113:AS113)</f>
        <v>64</v>
      </c>
      <c r="AR113" s="29">
        <f t="shared" ref="AR113:AS113" si="538">SUM(AR114:AR115)</f>
        <v>64</v>
      </c>
      <c r="AS113" s="29">
        <f t="shared" si="538"/>
        <v>0</v>
      </c>
      <c r="AT113" s="29">
        <f t="shared" ref="AT113" si="539">SUM(AU113:AV113)</f>
        <v>73</v>
      </c>
      <c r="AU113" s="29">
        <f t="shared" ref="AU113:AV113" si="540">SUM(AU114:AU115)</f>
        <v>73</v>
      </c>
      <c r="AV113" s="29">
        <f t="shared" si="540"/>
        <v>0</v>
      </c>
      <c r="AW113" s="29">
        <f t="shared" ref="AW113" si="541">SUM(AX113:AY113)</f>
        <v>208</v>
      </c>
      <c r="AX113" s="29">
        <f t="shared" ref="AX113:AY113" si="542">SUM(AX114:AX115)</f>
        <v>208</v>
      </c>
      <c r="AY113" s="29">
        <f t="shared" si="542"/>
        <v>0</v>
      </c>
      <c r="AZ113" s="29">
        <f t="shared" ref="AZ113" si="543">SUM(BA113:BB113)</f>
        <v>1011</v>
      </c>
      <c r="BA113" s="29">
        <f t="shared" ref="BA113:BB113" si="544">SUM(BA114:BA115)</f>
        <v>1011</v>
      </c>
      <c r="BB113" s="29">
        <f t="shared" si="544"/>
        <v>0</v>
      </c>
    </row>
    <row r="114" spans="1:54" s="3" customFormat="1" ht="15" customHeight="1" x14ac:dyDescent="0.3">
      <c r="A114" s="33"/>
      <c r="B114" s="31"/>
      <c r="C114" s="35" t="s">
        <v>100</v>
      </c>
      <c r="D114" s="54">
        <f>E114+F114</f>
        <v>0</v>
      </c>
      <c r="E114" s="54">
        <v>0</v>
      </c>
      <c r="F114" s="54">
        <v>0</v>
      </c>
      <c r="G114" s="54">
        <f t="shared" ref="G114" si="545">H114+I114</f>
        <v>0</v>
      </c>
      <c r="H114" s="54">
        <v>0</v>
      </c>
      <c r="I114" s="54">
        <v>0</v>
      </c>
      <c r="J114" s="54">
        <f t="shared" ref="J114" si="546">K114+L114</f>
        <v>0</v>
      </c>
      <c r="K114" s="54">
        <v>0</v>
      </c>
      <c r="L114" s="54">
        <v>0</v>
      </c>
      <c r="M114" s="54">
        <f>N114+O114</f>
        <v>0</v>
      </c>
      <c r="N114" s="54">
        <f t="shared" ref="N114:O114" si="547">+E114+H114+K114</f>
        <v>0</v>
      </c>
      <c r="O114" s="54">
        <f t="shared" si="547"/>
        <v>0</v>
      </c>
      <c r="P114" s="54">
        <f>Q114+R114</f>
        <v>0</v>
      </c>
      <c r="Q114" s="54">
        <v>0</v>
      </c>
      <c r="R114" s="54">
        <v>0</v>
      </c>
      <c r="S114" s="54">
        <f t="shared" ref="S114" si="548">T114+U114</f>
        <v>0</v>
      </c>
      <c r="T114" s="54">
        <v>0</v>
      </c>
      <c r="U114" s="54">
        <v>0</v>
      </c>
      <c r="V114" s="54">
        <f t="shared" ref="V114" si="549">W114+X114</f>
        <v>0</v>
      </c>
      <c r="W114" s="54">
        <v>0</v>
      </c>
      <c r="X114" s="54">
        <v>0</v>
      </c>
      <c r="Y114" s="54">
        <f>Z114+AA114</f>
        <v>0</v>
      </c>
      <c r="Z114" s="54">
        <f t="shared" ref="Z114:AA114" si="550">+Q114+T114+W114</f>
        <v>0</v>
      </c>
      <c r="AA114" s="54">
        <f t="shared" si="550"/>
        <v>0</v>
      </c>
      <c r="AB114" s="54">
        <f>AC114+AD114</f>
        <v>0</v>
      </c>
      <c r="AC114" s="54">
        <v>0</v>
      </c>
      <c r="AD114" s="54">
        <v>0</v>
      </c>
      <c r="AE114" s="54">
        <f t="shared" ref="AE114" si="551">AF114+AG114</f>
        <v>0</v>
      </c>
      <c r="AF114" s="54">
        <v>0</v>
      </c>
      <c r="AG114" s="54">
        <v>0</v>
      </c>
      <c r="AH114" s="54">
        <f t="shared" ref="AH114" si="552">AI114+AJ114</f>
        <v>0</v>
      </c>
      <c r="AI114" s="54">
        <v>0</v>
      </c>
      <c r="AJ114" s="54">
        <v>0</v>
      </c>
      <c r="AK114" s="54">
        <f>AL114+AM114</f>
        <v>0</v>
      </c>
      <c r="AL114" s="54">
        <f t="shared" ref="AL114:AM114" si="553">+AC114+AF114+AI114</f>
        <v>0</v>
      </c>
      <c r="AM114" s="54">
        <f t="shared" si="553"/>
        <v>0</v>
      </c>
      <c r="AN114" s="54">
        <f>AO114+AP114</f>
        <v>0</v>
      </c>
      <c r="AO114" s="54">
        <v>0</v>
      </c>
      <c r="AP114" s="54">
        <v>0</v>
      </c>
      <c r="AQ114" s="54">
        <f t="shared" ref="AQ114" si="554">AR114+AS114</f>
        <v>0</v>
      </c>
      <c r="AR114" s="54">
        <v>0</v>
      </c>
      <c r="AS114" s="54">
        <v>0</v>
      </c>
      <c r="AT114" s="54">
        <f t="shared" ref="AT114" si="555">AU114+AV114</f>
        <v>0</v>
      </c>
      <c r="AU114" s="54">
        <v>0</v>
      </c>
      <c r="AV114" s="54">
        <v>0</v>
      </c>
      <c r="AW114" s="54">
        <f>AX114+AY114</f>
        <v>0</v>
      </c>
      <c r="AX114" s="54">
        <f t="shared" ref="AX114:AY114" si="556">+AO114+AR114+AU114</f>
        <v>0</v>
      </c>
      <c r="AY114" s="54">
        <f t="shared" si="556"/>
        <v>0</v>
      </c>
      <c r="AZ114" s="54">
        <f>BA114+BB114</f>
        <v>0</v>
      </c>
      <c r="BA114" s="54">
        <f t="shared" ref="BA114:BB114" si="557">N114+Z114+AL114+AX114</f>
        <v>0</v>
      </c>
      <c r="BB114" s="54">
        <f t="shared" si="557"/>
        <v>0</v>
      </c>
    </row>
    <row r="115" spans="1:54" s="3" customFormat="1" ht="15" customHeight="1" x14ac:dyDescent="0.3">
      <c r="A115" s="33"/>
      <c r="B115" s="31"/>
      <c r="C115" s="35" t="s">
        <v>101</v>
      </c>
      <c r="D115" s="54">
        <f>E115+F115</f>
        <v>176</v>
      </c>
      <c r="E115" s="54">
        <v>176</v>
      </c>
      <c r="F115" s="54">
        <v>0</v>
      </c>
      <c r="G115" s="54">
        <f>H115+I115</f>
        <v>163</v>
      </c>
      <c r="H115" s="54">
        <v>163</v>
      </c>
      <c r="I115" s="54">
        <v>0</v>
      </c>
      <c r="J115" s="54">
        <f>K115+L115</f>
        <v>92</v>
      </c>
      <c r="K115" s="54">
        <v>92</v>
      </c>
      <c r="L115" s="54">
        <v>0</v>
      </c>
      <c r="M115" s="54">
        <f>N115+O115</f>
        <v>431</v>
      </c>
      <c r="N115" s="54">
        <f>+E115+H115+K115</f>
        <v>431</v>
      </c>
      <c r="O115" s="54">
        <f>+F115+I115+L115</f>
        <v>0</v>
      </c>
      <c r="P115" s="54">
        <f>Q115+R115</f>
        <v>42</v>
      </c>
      <c r="Q115" s="54">
        <v>42</v>
      </c>
      <c r="R115" s="54">
        <v>0</v>
      </c>
      <c r="S115" s="54">
        <f>T115+U115</f>
        <v>55</v>
      </c>
      <c r="T115" s="54">
        <v>55</v>
      </c>
      <c r="U115" s="54">
        <v>0</v>
      </c>
      <c r="V115" s="54">
        <f>W115+X115</f>
        <v>70</v>
      </c>
      <c r="W115" s="54">
        <v>70</v>
      </c>
      <c r="X115" s="54">
        <v>0</v>
      </c>
      <c r="Y115" s="54">
        <f>Z115+AA115</f>
        <v>167</v>
      </c>
      <c r="Z115" s="54">
        <f>+Q115+T115+W115</f>
        <v>167</v>
      </c>
      <c r="AA115" s="54">
        <f>+R115+U115+X115</f>
        <v>0</v>
      </c>
      <c r="AB115" s="54">
        <f>AC115+AD115</f>
        <v>64</v>
      </c>
      <c r="AC115" s="54">
        <v>64</v>
      </c>
      <c r="AD115" s="54">
        <v>0</v>
      </c>
      <c r="AE115" s="54">
        <f>AF115+AG115</f>
        <v>70</v>
      </c>
      <c r="AF115" s="54">
        <v>70</v>
      </c>
      <c r="AG115" s="54">
        <v>0</v>
      </c>
      <c r="AH115" s="54">
        <f>AI115+AJ115</f>
        <v>71</v>
      </c>
      <c r="AI115" s="54">
        <v>71</v>
      </c>
      <c r="AJ115" s="54">
        <v>0</v>
      </c>
      <c r="AK115" s="54">
        <f>AL115+AM115</f>
        <v>205</v>
      </c>
      <c r="AL115" s="54">
        <f>+AC115+AF115+AI115</f>
        <v>205</v>
      </c>
      <c r="AM115" s="54">
        <f>+AD115+AG115+AJ115</f>
        <v>0</v>
      </c>
      <c r="AN115" s="54">
        <f>AO115+AP115</f>
        <v>71</v>
      </c>
      <c r="AO115" s="54">
        <v>71</v>
      </c>
      <c r="AP115" s="54">
        <v>0</v>
      </c>
      <c r="AQ115" s="54">
        <f>AR115+AS115</f>
        <v>64</v>
      </c>
      <c r="AR115" s="54">
        <v>64</v>
      </c>
      <c r="AS115" s="54">
        <v>0</v>
      </c>
      <c r="AT115" s="54">
        <f>AU115+AV115</f>
        <v>73</v>
      </c>
      <c r="AU115" s="54">
        <v>73</v>
      </c>
      <c r="AV115" s="54">
        <v>0</v>
      </c>
      <c r="AW115" s="54">
        <f>AX115+AY115</f>
        <v>208</v>
      </c>
      <c r="AX115" s="54">
        <f>+AO115+AR115+AU115</f>
        <v>208</v>
      </c>
      <c r="AY115" s="54">
        <f>+AP115+AS115+AV115</f>
        <v>0</v>
      </c>
      <c r="AZ115" s="54">
        <f>BA115+BB115</f>
        <v>1011</v>
      </c>
      <c r="BA115" s="54">
        <f>N115+Z115+AL115+AX115</f>
        <v>1011</v>
      </c>
      <c r="BB115" s="54">
        <f>O115+AA115+AM115+AY115</f>
        <v>0</v>
      </c>
    </row>
    <row r="116" spans="1:54" s="3" customFormat="1" ht="15" customHeight="1" x14ac:dyDescent="0.3">
      <c r="A116" s="33"/>
      <c r="B116" s="31"/>
      <c r="C116" s="32" t="s">
        <v>102</v>
      </c>
      <c r="D116" s="29">
        <f t="shared" si="512"/>
        <v>160</v>
      </c>
      <c r="E116" s="29">
        <f>SUM(E117:E119)</f>
        <v>159</v>
      </c>
      <c r="F116" s="29">
        <f>SUM(F117:F119)</f>
        <v>1</v>
      </c>
      <c r="G116" s="29">
        <f t="shared" ref="G116" si="558">SUM(H116:I116)</f>
        <v>153</v>
      </c>
      <c r="H116" s="29">
        <f t="shared" ref="H116:I116" si="559">SUM(H117:H119)</f>
        <v>151</v>
      </c>
      <c r="I116" s="29">
        <f t="shared" si="559"/>
        <v>2</v>
      </c>
      <c r="J116" s="29">
        <f t="shared" ref="J116" si="560">SUM(K116:L116)</f>
        <v>114</v>
      </c>
      <c r="K116" s="29">
        <f t="shared" ref="K116:L116" si="561">SUM(K117:K119)</f>
        <v>111</v>
      </c>
      <c r="L116" s="29">
        <f t="shared" si="561"/>
        <v>3</v>
      </c>
      <c r="M116" s="29">
        <f t="shared" ref="M116" si="562">SUM(N116:O116)</f>
        <v>427</v>
      </c>
      <c r="N116" s="29">
        <f t="shared" ref="N116:O116" si="563">SUM(N117:N119)</f>
        <v>421</v>
      </c>
      <c r="O116" s="29">
        <f t="shared" si="563"/>
        <v>6</v>
      </c>
      <c r="P116" s="29">
        <f t="shared" ref="P116" si="564">SUM(Q116:R116)</f>
        <v>60</v>
      </c>
      <c r="Q116" s="29">
        <f t="shared" ref="Q116:R116" si="565">SUM(Q117:Q119)</f>
        <v>59</v>
      </c>
      <c r="R116" s="29">
        <f t="shared" si="565"/>
        <v>1</v>
      </c>
      <c r="S116" s="29">
        <f t="shared" ref="S116" si="566">SUM(T116:U116)</f>
        <v>66</v>
      </c>
      <c r="T116" s="29">
        <f t="shared" ref="T116:U116" si="567">SUM(T117:T119)</f>
        <v>66</v>
      </c>
      <c r="U116" s="29">
        <f t="shared" si="567"/>
        <v>0</v>
      </c>
      <c r="V116" s="29">
        <f t="shared" ref="V116" si="568">SUM(W116:X116)</f>
        <v>100</v>
      </c>
      <c r="W116" s="29">
        <f t="shared" ref="W116:X116" si="569">SUM(W117:W119)</f>
        <v>99</v>
      </c>
      <c r="X116" s="29">
        <f t="shared" si="569"/>
        <v>1</v>
      </c>
      <c r="Y116" s="29">
        <f t="shared" ref="Y116" si="570">SUM(Z116:AA116)</f>
        <v>226</v>
      </c>
      <c r="Z116" s="29">
        <f t="shared" ref="Z116:AA116" si="571">SUM(Z117:Z119)</f>
        <v>224</v>
      </c>
      <c r="AA116" s="29">
        <f t="shared" si="571"/>
        <v>2</v>
      </c>
      <c r="AB116" s="29">
        <f t="shared" ref="AB116" si="572">SUM(AC116:AD116)</f>
        <v>114</v>
      </c>
      <c r="AC116" s="29">
        <f t="shared" ref="AC116:AD116" si="573">SUM(AC117:AC119)</f>
        <v>113</v>
      </c>
      <c r="AD116" s="29">
        <f t="shared" si="573"/>
        <v>1</v>
      </c>
      <c r="AE116" s="29">
        <f t="shared" ref="AE116" si="574">SUM(AF116:AG116)</f>
        <v>111</v>
      </c>
      <c r="AF116" s="29">
        <f t="shared" ref="AF116:AG116" si="575">SUM(AF117:AF119)</f>
        <v>110</v>
      </c>
      <c r="AG116" s="29">
        <f t="shared" si="575"/>
        <v>1</v>
      </c>
      <c r="AH116" s="29">
        <f t="shared" ref="AH116" si="576">SUM(AI116:AJ116)</f>
        <v>108</v>
      </c>
      <c r="AI116" s="29">
        <f t="shared" ref="AI116:AJ116" si="577">SUM(AI117:AI119)</f>
        <v>107</v>
      </c>
      <c r="AJ116" s="29">
        <f t="shared" si="577"/>
        <v>1</v>
      </c>
      <c r="AK116" s="29">
        <f t="shared" ref="AK116" si="578">SUM(AL116:AM116)</f>
        <v>333</v>
      </c>
      <c r="AL116" s="29">
        <f t="shared" ref="AL116:AM116" si="579">SUM(AL117:AL119)</f>
        <v>330</v>
      </c>
      <c r="AM116" s="29">
        <f t="shared" si="579"/>
        <v>3</v>
      </c>
      <c r="AN116" s="29">
        <f t="shared" ref="AN116" si="580">SUM(AO116:AP116)</f>
        <v>93</v>
      </c>
      <c r="AO116" s="29">
        <f t="shared" ref="AO116:AP116" si="581">SUM(AO117:AO119)</f>
        <v>90</v>
      </c>
      <c r="AP116" s="29">
        <f t="shared" si="581"/>
        <v>3</v>
      </c>
      <c r="AQ116" s="29">
        <f t="shared" ref="AQ116" si="582">SUM(AR116:AS116)</f>
        <v>139</v>
      </c>
      <c r="AR116" s="29">
        <f t="shared" ref="AR116:AS116" si="583">SUM(AR117:AR119)</f>
        <v>138</v>
      </c>
      <c r="AS116" s="29">
        <f t="shared" si="583"/>
        <v>1</v>
      </c>
      <c r="AT116" s="29">
        <f t="shared" ref="AT116" si="584">SUM(AU116:AV116)</f>
        <v>163</v>
      </c>
      <c r="AU116" s="29">
        <f t="shared" ref="AU116:AV116" si="585">SUM(AU117:AU119)</f>
        <v>162</v>
      </c>
      <c r="AV116" s="29">
        <f t="shared" si="585"/>
        <v>1</v>
      </c>
      <c r="AW116" s="29">
        <f t="shared" ref="AW116" si="586">SUM(AX116:AY116)</f>
        <v>395</v>
      </c>
      <c r="AX116" s="29">
        <f t="shared" ref="AX116:AY116" si="587">SUM(AX117:AX119)</f>
        <v>390</v>
      </c>
      <c r="AY116" s="29">
        <f t="shared" si="587"/>
        <v>5</v>
      </c>
      <c r="AZ116" s="29">
        <f t="shared" ref="AZ116" si="588">SUM(BA116:BB116)</f>
        <v>1381</v>
      </c>
      <c r="BA116" s="29">
        <f t="shared" ref="BA116:BB116" si="589">SUM(BA117:BA119)</f>
        <v>1365</v>
      </c>
      <c r="BB116" s="29">
        <f t="shared" si="589"/>
        <v>16</v>
      </c>
    </row>
    <row r="117" spans="1:54" s="3" customFormat="1" ht="15" customHeight="1" x14ac:dyDescent="0.3">
      <c r="A117" s="33"/>
      <c r="B117" s="31"/>
      <c r="C117" s="35" t="s">
        <v>103</v>
      </c>
      <c r="D117" s="54">
        <f>E117+F117</f>
        <v>12</v>
      </c>
      <c r="E117" s="54">
        <v>11</v>
      </c>
      <c r="F117" s="54">
        <v>1</v>
      </c>
      <c r="G117" s="54">
        <f>H117+I117</f>
        <v>8</v>
      </c>
      <c r="H117" s="54">
        <v>6</v>
      </c>
      <c r="I117" s="54">
        <v>2</v>
      </c>
      <c r="J117" s="54">
        <f>K117+L117</f>
        <v>7</v>
      </c>
      <c r="K117" s="54">
        <v>4</v>
      </c>
      <c r="L117" s="54">
        <v>3</v>
      </c>
      <c r="M117" s="54">
        <f>N117+O117</f>
        <v>27</v>
      </c>
      <c r="N117" s="54">
        <f>+E117+H117+K117</f>
        <v>21</v>
      </c>
      <c r="O117" s="54">
        <f>+F117+I117+L117</f>
        <v>6</v>
      </c>
      <c r="P117" s="54">
        <f>Q117+R117</f>
        <v>6</v>
      </c>
      <c r="Q117" s="54">
        <v>5</v>
      </c>
      <c r="R117" s="54">
        <v>1</v>
      </c>
      <c r="S117" s="54">
        <f>T117+U117</f>
        <v>4</v>
      </c>
      <c r="T117" s="54">
        <v>4</v>
      </c>
      <c r="U117" s="54">
        <v>0</v>
      </c>
      <c r="V117" s="54">
        <f>W117+X117</f>
        <v>7</v>
      </c>
      <c r="W117" s="54">
        <v>6</v>
      </c>
      <c r="X117" s="54">
        <v>1</v>
      </c>
      <c r="Y117" s="54">
        <f>Z117+AA117</f>
        <v>17</v>
      </c>
      <c r="Z117" s="54">
        <f>+Q117+T117+W117</f>
        <v>15</v>
      </c>
      <c r="AA117" s="54">
        <f>+R117+U117+X117</f>
        <v>2</v>
      </c>
      <c r="AB117" s="54">
        <f>AC117+AD117</f>
        <v>10</v>
      </c>
      <c r="AC117" s="54">
        <v>9</v>
      </c>
      <c r="AD117" s="54">
        <v>1</v>
      </c>
      <c r="AE117" s="54">
        <f>AF117+AG117</f>
        <v>13</v>
      </c>
      <c r="AF117" s="54">
        <v>12</v>
      </c>
      <c r="AG117" s="54">
        <v>1</v>
      </c>
      <c r="AH117" s="54">
        <f>AI117+AJ117</f>
        <v>12</v>
      </c>
      <c r="AI117" s="54">
        <v>11</v>
      </c>
      <c r="AJ117" s="54">
        <v>1</v>
      </c>
      <c r="AK117" s="54">
        <f>AL117+AM117</f>
        <v>35</v>
      </c>
      <c r="AL117" s="54">
        <f>+AC117+AF117+AI117</f>
        <v>32</v>
      </c>
      <c r="AM117" s="54">
        <f>+AD117+AG117+AJ117</f>
        <v>3</v>
      </c>
      <c r="AN117" s="54">
        <f>AO117+AP117</f>
        <v>11</v>
      </c>
      <c r="AO117" s="54">
        <v>8</v>
      </c>
      <c r="AP117" s="54">
        <v>3</v>
      </c>
      <c r="AQ117" s="54">
        <f>AR117+AS117</f>
        <v>8</v>
      </c>
      <c r="AR117" s="54">
        <v>7</v>
      </c>
      <c r="AS117" s="54">
        <v>1</v>
      </c>
      <c r="AT117" s="54">
        <f>AU117+AV117</f>
        <v>5</v>
      </c>
      <c r="AU117" s="54">
        <v>4</v>
      </c>
      <c r="AV117" s="54">
        <v>1</v>
      </c>
      <c r="AW117" s="54">
        <f>AX117+AY117</f>
        <v>24</v>
      </c>
      <c r="AX117" s="54">
        <f>+AO117+AR117+AU117</f>
        <v>19</v>
      </c>
      <c r="AY117" s="54">
        <f>+AP117+AS117+AV117</f>
        <v>5</v>
      </c>
      <c r="AZ117" s="54">
        <f>BA117+BB117</f>
        <v>103</v>
      </c>
      <c r="BA117" s="54">
        <f>N117+Z117+AL117+AX117</f>
        <v>87</v>
      </c>
      <c r="BB117" s="54">
        <f>O117+AA117+AM117+AY117</f>
        <v>16</v>
      </c>
    </row>
    <row r="118" spans="1:54" s="3" customFormat="1" ht="15" customHeight="1" x14ac:dyDescent="0.3">
      <c r="A118" s="33"/>
      <c r="B118" s="31"/>
      <c r="C118" s="35" t="s">
        <v>104</v>
      </c>
      <c r="D118" s="54">
        <f>E118+F118</f>
        <v>148</v>
      </c>
      <c r="E118" s="54">
        <v>148</v>
      </c>
      <c r="F118" s="54">
        <v>0</v>
      </c>
      <c r="G118" s="54">
        <f>H118+I118</f>
        <v>145</v>
      </c>
      <c r="H118" s="54">
        <v>145</v>
      </c>
      <c r="I118" s="54">
        <v>0</v>
      </c>
      <c r="J118" s="54">
        <f>K118+L118</f>
        <v>107</v>
      </c>
      <c r="K118" s="54">
        <v>107</v>
      </c>
      <c r="L118" s="54">
        <v>0</v>
      </c>
      <c r="M118" s="54">
        <f>N118+O118</f>
        <v>400</v>
      </c>
      <c r="N118" s="54">
        <f>+E118+H118+K118</f>
        <v>400</v>
      </c>
      <c r="O118" s="54">
        <f>+F118+I118+L118</f>
        <v>0</v>
      </c>
      <c r="P118" s="54">
        <f>Q118+R118</f>
        <v>54</v>
      </c>
      <c r="Q118" s="54">
        <v>54</v>
      </c>
      <c r="R118" s="54">
        <v>0</v>
      </c>
      <c r="S118" s="54">
        <f>T118+U118</f>
        <v>62</v>
      </c>
      <c r="T118" s="54">
        <v>62</v>
      </c>
      <c r="U118" s="54">
        <v>0</v>
      </c>
      <c r="V118" s="54">
        <f>W118+X118</f>
        <v>93</v>
      </c>
      <c r="W118" s="54">
        <v>93</v>
      </c>
      <c r="X118" s="54">
        <v>0</v>
      </c>
      <c r="Y118" s="54">
        <f>Z118+AA118</f>
        <v>209</v>
      </c>
      <c r="Z118" s="54">
        <f>+Q118+T118+W118</f>
        <v>209</v>
      </c>
      <c r="AA118" s="54">
        <f>+R118+U118+X118</f>
        <v>0</v>
      </c>
      <c r="AB118" s="54">
        <f>AC118+AD118</f>
        <v>104</v>
      </c>
      <c r="AC118" s="54">
        <v>104</v>
      </c>
      <c r="AD118" s="54">
        <v>0</v>
      </c>
      <c r="AE118" s="54">
        <f>AF118+AG118</f>
        <v>98</v>
      </c>
      <c r="AF118" s="54">
        <v>98</v>
      </c>
      <c r="AG118" s="54">
        <v>0</v>
      </c>
      <c r="AH118" s="54">
        <f>AI118+AJ118</f>
        <v>96</v>
      </c>
      <c r="AI118" s="54">
        <v>96</v>
      </c>
      <c r="AJ118" s="54">
        <v>0</v>
      </c>
      <c r="AK118" s="54">
        <f>AL118+AM118</f>
        <v>298</v>
      </c>
      <c r="AL118" s="54">
        <f>+AC118+AF118+AI118</f>
        <v>298</v>
      </c>
      <c r="AM118" s="54">
        <f>+AD118+AG118+AJ118</f>
        <v>0</v>
      </c>
      <c r="AN118" s="54">
        <f>AO118+AP118</f>
        <v>82</v>
      </c>
      <c r="AO118" s="54">
        <v>82</v>
      </c>
      <c r="AP118" s="54">
        <v>0</v>
      </c>
      <c r="AQ118" s="54">
        <f>AR118+AS118</f>
        <v>131</v>
      </c>
      <c r="AR118" s="54">
        <v>131</v>
      </c>
      <c r="AS118" s="54">
        <v>0</v>
      </c>
      <c r="AT118" s="54">
        <f>AU118+AV118</f>
        <v>158</v>
      </c>
      <c r="AU118" s="54">
        <v>158</v>
      </c>
      <c r="AV118" s="54">
        <v>0</v>
      </c>
      <c r="AW118" s="54">
        <f>AX118+AY118</f>
        <v>371</v>
      </c>
      <c r="AX118" s="54">
        <f>+AO118+AR118+AU118</f>
        <v>371</v>
      </c>
      <c r="AY118" s="54">
        <f>+AP118+AS118+AV118</f>
        <v>0</v>
      </c>
      <c r="AZ118" s="54">
        <f>BA118+BB118</f>
        <v>1278</v>
      </c>
      <c r="BA118" s="54">
        <f>N118+Z118+AL118+AX118</f>
        <v>1278</v>
      </c>
      <c r="BB118" s="54">
        <f>O118+AA118+AM118+AY118</f>
        <v>0</v>
      </c>
    </row>
    <row r="119" spans="1:54" s="3" customFormat="1" ht="15" customHeight="1" x14ac:dyDescent="0.3">
      <c r="A119" s="33"/>
      <c r="B119" s="31"/>
      <c r="C119" s="35" t="s">
        <v>105</v>
      </c>
      <c r="D119" s="54">
        <f>E119+F119</f>
        <v>0</v>
      </c>
      <c r="E119" s="54">
        <v>0</v>
      </c>
      <c r="F119" s="54">
        <v>0</v>
      </c>
      <c r="G119" s="54">
        <f t="shared" ref="G119" si="590">H119+I119</f>
        <v>0</v>
      </c>
      <c r="H119" s="54">
        <v>0</v>
      </c>
      <c r="I119" s="54">
        <v>0</v>
      </c>
      <c r="J119" s="54">
        <f t="shared" ref="J119" si="591">K119+L119</f>
        <v>0</v>
      </c>
      <c r="K119" s="54">
        <v>0</v>
      </c>
      <c r="L119" s="54">
        <v>0</v>
      </c>
      <c r="M119" s="54">
        <f>N119+O119</f>
        <v>0</v>
      </c>
      <c r="N119" s="54">
        <f t="shared" ref="N119:O119" si="592">+E119+H119+K119</f>
        <v>0</v>
      </c>
      <c r="O119" s="54">
        <f t="shared" si="592"/>
        <v>0</v>
      </c>
      <c r="P119" s="54">
        <f>Q119+R119</f>
        <v>0</v>
      </c>
      <c r="Q119" s="54">
        <v>0</v>
      </c>
      <c r="R119" s="54">
        <v>0</v>
      </c>
      <c r="S119" s="54">
        <f t="shared" ref="S119" si="593">T119+U119</f>
        <v>0</v>
      </c>
      <c r="T119" s="54">
        <v>0</v>
      </c>
      <c r="U119" s="54">
        <v>0</v>
      </c>
      <c r="V119" s="54">
        <f t="shared" ref="V119" si="594">W119+X119</f>
        <v>0</v>
      </c>
      <c r="W119" s="54">
        <v>0</v>
      </c>
      <c r="X119" s="54">
        <v>0</v>
      </c>
      <c r="Y119" s="54">
        <f>Z119+AA119</f>
        <v>0</v>
      </c>
      <c r="Z119" s="54">
        <f t="shared" ref="Z119:AA119" si="595">+Q119+T119+W119</f>
        <v>0</v>
      </c>
      <c r="AA119" s="54">
        <f t="shared" si="595"/>
        <v>0</v>
      </c>
      <c r="AB119" s="54">
        <f>AC119+AD119</f>
        <v>0</v>
      </c>
      <c r="AC119" s="54">
        <v>0</v>
      </c>
      <c r="AD119" s="54">
        <v>0</v>
      </c>
      <c r="AE119" s="54">
        <f t="shared" ref="AE119" si="596">AF119+AG119</f>
        <v>0</v>
      </c>
      <c r="AF119" s="54">
        <v>0</v>
      </c>
      <c r="AG119" s="54">
        <v>0</v>
      </c>
      <c r="AH119" s="54">
        <f t="shared" ref="AH119" si="597">AI119+AJ119</f>
        <v>0</v>
      </c>
      <c r="AI119" s="54">
        <v>0</v>
      </c>
      <c r="AJ119" s="54">
        <v>0</v>
      </c>
      <c r="AK119" s="54">
        <f>AL119+AM119</f>
        <v>0</v>
      </c>
      <c r="AL119" s="54">
        <f t="shared" ref="AL119:AM119" si="598">+AC119+AF119+AI119</f>
        <v>0</v>
      </c>
      <c r="AM119" s="54">
        <f t="shared" si="598"/>
        <v>0</v>
      </c>
      <c r="AN119" s="54">
        <f>AO119+AP119</f>
        <v>0</v>
      </c>
      <c r="AO119" s="54">
        <v>0</v>
      </c>
      <c r="AP119" s="54">
        <v>0</v>
      </c>
      <c r="AQ119" s="54">
        <f t="shared" ref="AQ119" si="599">AR119+AS119</f>
        <v>0</v>
      </c>
      <c r="AR119" s="54">
        <v>0</v>
      </c>
      <c r="AS119" s="54">
        <v>0</v>
      </c>
      <c r="AT119" s="54">
        <f t="shared" ref="AT119" si="600">AU119+AV119</f>
        <v>0</v>
      </c>
      <c r="AU119" s="54">
        <v>0</v>
      </c>
      <c r="AV119" s="54">
        <v>0</v>
      </c>
      <c r="AW119" s="54">
        <f>AX119+AY119</f>
        <v>0</v>
      </c>
      <c r="AX119" s="54">
        <f t="shared" ref="AX119:AY119" si="601">+AO119+AR119+AU119</f>
        <v>0</v>
      </c>
      <c r="AY119" s="54">
        <f t="shared" si="601"/>
        <v>0</v>
      </c>
      <c r="AZ119" s="54">
        <f>BA119+BB119</f>
        <v>0</v>
      </c>
      <c r="BA119" s="54">
        <f t="shared" ref="BA119:BB119" si="602">N119+Z119+AL119+AX119</f>
        <v>0</v>
      </c>
      <c r="BB119" s="54">
        <f t="shared" si="602"/>
        <v>0</v>
      </c>
    </row>
    <row r="120" spans="1:54" s="3" customFormat="1" ht="15" customHeight="1" x14ac:dyDescent="0.3">
      <c r="A120" s="33"/>
      <c r="B120" s="31"/>
      <c r="C120" s="32" t="s">
        <v>106</v>
      </c>
      <c r="D120" s="29">
        <f>SUM(E120:F120)</f>
        <v>58</v>
      </c>
      <c r="E120" s="29">
        <f>SUM(E121:E122)</f>
        <v>58</v>
      </c>
      <c r="F120" s="29">
        <f>SUM(F121:F122)</f>
        <v>0</v>
      </c>
      <c r="G120" s="29">
        <f t="shared" ref="G120" si="603">SUM(H120:I120)</f>
        <v>53</v>
      </c>
      <c r="H120" s="29">
        <f t="shared" ref="H120:I120" si="604">SUM(H121:H122)</f>
        <v>53</v>
      </c>
      <c r="I120" s="29">
        <f t="shared" si="604"/>
        <v>0</v>
      </c>
      <c r="J120" s="29">
        <f t="shared" ref="J120" si="605">SUM(K120:L120)</f>
        <v>45</v>
      </c>
      <c r="K120" s="29">
        <f t="shared" ref="K120:L120" si="606">SUM(K121:K122)</f>
        <v>45</v>
      </c>
      <c r="L120" s="29">
        <f t="shared" si="606"/>
        <v>0</v>
      </c>
      <c r="M120" s="29">
        <f>SUM(N120:O120)</f>
        <v>156</v>
      </c>
      <c r="N120" s="29">
        <f>SUM(N121:N122)</f>
        <v>156</v>
      </c>
      <c r="O120" s="29">
        <f>SUM(O121:O122)</f>
        <v>0</v>
      </c>
      <c r="P120" s="29">
        <f>SUM(Q120:R120)</f>
        <v>42</v>
      </c>
      <c r="Q120" s="29">
        <f>SUM(Q121:Q122)</f>
        <v>42</v>
      </c>
      <c r="R120" s="29">
        <f>SUM(R121:R122)</f>
        <v>0</v>
      </c>
      <c r="S120" s="29">
        <f t="shared" ref="S120" si="607">SUM(T120:U120)</f>
        <v>46</v>
      </c>
      <c r="T120" s="29">
        <f t="shared" ref="T120:U120" si="608">SUM(T121:T122)</f>
        <v>46</v>
      </c>
      <c r="U120" s="29">
        <f t="shared" si="608"/>
        <v>0</v>
      </c>
      <c r="V120" s="29">
        <f t="shared" ref="V120" si="609">SUM(W120:X120)</f>
        <v>54</v>
      </c>
      <c r="W120" s="29">
        <f t="shared" ref="W120:X120" si="610">SUM(W121:W122)</f>
        <v>54</v>
      </c>
      <c r="X120" s="29">
        <f t="shared" si="610"/>
        <v>0</v>
      </c>
      <c r="Y120" s="29">
        <f>SUM(Z120:AA120)</f>
        <v>142</v>
      </c>
      <c r="Z120" s="29">
        <f>SUM(Z121:Z122)</f>
        <v>142</v>
      </c>
      <c r="AA120" s="29">
        <f>SUM(AA121:AA122)</f>
        <v>0</v>
      </c>
      <c r="AB120" s="29">
        <f>SUM(AC120:AD120)</f>
        <v>68</v>
      </c>
      <c r="AC120" s="29">
        <f>SUM(AC121:AC122)</f>
        <v>68</v>
      </c>
      <c r="AD120" s="29">
        <f>SUM(AD121:AD122)</f>
        <v>0</v>
      </c>
      <c r="AE120" s="29">
        <f t="shared" ref="AE120" si="611">SUM(AF120:AG120)</f>
        <v>62</v>
      </c>
      <c r="AF120" s="29">
        <f t="shared" ref="AF120:AG120" si="612">SUM(AF121:AF122)</f>
        <v>62</v>
      </c>
      <c r="AG120" s="29">
        <f t="shared" si="612"/>
        <v>0</v>
      </c>
      <c r="AH120" s="29">
        <f t="shared" ref="AH120" si="613">SUM(AI120:AJ120)</f>
        <v>63</v>
      </c>
      <c r="AI120" s="29">
        <f t="shared" ref="AI120:AJ120" si="614">SUM(AI121:AI122)</f>
        <v>63</v>
      </c>
      <c r="AJ120" s="29">
        <f t="shared" si="614"/>
        <v>0</v>
      </c>
      <c r="AK120" s="29">
        <f>SUM(AL120:AM120)</f>
        <v>193</v>
      </c>
      <c r="AL120" s="29">
        <f>SUM(AL121:AL122)</f>
        <v>193</v>
      </c>
      <c r="AM120" s="29">
        <f>SUM(AM121:AM122)</f>
        <v>0</v>
      </c>
      <c r="AN120" s="29">
        <f>SUM(AO120:AP120)</f>
        <v>51</v>
      </c>
      <c r="AO120" s="29">
        <f>SUM(AO121:AO122)</f>
        <v>51</v>
      </c>
      <c r="AP120" s="29">
        <f>SUM(AP121:AP122)</f>
        <v>0</v>
      </c>
      <c r="AQ120" s="29">
        <f t="shared" ref="AQ120" si="615">SUM(AR120:AS120)</f>
        <v>50</v>
      </c>
      <c r="AR120" s="29">
        <f t="shared" ref="AR120:AS120" si="616">SUM(AR121:AR122)</f>
        <v>50</v>
      </c>
      <c r="AS120" s="29">
        <f t="shared" si="616"/>
        <v>0</v>
      </c>
      <c r="AT120" s="29">
        <f t="shared" ref="AT120" si="617">SUM(AU120:AV120)</f>
        <v>58</v>
      </c>
      <c r="AU120" s="29">
        <f t="shared" ref="AU120:AV120" si="618">SUM(AU121:AU122)</f>
        <v>58</v>
      </c>
      <c r="AV120" s="29">
        <f t="shared" si="618"/>
        <v>0</v>
      </c>
      <c r="AW120" s="29">
        <f>SUM(AX120:AY120)</f>
        <v>159</v>
      </c>
      <c r="AX120" s="29">
        <f>SUM(AX121:AX122)</f>
        <v>159</v>
      </c>
      <c r="AY120" s="29">
        <f>SUM(AY121:AY122)</f>
        <v>0</v>
      </c>
      <c r="AZ120" s="29">
        <f>SUM(BA120:BB120)</f>
        <v>650</v>
      </c>
      <c r="BA120" s="29">
        <f>SUM(BA121:BA122)</f>
        <v>650</v>
      </c>
      <c r="BB120" s="29">
        <f>SUM(BB121:BB122)</f>
        <v>0</v>
      </c>
    </row>
    <row r="121" spans="1:54" s="3" customFormat="1" ht="15" customHeight="1" x14ac:dyDescent="0.3">
      <c r="A121" s="33"/>
      <c r="B121" s="31"/>
      <c r="C121" s="35" t="s">
        <v>107</v>
      </c>
      <c r="D121" s="54">
        <f>E121+F121</f>
        <v>13</v>
      </c>
      <c r="E121" s="54">
        <v>13</v>
      </c>
      <c r="F121" s="54">
        <v>0</v>
      </c>
      <c r="G121" s="54">
        <f>H121+I121</f>
        <v>9</v>
      </c>
      <c r="H121" s="54">
        <v>9</v>
      </c>
      <c r="I121" s="54">
        <v>0</v>
      </c>
      <c r="J121" s="54">
        <f>K121+L121</f>
        <v>8</v>
      </c>
      <c r="K121" s="54">
        <v>8</v>
      </c>
      <c r="L121" s="54">
        <v>0</v>
      </c>
      <c r="M121" s="54">
        <f>N121+O121</f>
        <v>30</v>
      </c>
      <c r="N121" s="54">
        <f t="shared" ref="N121:O124" si="619">+E121+H121+K121</f>
        <v>30</v>
      </c>
      <c r="O121" s="54">
        <f t="shared" si="619"/>
        <v>0</v>
      </c>
      <c r="P121" s="54">
        <f>Q121+R121</f>
        <v>6</v>
      </c>
      <c r="Q121" s="54">
        <v>6</v>
      </c>
      <c r="R121" s="54">
        <v>0</v>
      </c>
      <c r="S121" s="54">
        <f>T121+U121</f>
        <v>4</v>
      </c>
      <c r="T121" s="54">
        <v>4</v>
      </c>
      <c r="U121" s="54">
        <v>0</v>
      </c>
      <c r="V121" s="54">
        <f>W121+X121</f>
        <v>9</v>
      </c>
      <c r="W121" s="54">
        <v>9</v>
      </c>
      <c r="X121" s="54">
        <v>0</v>
      </c>
      <c r="Y121" s="54">
        <f>Z121+AA121</f>
        <v>19</v>
      </c>
      <c r="Z121" s="54">
        <f t="shared" ref="Z121:AA124" si="620">+Q121+T121+W121</f>
        <v>19</v>
      </c>
      <c r="AA121" s="54">
        <f t="shared" si="620"/>
        <v>0</v>
      </c>
      <c r="AB121" s="54">
        <f>AC121+AD121</f>
        <v>22</v>
      </c>
      <c r="AC121" s="54">
        <v>22</v>
      </c>
      <c r="AD121" s="54">
        <v>0</v>
      </c>
      <c r="AE121" s="54">
        <f>AF121+AG121</f>
        <v>15</v>
      </c>
      <c r="AF121" s="54">
        <v>15</v>
      </c>
      <c r="AG121" s="54">
        <v>0</v>
      </c>
      <c r="AH121" s="54">
        <f>AI121+AJ121</f>
        <v>18</v>
      </c>
      <c r="AI121" s="54">
        <v>18</v>
      </c>
      <c r="AJ121" s="54">
        <v>0</v>
      </c>
      <c r="AK121" s="54">
        <f>AL121+AM121</f>
        <v>55</v>
      </c>
      <c r="AL121" s="54">
        <f t="shared" ref="AL121:AM124" si="621">+AC121+AF121+AI121</f>
        <v>55</v>
      </c>
      <c r="AM121" s="54">
        <f t="shared" si="621"/>
        <v>0</v>
      </c>
      <c r="AN121" s="54">
        <f>AO121+AP121</f>
        <v>12</v>
      </c>
      <c r="AO121" s="54">
        <v>12</v>
      </c>
      <c r="AP121" s="54">
        <v>0</v>
      </c>
      <c r="AQ121" s="54">
        <f>AR121+AS121</f>
        <v>13</v>
      </c>
      <c r="AR121" s="54">
        <v>13</v>
      </c>
      <c r="AS121" s="54">
        <v>0</v>
      </c>
      <c r="AT121" s="54">
        <f>AU121+AV121</f>
        <v>15</v>
      </c>
      <c r="AU121" s="54">
        <v>15</v>
      </c>
      <c r="AV121" s="54">
        <v>0</v>
      </c>
      <c r="AW121" s="54">
        <f>AX121+AY121</f>
        <v>40</v>
      </c>
      <c r="AX121" s="54">
        <f t="shared" ref="AX121:AY124" si="622">+AO121+AR121+AU121</f>
        <v>40</v>
      </c>
      <c r="AY121" s="54">
        <f t="shared" si="622"/>
        <v>0</v>
      </c>
      <c r="AZ121" s="54">
        <f>BA121+BB121</f>
        <v>144</v>
      </c>
      <c r="BA121" s="54">
        <f t="shared" ref="BA121:BB124" si="623">N121+Z121+AL121+AX121</f>
        <v>144</v>
      </c>
      <c r="BB121" s="54">
        <f t="shared" si="623"/>
        <v>0</v>
      </c>
    </row>
    <row r="122" spans="1:54" s="3" customFormat="1" ht="15" customHeight="1" x14ac:dyDescent="0.3">
      <c r="A122" s="33"/>
      <c r="B122" s="31"/>
      <c r="C122" s="35" t="s">
        <v>108</v>
      </c>
      <c r="D122" s="54">
        <f>E122+F122</f>
        <v>45</v>
      </c>
      <c r="E122" s="54">
        <v>45</v>
      </c>
      <c r="F122" s="54">
        <v>0</v>
      </c>
      <c r="G122" s="54">
        <f>H122+I122</f>
        <v>44</v>
      </c>
      <c r="H122" s="54">
        <v>44</v>
      </c>
      <c r="I122" s="54">
        <v>0</v>
      </c>
      <c r="J122" s="54">
        <f>K122+L122</f>
        <v>37</v>
      </c>
      <c r="K122" s="54">
        <v>37</v>
      </c>
      <c r="L122" s="54">
        <v>0</v>
      </c>
      <c r="M122" s="54">
        <f>N122+O122</f>
        <v>126</v>
      </c>
      <c r="N122" s="54">
        <f t="shared" si="619"/>
        <v>126</v>
      </c>
      <c r="O122" s="54">
        <f t="shared" si="619"/>
        <v>0</v>
      </c>
      <c r="P122" s="54">
        <f>Q122+R122</f>
        <v>36</v>
      </c>
      <c r="Q122" s="54">
        <v>36</v>
      </c>
      <c r="R122" s="54">
        <v>0</v>
      </c>
      <c r="S122" s="54">
        <f>T122+U122</f>
        <v>42</v>
      </c>
      <c r="T122" s="54">
        <v>42</v>
      </c>
      <c r="U122" s="54">
        <v>0</v>
      </c>
      <c r="V122" s="54">
        <f>W122+X122</f>
        <v>45</v>
      </c>
      <c r="W122" s="54">
        <v>45</v>
      </c>
      <c r="X122" s="54">
        <v>0</v>
      </c>
      <c r="Y122" s="54">
        <f>Z122+AA122</f>
        <v>123</v>
      </c>
      <c r="Z122" s="54">
        <f t="shared" si="620"/>
        <v>123</v>
      </c>
      <c r="AA122" s="54">
        <f t="shared" si="620"/>
        <v>0</v>
      </c>
      <c r="AB122" s="54">
        <f>AC122+AD122</f>
        <v>46</v>
      </c>
      <c r="AC122" s="54">
        <v>46</v>
      </c>
      <c r="AD122" s="54">
        <v>0</v>
      </c>
      <c r="AE122" s="54">
        <f>AF122+AG122</f>
        <v>47</v>
      </c>
      <c r="AF122" s="54">
        <v>47</v>
      </c>
      <c r="AG122" s="54">
        <v>0</v>
      </c>
      <c r="AH122" s="54">
        <f>AI122+AJ122</f>
        <v>45</v>
      </c>
      <c r="AI122" s="54">
        <v>45</v>
      </c>
      <c r="AJ122" s="54">
        <v>0</v>
      </c>
      <c r="AK122" s="54">
        <f>AL122+AM122</f>
        <v>138</v>
      </c>
      <c r="AL122" s="54">
        <f t="shared" si="621"/>
        <v>138</v>
      </c>
      <c r="AM122" s="54">
        <f t="shared" si="621"/>
        <v>0</v>
      </c>
      <c r="AN122" s="54">
        <f>AO122+AP122</f>
        <v>39</v>
      </c>
      <c r="AO122" s="54">
        <v>39</v>
      </c>
      <c r="AP122" s="54">
        <v>0</v>
      </c>
      <c r="AQ122" s="54">
        <f>AR122+AS122</f>
        <v>37</v>
      </c>
      <c r="AR122" s="54">
        <v>37</v>
      </c>
      <c r="AS122" s="54">
        <v>0</v>
      </c>
      <c r="AT122" s="54">
        <f>AU122+AV122</f>
        <v>43</v>
      </c>
      <c r="AU122" s="54">
        <v>43</v>
      </c>
      <c r="AV122" s="54">
        <v>0</v>
      </c>
      <c r="AW122" s="54">
        <f>AX122+AY122</f>
        <v>119</v>
      </c>
      <c r="AX122" s="54">
        <f t="shared" si="622"/>
        <v>119</v>
      </c>
      <c r="AY122" s="54">
        <f t="shared" si="622"/>
        <v>0</v>
      </c>
      <c r="AZ122" s="54">
        <f>BA122+BB122</f>
        <v>506</v>
      </c>
      <c r="BA122" s="54">
        <f t="shared" si="623"/>
        <v>506</v>
      </c>
      <c r="BB122" s="54">
        <f t="shared" si="623"/>
        <v>0</v>
      </c>
    </row>
    <row r="123" spans="1:54" s="3" customFormat="1" ht="15" customHeight="1" x14ac:dyDescent="0.3">
      <c r="A123" s="33"/>
      <c r="B123" s="31"/>
      <c r="C123" s="32" t="s">
        <v>61</v>
      </c>
      <c r="D123" s="54">
        <f>E123+F123</f>
        <v>218</v>
      </c>
      <c r="E123" s="54">
        <v>218</v>
      </c>
      <c r="F123" s="54">
        <v>0</v>
      </c>
      <c r="G123" s="54">
        <f>H123+I123</f>
        <v>185</v>
      </c>
      <c r="H123" s="54">
        <v>185</v>
      </c>
      <c r="I123" s="54">
        <v>0</v>
      </c>
      <c r="J123" s="54">
        <f>K123+L123</f>
        <v>136</v>
      </c>
      <c r="K123" s="54">
        <v>136</v>
      </c>
      <c r="L123" s="54">
        <v>0</v>
      </c>
      <c r="M123" s="54">
        <f>N123+O123</f>
        <v>539</v>
      </c>
      <c r="N123" s="54">
        <f t="shared" si="619"/>
        <v>539</v>
      </c>
      <c r="O123" s="54">
        <f t="shared" si="619"/>
        <v>0</v>
      </c>
      <c r="P123" s="54">
        <f>Q123+R123</f>
        <v>36</v>
      </c>
      <c r="Q123" s="54">
        <v>36</v>
      </c>
      <c r="R123" s="54">
        <v>0</v>
      </c>
      <c r="S123" s="54">
        <f>T123+U123</f>
        <v>63</v>
      </c>
      <c r="T123" s="54">
        <v>63</v>
      </c>
      <c r="U123" s="54">
        <v>0</v>
      </c>
      <c r="V123" s="54">
        <f>W123+X123</f>
        <v>128</v>
      </c>
      <c r="W123" s="54">
        <v>128</v>
      </c>
      <c r="X123" s="54">
        <v>0</v>
      </c>
      <c r="Y123" s="54">
        <f>Z123+AA123</f>
        <v>227</v>
      </c>
      <c r="Z123" s="54">
        <f t="shared" si="620"/>
        <v>227</v>
      </c>
      <c r="AA123" s="54">
        <f t="shared" si="620"/>
        <v>0</v>
      </c>
      <c r="AB123" s="54">
        <f>AC123+AD123</f>
        <v>137</v>
      </c>
      <c r="AC123" s="54">
        <v>137</v>
      </c>
      <c r="AD123" s="54">
        <v>0</v>
      </c>
      <c r="AE123" s="54">
        <f>AF123+AG123</f>
        <v>141</v>
      </c>
      <c r="AF123" s="54">
        <v>141</v>
      </c>
      <c r="AG123" s="54">
        <v>0</v>
      </c>
      <c r="AH123" s="54">
        <f>AI123+AJ123</f>
        <v>120</v>
      </c>
      <c r="AI123" s="54">
        <v>120</v>
      </c>
      <c r="AJ123" s="54">
        <v>0</v>
      </c>
      <c r="AK123" s="54">
        <f>AL123+AM123</f>
        <v>398</v>
      </c>
      <c r="AL123" s="54">
        <f t="shared" si="621"/>
        <v>398</v>
      </c>
      <c r="AM123" s="54">
        <f t="shared" si="621"/>
        <v>0</v>
      </c>
      <c r="AN123" s="54">
        <f>AO123+AP123</f>
        <v>106</v>
      </c>
      <c r="AO123" s="54">
        <v>106</v>
      </c>
      <c r="AP123" s="54">
        <v>0</v>
      </c>
      <c r="AQ123" s="54">
        <f>AR123+AS123</f>
        <v>156</v>
      </c>
      <c r="AR123" s="54">
        <v>156</v>
      </c>
      <c r="AS123" s="54">
        <v>0</v>
      </c>
      <c r="AT123" s="54">
        <f>AU123+AV123</f>
        <v>201</v>
      </c>
      <c r="AU123" s="54">
        <v>201</v>
      </c>
      <c r="AV123" s="54">
        <v>0</v>
      </c>
      <c r="AW123" s="54">
        <f>AX123+AY123</f>
        <v>463</v>
      </c>
      <c r="AX123" s="54">
        <f t="shared" si="622"/>
        <v>463</v>
      </c>
      <c r="AY123" s="54">
        <f t="shared" si="622"/>
        <v>0</v>
      </c>
      <c r="AZ123" s="54">
        <f>BA123+BB123</f>
        <v>1627</v>
      </c>
      <c r="BA123" s="54">
        <f t="shared" si="623"/>
        <v>1627</v>
      </c>
      <c r="BB123" s="54">
        <f t="shared" si="623"/>
        <v>0</v>
      </c>
    </row>
    <row r="124" spans="1:54" s="3" customFormat="1" ht="15" customHeight="1" x14ac:dyDescent="0.3">
      <c r="A124" s="33"/>
      <c r="B124" s="31"/>
      <c r="C124" s="32" t="s">
        <v>24</v>
      </c>
      <c r="D124" s="54">
        <f>E124+F124</f>
        <v>32</v>
      </c>
      <c r="E124" s="54">
        <v>31</v>
      </c>
      <c r="F124" s="54">
        <v>1</v>
      </c>
      <c r="G124" s="54">
        <f>H124+I124</f>
        <v>33</v>
      </c>
      <c r="H124" s="54">
        <v>32</v>
      </c>
      <c r="I124" s="54">
        <v>1</v>
      </c>
      <c r="J124" s="54">
        <f>K124+L124</f>
        <v>35</v>
      </c>
      <c r="K124" s="54">
        <v>34</v>
      </c>
      <c r="L124" s="54">
        <v>1</v>
      </c>
      <c r="M124" s="54">
        <f>N124+O124</f>
        <v>100</v>
      </c>
      <c r="N124" s="54">
        <f t="shared" si="619"/>
        <v>97</v>
      </c>
      <c r="O124" s="54">
        <f t="shared" si="619"/>
        <v>3</v>
      </c>
      <c r="P124" s="54">
        <f>Q124+R124</f>
        <v>26</v>
      </c>
      <c r="Q124" s="54">
        <v>22</v>
      </c>
      <c r="R124" s="54">
        <v>4</v>
      </c>
      <c r="S124" s="54">
        <f>T124+U124</f>
        <v>30</v>
      </c>
      <c r="T124" s="54">
        <v>29</v>
      </c>
      <c r="U124" s="54">
        <v>1</v>
      </c>
      <c r="V124" s="54">
        <f>W124+X124</f>
        <v>48</v>
      </c>
      <c r="W124" s="54">
        <v>47</v>
      </c>
      <c r="X124" s="54">
        <v>1</v>
      </c>
      <c r="Y124" s="54">
        <f>Z124+AA124</f>
        <v>104</v>
      </c>
      <c r="Z124" s="54">
        <f t="shared" si="620"/>
        <v>98</v>
      </c>
      <c r="AA124" s="54">
        <f t="shared" si="620"/>
        <v>6</v>
      </c>
      <c r="AB124" s="54">
        <f>AC124+AD124</f>
        <v>62</v>
      </c>
      <c r="AC124" s="54">
        <v>61</v>
      </c>
      <c r="AD124" s="54">
        <v>1</v>
      </c>
      <c r="AE124" s="54">
        <f>AF124+AG124</f>
        <v>48</v>
      </c>
      <c r="AF124" s="54">
        <v>48</v>
      </c>
      <c r="AG124" s="54">
        <v>0</v>
      </c>
      <c r="AH124" s="54">
        <f>AI124+AJ124</f>
        <v>50</v>
      </c>
      <c r="AI124" s="54">
        <v>50</v>
      </c>
      <c r="AJ124" s="54">
        <v>0</v>
      </c>
      <c r="AK124" s="54">
        <f>AL124+AM124</f>
        <v>160</v>
      </c>
      <c r="AL124" s="54">
        <f t="shared" si="621"/>
        <v>159</v>
      </c>
      <c r="AM124" s="54">
        <f t="shared" si="621"/>
        <v>1</v>
      </c>
      <c r="AN124" s="54">
        <f>AO124+AP124</f>
        <v>40</v>
      </c>
      <c r="AO124" s="54">
        <v>40</v>
      </c>
      <c r="AP124" s="54">
        <v>0</v>
      </c>
      <c r="AQ124" s="54">
        <f>AR124+AS124</f>
        <v>48</v>
      </c>
      <c r="AR124" s="54">
        <v>47</v>
      </c>
      <c r="AS124" s="54">
        <v>1</v>
      </c>
      <c r="AT124" s="54">
        <f>AU124+AV124</f>
        <v>45</v>
      </c>
      <c r="AU124" s="54">
        <v>45</v>
      </c>
      <c r="AV124" s="54">
        <v>0</v>
      </c>
      <c r="AW124" s="54">
        <f>AX124+AY124</f>
        <v>133</v>
      </c>
      <c r="AX124" s="54">
        <f t="shared" si="622"/>
        <v>132</v>
      </c>
      <c r="AY124" s="54">
        <f t="shared" si="622"/>
        <v>1</v>
      </c>
      <c r="AZ124" s="54">
        <f>BA124+BB124</f>
        <v>497</v>
      </c>
      <c r="BA124" s="54">
        <f t="shared" si="623"/>
        <v>486</v>
      </c>
      <c r="BB124" s="54">
        <f t="shared" si="623"/>
        <v>11</v>
      </c>
    </row>
    <row r="125" spans="1:54" s="3" customFormat="1" ht="15" customHeight="1" x14ac:dyDescent="0.3">
      <c r="A125" s="33"/>
      <c r="B125" s="31"/>
      <c r="C125" s="35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</row>
    <row r="126" spans="1:54" s="3" customFormat="1" ht="15" customHeight="1" x14ac:dyDescent="0.3">
      <c r="A126" s="30"/>
      <c r="B126" s="31" t="s">
        <v>109</v>
      </c>
      <c r="C126" s="32"/>
      <c r="D126" s="29">
        <f>SUM(E126:F126)</f>
        <v>1046</v>
      </c>
      <c r="E126" s="29">
        <f>E127+E131+E134+E138+E142+E145+E149+E150</f>
        <v>1021</v>
      </c>
      <c r="F126" s="29">
        <f>F127+F131+F134+F138+F142+F145+F149+F150</f>
        <v>25</v>
      </c>
      <c r="G126" s="29">
        <f t="shared" ref="G126:G127" si="624">SUM(H126:I126)</f>
        <v>1033</v>
      </c>
      <c r="H126" s="29">
        <f>H127+H131+H134+H138+H142+H145+H149+H150</f>
        <v>1010</v>
      </c>
      <c r="I126" s="29">
        <f>I127+I131+I134+I138+I142+I145+I149+I150</f>
        <v>23</v>
      </c>
      <c r="J126" s="29">
        <f t="shared" ref="J126:J127" si="625">SUM(K126:L126)</f>
        <v>715</v>
      </c>
      <c r="K126" s="29">
        <f>K127+K131+K134+K138+K142+K145+K149+K150</f>
        <v>687</v>
      </c>
      <c r="L126" s="29">
        <f>L127+L131+L134+L138+L142+L145+L149+L150</f>
        <v>28</v>
      </c>
      <c r="M126" s="29">
        <f>SUM(N126:O126)</f>
        <v>2794</v>
      </c>
      <c r="N126" s="29">
        <f>N127+N131+N134+N138+N142+N145+N149+N150</f>
        <v>2718</v>
      </c>
      <c r="O126" s="29">
        <f>O127+O131+O134+O138+O142+O145+O149+O150</f>
        <v>76</v>
      </c>
      <c r="P126" s="29">
        <f>SUM(Q126:R126)</f>
        <v>227</v>
      </c>
      <c r="Q126" s="29">
        <f>Q127+Q131+Q134+Q138+Q142+Q145+Q149+Q150</f>
        <v>205</v>
      </c>
      <c r="R126" s="29">
        <f>R127+R131+R134+R138+R142+R145+R149+R150</f>
        <v>22</v>
      </c>
      <c r="S126" s="29">
        <f t="shared" ref="S126:S127" si="626">SUM(T126:U126)</f>
        <v>299</v>
      </c>
      <c r="T126" s="29">
        <f>T127+T131+T134+T138+T142+T145+T149+T150</f>
        <v>273</v>
      </c>
      <c r="U126" s="29">
        <f>U127+U131+U134+U138+U142+U145+U149+U150</f>
        <v>26</v>
      </c>
      <c r="V126" s="29">
        <f t="shared" ref="V126:V127" si="627">SUM(W126:X126)</f>
        <v>450</v>
      </c>
      <c r="W126" s="29">
        <f>W127+W131+W134+W138+W142+W145+W149+W150</f>
        <v>429</v>
      </c>
      <c r="X126" s="29">
        <f>X127+X131+X134+X138+X142+X145+X149+X150</f>
        <v>21</v>
      </c>
      <c r="Y126" s="29">
        <f>SUM(Z126:AA126)</f>
        <v>976</v>
      </c>
      <c r="Z126" s="29">
        <f>Z127+Z131+Z134+Z138+Z142+Z145+Z149+Z150</f>
        <v>907</v>
      </c>
      <c r="AA126" s="29">
        <f>AA127+AA131+AA134+AA138+AA142+AA145+AA149+AA150</f>
        <v>69</v>
      </c>
      <c r="AB126" s="29">
        <f>SUM(AC126:AD126)</f>
        <v>417</v>
      </c>
      <c r="AC126" s="29">
        <f>AC127+AC131+AC134+AC138+AC142+AC145+AC149+AC150</f>
        <v>394</v>
      </c>
      <c r="AD126" s="29">
        <f>AD127+AD131+AD134+AD138+AD142+AD145+AD149+AD150</f>
        <v>23</v>
      </c>
      <c r="AE126" s="29">
        <f t="shared" ref="AE126:AE127" si="628">SUM(AF126:AG126)</f>
        <v>361</v>
      </c>
      <c r="AF126" s="29">
        <f>AF127+AF131+AF134+AF138+AF142+AF145+AF149+AF150</f>
        <v>339</v>
      </c>
      <c r="AG126" s="29">
        <f>AG127+AG131+AG134+AG138+AG142+AG145+AG149+AG150</f>
        <v>22</v>
      </c>
      <c r="AH126" s="29">
        <f t="shared" ref="AH126:AH127" si="629">SUM(AI126:AJ126)</f>
        <v>272</v>
      </c>
      <c r="AI126" s="29">
        <f>AI127+AI131+AI134+AI138+AI142+AI145+AI149+AI150</f>
        <v>253</v>
      </c>
      <c r="AJ126" s="29">
        <f>AJ127+AJ131+AJ134+AJ138+AJ142+AJ145+AJ149+AJ150</f>
        <v>19</v>
      </c>
      <c r="AK126" s="29">
        <f>SUM(AL126:AM126)</f>
        <v>1050</v>
      </c>
      <c r="AL126" s="29">
        <f>AL127+AL131+AL134+AL138+AL142+AL145+AL149+AL150</f>
        <v>986</v>
      </c>
      <c r="AM126" s="29">
        <f>AM127+AM131+AM134+AM138+AM142+AM145+AM149+AM150</f>
        <v>64</v>
      </c>
      <c r="AN126" s="29">
        <f>SUM(AO126:AP126)</f>
        <v>244</v>
      </c>
      <c r="AO126" s="29">
        <f>AO127+AO131+AO134+AO138+AO142+AO145+AO149+AO150</f>
        <v>215</v>
      </c>
      <c r="AP126" s="29">
        <f>AP127+AP131+AP134+AP138+AP142+AP145+AP149+AP150</f>
        <v>29</v>
      </c>
      <c r="AQ126" s="29">
        <f t="shared" ref="AQ126:AQ127" si="630">SUM(AR126:AS126)</f>
        <v>277</v>
      </c>
      <c r="AR126" s="29">
        <f>AR127+AR131+AR134+AR138+AR142+AR145+AR149+AR150</f>
        <v>252</v>
      </c>
      <c r="AS126" s="29">
        <f>AS127+AS131+AS134+AS138+AS142+AS145+AS149+AS150</f>
        <v>25</v>
      </c>
      <c r="AT126" s="29">
        <f t="shared" ref="AT126:AT127" si="631">SUM(AU126:AV126)</f>
        <v>333</v>
      </c>
      <c r="AU126" s="29">
        <f>AU127+AU131+AU134+AU138+AU142+AU145+AU149+AU150</f>
        <v>302</v>
      </c>
      <c r="AV126" s="29">
        <f>AV127+AV131+AV134+AV138+AV142+AV145+AV149+AV150</f>
        <v>31</v>
      </c>
      <c r="AW126" s="29">
        <f>SUM(AX126:AY126)</f>
        <v>854</v>
      </c>
      <c r="AX126" s="29">
        <f>AX127+AX131+AX134+AX138+AX142+AX145+AX149+AX150</f>
        <v>769</v>
      </c>
      <c r="AY126" s="29">
        <f>AY127+AY131+AY134+AY138+AY142+AY145+AY149+AY150</f>
        <v>85</v>
      </c>
      <c r="AZ126" s="29">
        <f>SUM(BA126:BB126)</f>
        <v>5674</v>
      </c>
      <c r="BA126" s="29">
        <f>BA127+BA131+BA134+BA138+BA142+BA145+BA149+BA150</f>
        <v>5380</v>
      </c>
      <c r="BB126" s="29">
        <f>BB127+BB131+BB134+BB138+BB142+BB145+BB149+BB150</f>
        <v>294</v>
      </c>
    </row>
    <row r="127" spans="1:54" s="3" customFormat="1" ht="15" customHeight="1" x14ac:dyDescent="0.3">
      <c r="A127" s="33"/>
      <c r="B127" s="31"/>
      <c r="C127" s="32" t="s">
        <v>110</v>
      </c>
      <c r="D127" s="29">
        <f>SUM(E127:F127)</f>
        <v>82</v>
      </c>
      <c r="E127" s="29">
        <f>SUM(E128:E130)</f>
        <v>78</v>
      </c>
      <c r="F127" s="29">
        <f>SUM(F128:F130)</f>
        <v>4</v>
      </c>
      <c r="G127" s="29">
        <f t="shared" si="624"/>
        <v>86</v>
      </c>
      <c r="H127" s="29">
        <f t="shared" ref="H127:I127" si="632">SUM(H128:H130)</f>
        <v>83</v>
      </c>
      <c r="I127" s="29">
        <f t="shared" si="632"/>
        <v>3</v>
      </c>
      <c r="J127" s="29">
        <f t="shared" si="625"/>
        <v>79</v>
      </c>
      <c r="K127" s="29">
        <f t="shared" ref="K127:L127" si="633">SUM(K128:K130)</f>
        <v>76</v>
      </c>
      <c r="L127" s="29">
        <f t="shared" si="633"/>
        <v>3</v>
      </c>
      <c r="M127" s="29">
        <f t="shared" ref="M127" si="634">SUM(N127:O127)</f>
        <v>247</v>
      </c>
      <c r="N127" s="29">
        <f t="shared" ref="N127:O127" si="635">SUM(N128:N130)</f>
        <v>237</v>
      </c>
      <c r="O127" s="29">
        <f t="shared" si="635"/>
        <v>10</v>
      </c>
      <c r="P127" s="29">
        <f t="shared" ref="P127" si="636">SUM(Q127:R127)</f>
        <v>32</v>
      </c>
      <c r="Q127" s="29">
        <f t="shared" ref="Q127:R127" si="637">SUM(Q128:Q130)</f>
        <v>31</v>
      </c>
      <c r="R127" s="29">
        <f t="shared" si="637"/>
        <v>1</v>
      </c>
      <c r="S127" s="29">
        <f t="shared" si="626"/>
        <v>53</v>
      </c>
      <c r="T127" s="29">
        <f t="shared" ref="T127:U127" si="638">SUM(T128:T130)</f>
        <v>50</v>
      </c>
      <c r="U127" s="29">
        <f t="shared" si="638"/>
        <v>3</v>
      </c>
      <c r="V127" s="29">
        <f t="shared" si="627"/>
        <v>74</v>
      </c>
      <c r="W127" s="29">
        <f t="shared" ref="W127:X127" si="639">SUM(W128:W130)</f>
        <v>72</v>
      </c>
      <c r="X127" s="29">
        <f t="shared" si="639"/>
        <v>2</v>
      </c>
      <c r="Y127" s="29">
        <f t="shared" ref="Y127" si="640">SUM(Z127:AA127)</f>
        <v>159</v>
      </c>
      <c r="Z127" s="29">
        <f t="shared" ref="Z127:AA127" si="641">SUM(Z128:Z130)</f>
        <v>153</v>
      </c>
      <c r="AA127" s="29">
        <f t="shared" si="641"/>
        <v>6</v>
      </c>
      <c r="AB127" s="29">
        <f t="shared" ref="AB127" si="642">SUM(AC127:AD127)</f>
        <v>67</v>
      </c>
      <c r="AC127" s="29">
        <f t="shared" ref="AC127:AD127" si="643">SUM(AC128:AC130)</f>
        <v>65</v>
      </c>
      <c r="AD127" s="29">
        <f t="shared" si="643"/>
        <v>2</v>
      </c>
      <c r="AE127" s="29">
        <f t="shared" si="628"/>
        <v>74</v>
      </c>
      <c r="AF127" s="29">
        <f t="shared" ref="AF127:AG127" si="644">SUM(AF128:AF130)</f>
        <v>72</v>
      </c>
      <c r="AG127" s="29">
        <f t="shared" si="644"/>
        <v>2</v>
      </c>
      <c r="AH127" s="29">
        <f t="shared" si="629"/>
        <v>63</v>
      </c>
      <c r="AI127" s="29">
        <f t="shared" ref="AI127:AJ127" si="645">SUM(AI128:AI130)</f>
        <v>62</v>
      </c>
      <c r="AJ127" s="29">
        <f t="shared" si="645"/>
        <v>1</v>
      </c>
      <c r="AK127" s="29">
        <f t="shared" ref="AK127" si="646">SUM(AL127:AM127)</f>
        <v>204</v>
      </c>
      <c r="AL127" s="29">
        <f t="shared" ref="AL127:AM127" si="647">SUM(AL128:AL130)</f>
        <v>199</v>
      </c>
      <c r="AM127" s="29">
        <f t="shared" si="647"/>
        <v>5</v>
      </c>
      <c r="AN127" s="29">
        <f t="shared" ref="AN127" si="648">SUM(AO127:AP127)</f>
        <v>51</v>
      </c>
      <c r="AO127" s="29">
        <f t="shared" ref="AO127:AP127" si="649">SUM(AO128:AO130)</f>
        <v>51</v>
      </c>
      <c r="AP127" s="29">
        <f t="shared" si="649"/>
        <v>0</v>
      </c>
      <c r="AQ127" s="29">
        <f t="shared" si="630"/>
        <v>54</v>
      </c>
      <c r="AR127" s="29">
        <f t="shared" ref="AR127:AS127" si="650">SUM(AR128:AR130)</f>
        <v>51</v>
      </c>
      <c r="AS127" s="29">
        <f t="shared" si="650"/>
        <v>3</v>
      </c>
      <c r="AT127" s="29">
        <f t="shared" si="631"/>
        <v>54</v>
      </c>
      <c r="AU127" s="29">
        <f t="shared" ref="AU127:AV127" si="651">SUM(AU128:AU130)</f>
        <v>53</v>
      </c>
      <c r="AV127" s="29">
        <f t="shared" si="651"/>
        <v>1</v>
      </c>
      <c r="AW127" s="29">
        <f t="shared" ref="AW127" si="652">SUM(AX127:AY127)</f>
        <v>159</v>
      </c>
      <c r="AX127" s="29">
        <f t="shared" ref="AX127:AY127" si="653">SUM(AX128:AX130)</f>
        <v>155</v>
      </c>
      <c r="AY127" s="29">
        <f t="shared" si="653"/>
        <v>4</v>
      </c>
      <c r="AZ127" s="29">
        <f t="shared" ref="AZ127" si="654">SUM(BA127:BB127)</f>
        <v>769</v>
      </c>
      <c r="BA127" s="29">
        <f t="shared" ref="BA127:BB127" si="655">SUM(BA128:BA130)</f>
        <v>744</v>
      </c>
      <c r="BB127" s="29">
        <f t="shared" si="655"/>
        <v>25</v>
      </c>
    </row>
    <row r="128" spans="1:54" s="3" customFormat="1" ht="15" customHeight="1" x14ac:dyDescent="0.3">
      <c r="A128" s="33"/>
      <c r="B128" s="31"/>
      <c r="C128" s="35" t="s">
        <v>111</v>
      </c>
      <c r="D128" s="54">
        <f>E128+F128</f>
        <v>70</v>
      </c>
      <c r="E128" s="54">
        <v>66</v>
      </c>
      <c r="F128" s="54">
        <v>4</v>
      </c>
      <c r="G128" s="54">
        <f>H128+I128</f>
        <v>75</v>
      </c>
      <c r="H128" s="54">
        <v>72</v>
      </c>
      <c r="I128" s="54">
        <v>3</v>
      </c>
      <c r="J128" s="54">
        <f>K128+L128</f>
        <v>67</v>
      </c>
      <c r="K128" s="54">
        <v>64</v>
      </c>
      <c r="L128" s="54">
        <v>3</v>
      </c>
      <c r="M128" s="54">
        <f>N128+O128</f>
        <v>212</v>
      </c>
      <c r="N128" s="54">
        <f t="shared" ref="N128:O130" si="656">+E128+H128+K128</f>
        <v>202</v>
      </c>
      <c r="O128" s="54">
        <f t="shared" si="656"/>
        <v>10</v>
      </c>
      <c r="P128" s="54">
        <f>Q128+R128</f>
        <v>24</v>
      </c>
      <c r="Q128" s="54">
        <v>23</v>
      </c>
      <c r="R128" s="54">
        <v>1</v>
      </c>
      <c r="S128" s="54">
        <f>T128+U128</f>
        <v>43</v>
      </c>
      <c r="T128" s="54">
        <v>42</v>
      </c>
      <c r="U128" s="54">
        <v>1</v>
      </c>
      <c r="V128" s="54">
        <f>W128+X128</f>
        <v>63</v>
      </c>
      <c r="W128" s="54">
        <v>61</v>
      </c>
      <c r="X128" s="54">
        <v>2</v>
      </c>
      <c r="Y128" s="54">
        <f>Z128+AA128</f>
        <v>130</v>
      </c>
      <c r="Z128" s="54">
        <f t="shared" ref="Z128:AA130" si="657">+Q128+T128+W128</f>
        <v>126</v>
      </c>
      <c r="AA128" s="54">
        <f t="shared" si="657"/>
        <v>4</v>
      </c>
      <c r="AB128" s="54">
        <f>AC128+AD128</f>
        <v>54</v>
      </c>
      <c r="AC128" s="54">
        <v>52</v>
      </c>
      <c r="AD128" s="54">
        <v>2</v>
      </c>
      <c r="AE128" s="54">
        <f>AF128+AG128</f>
        <v>59</v>
      </c>
      <c r="AF128" s="54">
        <v>57</v>
      </c>
      <c r="AG128" s="54">
        <v>2</v>
      </c>
      <c r="AH128" s="54">
        <f>AI128+AJ128</f>
        <v>51</v>
      </c>
      <c r="AI128" s="54">
        <v>50</v>
      </c>
      <c r="AJ128" s="54">
        <v>1</v>
      </c>
      <c r="AK128" s="54">
        <f>AL128+AM128</f>
        <v>164</v>
      </c>
      <c r="AL128" s="54">
        <f t="shared" ref="AL128:AM130" si="658">+AC128+AF128+AI128</f>
        <v>159</v>
      </c>
      <c r="AM128" s="54">
        <f t="shared" si="658"/>
        <v>5</v>
      </c>
      <c r="AN128" s="54">
        <f>AO128+AP128</f>
        <v>44</v>
      </c>
      <c r="AO128" s="54">
        <v>44</v>
      </c>
      <c r="AP128" s="54">
        <v>0</v>
      </c>
      <c r="AQ128" s="54">
        <f>AR128+AS128</f>
        <v>46</v>
      </c>
      <c r="AR128" s="54">
        <v>43</v>
      </c>
      <c r="AS128" s="54">
        <v>3</v>
      </c>
      <c r="AT128" s="54">
        <f>AU128+AV128</f>
        <v>45</v>
      </c>
      <c r="AU128" s="54">
        <v>44</v>
      </c>
      <c r="AV128" s="54">
        <v>1</v>
      </c>
      <c r="AW128" s="54">
        <f>AX128+AY128</f>
        <v>135</v>
      </c>
      <c r="AX128" s="54">
        <f t="shared" ref="AX128:AY130" si="659">+AO128+AR128+AU128</f>
        <v>131</v>
      </c>
      <c r="AY128" s="54">
        <f t="shared" si="659"/>
        <v>4</v>
      </c>
      <c r="AZ128" s="54">
        <f>BA128+BB128</f>
        <v>641</v>
      </c>
      <c r="BA128" s="54">
        <f t="shared" ref="BA128:BB130" si="660">N128+Z128+AL128+AX128</f>
        <v>618</v>
      </c>
      <c r="BB128" s="54">
        <f t="shared" si="660"/>
        <v>23</v>
      </c>
    </row>
    <row r="129" spans="1:54" s="3" customFormat="1" ht="15" customHeight="1" x14ac:dyDescent="0.3">
      <c r="A129" s="33"/>
      <c r="B129" s="31"/>
      <c r="C129" s="35" t="s">
        <v>112</v>
      </c>
      <c r="D129" s="54">
        <f>E129+F129</f>
        <v>12</v>
      </c>
      <c r="E129" s="54">
        <v>12</v>
      </c>
      <c r="F129" s="54">
        <v>0</v>
      </c>
      <c r="G129" s="54">
        <f>H129+I129</f>
        <v>11</v>
      </c>
      <c r="H129" s="54">
        <v>11</v>
      </c>
      <c r="I129" s="54">
        <v>0</v>
      </c>
      <c r="J129" s="54">
        <f>K129+L129</f>
        <v>11</v>
      </c>
      <c r="K129" s="54">
        <v>11</v>
      </c>
      <c r="L129" s="54">
        <v>0</v>
      </c>
      <c r="M129" s="54">
        <f>N129+O129</f>
        <v>34</v>
      </c>
      <c r="N129" s="54">
        <f t="shared" si="656"/>
        <v>34</v>
      </c>
      <c r="O129" s="54">
        <f t="shared" si="656"/>
        <v>0</v>
      </c>
      <c r="P129" s="54">
        <f>Q129+R129</f>
        <v>8</v>
      </c>
      <c r="Q129" s="54">
        <v>8</v>
      </c>
      <c r="R129" s="54">
        <v>0</v>
      </c>
      <c r="S129" s="54">
        <f>T129+U129</f>
        <v>8</v>
      </c>
      <c r="T129" s="54">
        <v>8</v>
      </c>
      <c r="U129" s="54">
        <v>0</v>
      </c>
      <c r="V129" s="54">
        <f>W129+X129</f>
        <v>10</v>
      </c>
      <c r="W129" s="54">
        <v>10</v>
      </c>
      <c r="X129" s="54">
        <v>0</v>
      </c>
      <c r="Y129" s="54">
        <f>Z129+AA129</f>
        <v>26</v>
      </c>
      <c r="Z129" s="54">
        <f t="shared" si="657"/>
        <v>26</v>
      </c>
      <c r="AA129" s="54">
        <f t="shared" si="657"/>
        <v>0</v>
      </c>
      <c r="AB129" s="54">
        <f>AC129+AD129</f>
        <v>13</v>
      </c>
      <c r="AC129" s="54">
        <v>13</v>
      </c>
      <c r="AD129" s="54">
        <v>0</v>
      </c>
      <c r="AE129" s="54">
        <f>AF129+AG129</f>
        <v>15</v>
      </c>
      <c r="AF129" s="54">
        <v>15</v>
      </c>
      <c r="AG129" s="54">
        <v>0</v>
      </c>
      <c r="AH129" s="54">
        <f>AI129+AJ129</f>
        <v>11</v>
      </c>
      <c r="AI129" s="54">
        <v>11</v>
      </c>
      <c r="AJ129" s="54">
        <v>0</v>
      </c>
      <c r="AK129" s="54">
        <f>AL129+AM129</f>
        <v>39</v>
      </c>
      <c r="AL129" s="54">
        <f t="shared" si="658"/>
        <v>39</v>
      </c>
      <c r="AM129" s="54">
        <f t="shared" si="658"/>
        <v>0</v>
      </c>
      <c r="AN129" s="54">
        <f>AO129+AP129</f>
        <v>7</v>
      </c>
      <c r="AO129" s="54">
        <v>7</v>
      </c>
      <c r="AP129" s="54">
        <v>0</v>
      </c>
      <c r="AQ129" s="54">
        <f>AR129+AS129</f>
        <v>8</v>
      </c>
      <c r="AR129" s="54">
        <v>8</v>
      </c>
      <c r="AS129" s="54">
        <v>0</v>
      </c>
      <c r="AT129" s="54">
        <f>AU129+AV129</f>
        <v>9</v>
      </c>
      <c r="AU129" s="54">
        <v>9</v>
      </c>
      <c r="AV129" s="54">
        <v>0</v>
      </c>
      <c r="AW129" s="54">
        <f>AX129+AY129</f>
        <v>24</v>
      </c>
      <c r="AX129" s="54">
        <f t="shared" si="659"/>
        <v>24</v>
      </c>
      <c r="AY129" s="54">
        <f t="shared" si="659"/>
        <v>0</v>
      </c>
      <c r="AZ129" s="54">
        <f>BA129+BB129</f>
        <v>123</v>
      </c>
      <c r="BA129" s="54">
        <f t="shared" si="660"/>
        <v>123</v>
      </c>
      <c r="BB129" s="54">
        <f t="shared" si="660"/>
        <v>0</v>
      </c>
    </row>
    <row r="130" spans="1:54" s="3" customFormat="1" ht="15" customHeight="1" x14ac:dyDescent="0.3">
      <c r="A130" s="33"/>
      <c r="B130" s="31"/>
      <c r="C130" s="35" t="s">
        <v>113</v>
      </c>
      <c r="D130" s="54">
        <f>E130+F130</f>
        <v>0</v>
      </c>
      <c r="E130" s="54">
        <v>0</v>
      </c>
      <c r="F130" s="54">
        <v>0</v>
      </c>
      <c r="G130" s="54">
        <f>H130+I130</f>
        <v>0</v>
      </c>
      <c r="H130" s="54">
        <v>0</v>
      </c>
      <c r="I130" s="54">
        <v>0</v>
      </c>
      <c r="J130" s="54">
        <f>K130+L130</f>
        <v>1</v>
      </c>
      <c r="K130" s="54">
        <v>1</v>
      </c>
      <c r="L130" s="54">
        <v>0</v>
      </c>
      <c r="M130" s="54">
        <f>N130+O130</f>
        <v>1</v>
      </c>
      <c r="N130" s="54">
        <f t="shared" si="656"/>
        <v>1</v>
      </c>
      <c r="O130" s="54">
        <f t="shared" si="656"/>
        <v>0</v>
      </c>
      <c r="P130" s="54">
        <f>Q130+R130</f>
        <v>0</v>
      </c>
      <c r="Q130" s="54">
        <v>0</v>
      </c>
      <c r="R130" s="54">
        <v>0</v>
      </c>
      <c r="S130" s="54">
        <f>T130+U130</f>
        <v>2</v>
      </c>
      <c r="T130" s="54">
        <v>0</v>
      </c>
      <c r="U130" s="54">
        <v>2</v>
      </c>
      <c r="V130" s="54">
        <f>W130+X130</f>
        <v>1</v>
      </c>
      <c r="W130" s="54">
        <v>1</v>
      </c>
      <c r="X130" s="54">
        <v>0</v>
      </c>
      <c r="Y130" s="54">
        <f>Z130+AA130</f>
        <v>3</v>
      </c>
      <c r="Z130" s="54">
        <f t="shared" si="657"/>
        <v>1</v>
      </c>
      <c r="AA130" s="54">
        <f t="shared" si="657"/>
        <v>2</v>
      </c>
      <c r="AB130" s="54">
        <f>AC130+AD130</f>
        <v>0</v>
      </c>
      <c r="AC130" s="54">
        <v>0</v>
      </c>
      <c r="AD130" s="54">
        <v>0</v>
      </c>
      <c r="AE130" s="54">
        <f>AF130+AG130</f>
        <v>0</v>
      </c>
      <c r="AF130" s="54">
        <v>0</v>
      </c>
      <c r="AG130" s="54">
        <v>0</v>
      </c>
      <c r="AH130" s="54">
        <f>AI130+AJ130</f>
        <v>1</v>
      </c>
      <c r="AI130" s="54">
        <v>1</v>
      </c>
      <c r="AJ130" s="54">
        <v>0</v>
      </c>
      <c r="AK130" s="54">
        <f>AL130+AM130</f>
        <v>1</v>
      </c>
      <c r="AL130" s="54">
        <f t="shared" si="658"/>
        <v>1</v>
      </c>
      <c r="AM130" s="54">
        <f t="shared" si="658"/>
        <v>0</v>
      </c>
      <c r="AN130" s="54">
        <f>AO130+AP130</f>
        <v>0</v>
      </c>
      <c r="AO130" s="54">
        <v>0</v>
      </c>
      <c r="AP130" s="54">
        <v>0</v>
      </c>
      <c r="AQ130" s="54">
        <f>AR130+AS130</f>
        <v>0</v>
      </c>
      <c r="AR130" s="54">
        <v>0</v>
      </c>
      <c r="AS130" s="54">
        <v>0</v>
      </c>
      <c r="AT130" s="54">
        <f>AU130+AV130</f>
        <v>0</v>
      </c>
      <c r="AU130" s="54">
        <v>0</v>
      </c>
      <c r="AV130" s="54">
        <v>0</v>
      </c>
      <c r="AW130" s="54">
        <f>AX130+AY130</f>
        <v>0</v>
      </c>
      <c r="AX130" s="54">
        <f t="shared" si="659"/>
        <v>0</v>
      </c>
      <c r="AY130" s="54">
        <f t="shared" si="659"/>
        <v>0</v>
      </c>
      <c r="AZ130" s="54">
        <f>BA130+BB130</f>
        <v>5</v>
      </c>
      <c r="BA130" s="54">
        <f t="shared" si="660"/>
        <v>3</v>
      </c>
      <c r="BB130" s="54">
        <f t="shared" si="660"/>
        <v>2</v>
      </c>
    </row>
    <row r="131" spans="1:54" s="3" customFormat="1" ht="15" customHeight="1" x14ac:dyDescent="0.3">
      <c r="A131" s="33"/>
      <c r="B131" s="31"/>
      <c r="C131" s="32" t="s">
        <v>114</v>
      </c>
      <c r="D131" s="29">
        <f>SUM(E131:F131)</f>
        <v>15</v>
      </c>
      <c r="E131" s="29">
        <f>SUM(E132:E133)</f>
        <v>15</v>
      </c>
      <c r="F131" s="29">
        <f>SUM(F132:F133)</f>
        <v>0</v>
      </c>
      <c r="G131" s="29">
        <f t="shared" ref="G131" si="661">SUM(H131:I131)</f>
        <v>23</v>
      </c>
      <c r="H131" s="29">
        <f t="shared" ref="H131:I131" si="662">SUM(H132:H133)</f>
        <v>23</v>
      </c>
      <c r="I131" s="29">
        <f t="shared" si="662"/>
        <v>0</v>
      </c>
      <c r="J131" s="29">
        <f t="shared" ref="J131" si="663">SUM(K131:L131)</f>
        <v>21</v>
      </c>
      <c r="K131" s="29">
        <f t="shared" ref="K131:L131" si="664">SUM(K132:K133)</f>
        <v>21</v>
      </c>
      <c r="L131" s="29">
        <f t="shared" si="664"/>
        <v>0</v>
      </c>
      <c r="M131" s="29">
        <f>SUM(N131:O131)</f>
        <v>59</v>
      </c>
      <c r="N131" s="29">
        <f>SUM(N132:N133)</f>
        <v>59</v>
      </c>
      <c r="O131" s="29">
        <f>SUM(O132:O133)</f>
        <v>0</v>
      </c>
      <c r="P131" s="29">
        <f>SUM(Q131:R131)</f>
        <v>20</v>
      </c>
      <c r="Q131" s="29">
        <f>SUM(Q132:Q133)</f>
        <v>20</v>
      </c>
      <c r="R131" s="29">
        <f>SUM(R132:R133)</f>
        <v>0</v>
      </c>
      <c r="S131" s="29">
        <f t="shared" ref="S131" si="665">SUM(T131:U131)</f>
        <v>24</v>
      </c>
      <c r="T131" s="29">
        <f t="shared" ref="T131:U131" si="666">SUM(T132:T133)</f>
        <v>24</v>
      </c>
      <c r="U131" s="29">
        <f t="shared" si="666"/>
        <v>0</v>
      </c>
      <c r="V131" s="29">
        <f t="shared" ref="V131" si="667">SUM(W131:X131)</f>
        <v>24</v>
      </c>
      <c r="W131" s="29">
        <f t="shared" ref="W131:X131" si="668">SUM(W132:W133)</f>
        <v>24</v>
      </c>
      <c r="X131" s="29">
        <f t="shared" si="668"/>
        <v>0</v>
      </c>
      <c r="Y131" s="29">
        <f>SUM(Z131:AA131)</f>
        <v>68</v>
      </c>
      <c r="Z131" s="29">
        <f>SUM(Z132:Z133)</f>
        <v>68</v>
      </c>
      <c r="AA131" s="29">
        <f>SUM(AA132:AA133)</f>
        <v>0</v>
      </c>
      <c r="AB131" s="29">
        <f>SUM(AC131:AD131)</f>
        <v>23</v>
      </c>
      <c r="AC131" s="29">
        <f>SUM(AC132:AC133)</f>
        <v>23</v>
      </c>
      <c r="AD131" s="29">
        <f>SUM(AD132:AD133)</f>
        <v>0</v>
      </c>
      <c r="AE131" s="29">
        <f t="shared" ref="AE131" si="669">SUM(AF131:AG131)</f>
        <v>21</v>
      </c>
      <c r="AF131" s="29">
        <f t="shared" ref="AF131:AG131" si="670">SUM(AF132:AF133)</f>
        <v>21</v>
      </c>
      <c r="AG131" s="29">
        <f t="shared" si="670"/>
        <v>0</v>
      </c>
      <c r="AH131" s="29">
        <f t="shared" ref="AH131" si="671">SUM(AI131:AJ131)</f>
        <v>20</v>
      </c>
      <c r="AI131" s="29">
        <f t="shared" ref="AI131:AJ131" si="672">SUM(AI132:AI133)</f>
        <v>20</v>
      </c>
      <c r="AJ131" s="29">
        <f t="shared" si="672"/>
        <v>0</v>
      </c>
      <c r="AK131" s="29">
        <f>SUM(AL131:AM131)</f>
        <v>64</v>
      </c>
      <c r="AL131" s="29">
        <f>SUM(AL132:AL133)</f>
        <v>64</v>
      </c>
      <c r="AM131" s="29">
        <f>SUM(AM132:AM133)</f>
        <v>0</v>
      </c>
      <c r="AN131" s="29">
        <f>SUM(AO131:AP131)</f>
        <v>9</v>
      </c>
      <c r="AO131" s="29">
        <f>SUM(AO132:AO133)</f>
        <v>9</v>
      </c>
      <c r="AP131" s="29">
        <f>SUM(AP132:AP133)</f>
        <v>0</v>
      </c>
      <c r="AQ131" s="29">
        <f t="shared" ref="AQ131" si="673">SUM(AR131:AS131)</f>
        <v>16</v>
      </c>
      <c r="AR131" s="29">
        <f t="shared" ref="AR131:AS131" si="674">SUM(AR132:AR133)</f>
        <v>16</v>
      </c>
      <c r="AS131" s="29">
        <f t="shared" si="674"/>
        <v>0</v>
      </c>
      <c r="AT131" s="29">
        <f t="shared" ref="AT131" si="675">SUM(AU131:AV131)</f>
        <v>17</v>
      </c>
      <c r="AU131" s="29">
        <f t="shared" ref="AU131:AV131" si="676">SUM(AU132:AU133)</f>
        <v>17</v>
      </c>
      <c r="AV131" s="29">
        <f t="shared" si="676"/>
        <v>0</v>
      </c>
      <c r="AW131" s="29">
        <f>SUM(AX131:AY131)</f>
        <v>42</v>
      </c>
      <c r="AX131" s="29">
        <f>SUM(AX132:AX133)</f>
        <v>42</v>
      </c>
      <c r="AY131" s="29">
        <f>SUM(AY132:AY133)</f>
        <v>0</v>
      </c>
      <c r="AZ131" s="29">
        <f>SUM(BA131:BB131)</f>
        <v>233</v>
      </c>
      <c r="BA131" s="29">
        <f>SUM(BA132:BA133)</f>
        <v>233</v>
      </c>
      <c r="BB131" s="29">
        <f>SUM(BB132:BB133)</f>
        <v>0</v>
      </c>
    </row>
    <row r="132" spans="1:54" s="3" customFormat="1" ht="15" customHeight="1" x14ac:dyDescent="0.3">
      <c r="A132" s="33"/>
      <c r="B132" s="31"/>
      <c r="C132" s="35" t="s">
        <v>115</v>
      </c>
      <c r="D132" s="54">
        <f>E132+F132</f>
        <v>15</v>
      </c>
      <c r="E132" s="54">
        <v>15</v>
      </c>
      <c r="F132" s="54">
        <v>0</v>
      </c>
      <c r="G132" s="54">
        <f>H132+I132</f>
        <v>22</v>
      </c>
      <c r="H132" s="54">
        <v>22</v>
      </c>
      <c r="I132" s="54">
        <v>0</v>
      </c>
      <c r="J132" s="54">
        <f>K132+L132</f>
        <v>21</v>
      </c>
      <c r="K132" s="54">
        <v>21</v>
      </c>
      <c r="L132" s="54">
        <v>0</v>
      </c>
      <c r="M132" s="54">
        <f>N132+O132</f>
        <v>58</v>
      </c>
      <c r="N132" s="54">
        <f>+E132+H132+K132</f>
        <v>58</v>
      </c>
      <c r="O132" s="54">
        <f>+F132+I132+L132</f>
        <v>0</v>
      </c>
      <c r="P132" s="54">
        <f>Q132+R132</f>
        <v>20</v>
      </c>
      <c r="Q132" s="54">
        <v>20</v>
      </c>
      <c r="R132" s="54">
        <v>0</v>
      </c>
      <c r="S132" s="54">
        <f>T132+U132</f>
        <v>24</v>
      </c>
      <c r="T132" s="54">
        <v>24</v>
      </c>
      <c r="U132" s="54">
        <v>0</v>
      </c>
      <c r="V132" s="54">
        <f>W132+X132</f>
        <v>24</v>
      </c>
      <c r="W132" s="54">
        <v>24</v>
      </c>
      <c r="X132" s="54">
        <v>0</v>
      </c>
      <c r="Y132" s="54">
        <f>Z132+AA132</f>
        <v>68</v>
      </c>
      <c r="Z132" s="54">
        <f>+Q132+T132+W132</f>
        <v>68</v>
      </c>
      <c r="AA132" s="54">
        <f>+R132+U132+X132</f>
        <v>0</v>
      </c>
      <c r="AB132" s="54">
        <f>AC132+AD132</f>
        <v>23</v>
      </c>
      <c r="AC132" s="54">
        <v>23</v>
      </c>
      <c r="AD132" s="54">
        <v>0</v>
      </c>
      <c r="AE132" s="54">
        <f>AF132+AG132</f>
        <v>21</v>
      </c>
      <c r="AF132" s="54">
        <v>21</v>
      </c>
      <c r="AG132" s="54">
        <v>0</v>
      </c>
      <c r="AH132" s="54">
        <f>AI132+AJ132</f>
        <v>20</v>
      </c>
      <c r="AI132" s="54">
        <v>20</v>
      </c>
      <c r="AJ132" s="54">
        <v>0</v>
      </c>
      <c r="AK132" s="54">
        <f>AL132+AM132</f>
        <v>64</v>
      </c>
      <c r="AL132" s="54">
        <f>+AC132+AF132+AI132</f>
        <v>64</v>
      </c>
      <c r="AM132" s="54">
        <f>+AD132+AG132+AJ132</f>
        <v>0</v>
      </c>
      <c r="AN132" s="54">
        <f>AO132+AP132</f>
        <v>9</v>
      </c>
      <c r="AO132" s="54">
        <v>9</v>
      </c>
      <c r="AP132" s="54">
        <v>0</v>
      </c>
      <c r="AQ132" s="54">
        <f>AR132+AS132</f>
        <v>16</v>
      </c>
      <c r="AR132" s="54">
        <v>16</v>
      </c>
      <c r="AS132" s="54">
        <v>0</v>
      </c>
      <c r="AT132" s="54">
        <f>AU132+AV132</f>
        <v>17</v>
      </c>
      <c r="AU132" s="54">
        <v>17</v>
      </c>
      <c r="AV132" s="54">
        <v>0</v>
      </c>
      <c r="AW132" s="54">
        <f>AX132+AY132</f>
        <v>42</v>
      </c>
      <c r="AX132" s="54">
        <f>+AO132+AR132+AU132</f>
        <v>42</v>
      </c>
      <c r="AY132" s="54">
        <f>+AP132+AS132+AV132</f>
        <v>0</v>
      </c>
      <c r="AZ132" s="54">
        <f>BA132+BB132</f>
        <v>232</v>
      </c>
      <c r="BA132" s="54">
        <f>N132+Z132+AL132+AX132</f>
        <v>232</v>
      </c>
      <c r="BB132" s="54">
        <f>O132+AA132+AM132+AY132</f>
        <v>0</v>
      </c>
    </row>
    <row r="133" spans="1:54" s="3" customFormat="1" ht="15" customHeight="1" x14ac:dyDescent="0.3">
      <c r="A133" s="33"/>
      <c r="B133" s="31"/>
      <c r="C133" s="35" t="s">
        <v>116</v>
      </c>
      <c r="D133" s="54">
        <f>E133+F133</f>
        <v>0</v>
      </c>
      <c r="E133" s="54">
        <v>0</v>
      </c>
      <c r="F133" s="54">
        <v>0</v>
      </c>
      <c r="G133" s="54">
        <f>H133+I133</f>
        <v>1</v>
      </c>
      <c r="H133" s="54">
        <v>1</v>
      </c>
      <c r="I133" s="54">
        <v>0</v>
      </c>
      <c r="J133" s="54">
        <f>K133+L133</f>
        <v>0</v>
      </c>
      <c r="K133" s="54">
        <v>0</v>
      </c>
      <c r="L133" s="54">
        <v>0</v>
      </c>
      <c r="M133" s="54">
        <f>N133+O133</f>
        <v>1</v>
      </c>
      <c r="N133" s="54">
        <f>+E133+H133+K133</f>
        <v>1</v>
      </c>
      <c r="O133" s="54">
        <f>+F133+I133+L133</f>
        <v>0</v>
      </c>
      <c r="P133" s="54">
        <f>Q133+R133</f>
        <v>0</v>
      </c>
      <c r="Q133" s="54">
        <v>0</v>
      </c>
      <c r="R133" s="54">
        <v>0</v>
      </c>
      <c r="S133" s="54">
        <f>T133+U133</f>
        <v>0</v>
      </c>
      <c r="T133" s="54">
        <v>0</v>
      </c>
      <c r="U133" s="54">
        <v>0</v>
      </c>
      <c r="V133" s="54">
        <f>W133+X133</f>
        <v>0</v>
      </c>
      <c r="W133" s="54">
        <v>0</v>
      </c>
      <c r="X133" s="54">
        <v>0</v>
      </c>
      <c r="Y133" s="54">
        <f>Z133+AA133</f>
        <v>0</v>
      </c>
      <c r="Z133" s="54">
        <f>+Q133+T133+W133</f>
        <v>0</v>
      </c>
      <c r="AA133" s="54">
        <f>+R133+U133+X133</f>
        <v>0</v>
      </c>
      <c r="AB133" s="54">
        <f>AC133+AD133</f>
        <v>0</v>
      </c>
      <c r="AC133" s="54">
        <v>0</v>
      </c>
      <c r="AD133" s="54">
        <v>0</v>
      </c>
      <c r="AE133" s="54">
        <f>AF133+AG133</f>
        <v>0</v>
      </c>
      <c r="AF133" s="54">
        <v>0</v>
      </c>
      <c r="AG133" s="54">
        <v>0</v>
      </c>
      <c r="AH133" s="54">
        <f>AI133+AJ133</f>
        <v>0</v>
      </c>
      <c r="AI133" s="54">
        <v>0</v>
      </c>
      <c r="AJ133" s="54">
        <v>0</v>
      </c>
      <c r="AK133" s="54">
        <f>AL133+AM133</f>
        <v>0</v>
      </c>
      <c r="AL133" s="54">
        <f>+AC133+AF133+AI133</f>
        <v>0</v>
      </c>
      <c r="AM133" s="54">
        <f>+AD133+AG133+AJ133</f>
        <v>0</v>
      </c>
      <c r="AN133" s="54">
        <f>AO133+AP133</f>
        <v>0</v>
      </c>
      <c r="AO133" s="54">
        <v>0</v>
      </c>
      <c r="AP133" s="54">
        <v>0</v>
      </c>
      <c r="AQ133" s="54">
        <f>AR133+AS133</f>
        <v>0</v>
      </c>
      <c r="AR133" s="54">
        <v>0</v>
      </c>
      <c r="AS133" s="54">
        <v>0</v>
      </c>
      <c r="AT133" s="54">
        <f>AU133+AV133</f>
        <v>0</v>
      </c>
      <c r="AU133" s="54">
        <v>0</v>
      </c>
      <c r="AV133" s="54">
        <v>0</v>
      </c>
      <c r="AW133" s="54">
        <f>AX133+AY133</f>
        <v>0</v>
      </c>
      <c r="AX133" s="54">
        <f>+AO133+AR133+AU133</f>
        <v>0</v>
      </c>
      <c r="AY133" s="54">
        <f>+AP133+AS133+AV133</f>
        <v>0</v>
      </c>
      <c r="AZ133" s="54">
        <f>BA133+BB133</f>
        <v>1</v>
      </c>
      <c r="BA133" s="54">
        <f>N133+Z133+AL133+AX133</f>
        <v>1</v>
      </c>
      <c r="BB133" s="54">
        <f>O133+AA133+AM133+AY133</f>
        <v>0</v>
      </c>
    </row>
    <row r="134" spans="1:54" s="3" customFormat="1" ht="15" customHeight="1" x14ac:dyDescent="0.3">
      <c r="A134" s="33"/>
      <c r="B134" s="31"/>
      <c r="C134" s="32" t="s">
        <v>117</v>
      </c>
      <c r="D134" s="29">
        <f>SUM(E134:F134)</f>
        <v>365</v>
      </c>
      <c r="E134" s="29">
        <f>SUM(E135:E137)</f>
        <v>364</v>
      </c>
      <c r="F134" s="29">
        <f>SUM(F135:F137)</f>
        <v>1</v>
      </c>
      <c r="G134" s="29">
        <f t="shared" ref="G134" si="677">SUM(H134:I134)</f>
        <v>359</v>
      </c>
      <c r="H134" s="29">
        <f t="shared" ref="H134:I134" si="678">SUM(H135:H137)</f>
        <v>358</v>
      </c>
      <c r="I134" s="29">
        <f t="shared" si="678"/>
        <v>1</v>
      </c>
      <c r="J134" s="29">
        <f t="shared" ref="J134" si="679">SUM(K134:L134)</f>
        <v>219</v>
      </c>
      <c r="K134" s="29">
        <f t="shared" ref="K134:L134" si="680">SUM(K135:K137)</f>
        <v>219</v>
      </c>
      <c r="L134" s="29">
        <f t="shared" si="680"/>
        <v>0</v>
      </c>
      <c r="M134" s="29">
        <f t="shared" ref="M134" si="681">SUM(N134:O134)</f>
        <v>943</v>
      </c>
      <c r="N134" s="29">
        <f t="shared" ref="N134:O134" si="682">SUM(N135:N137)</f>
        <v>941</v>
      </c>
      <c r="O134" s="29">
        <f t="shared" si="682"/>
        <v>2</v>
      </c>
      <c r="P134" s="29">
        <f t="shared" ref="P134" si="683">SUM(Q134:R134)</f>
        <v>46</v>
      </c>
      <c r="Q134" s="29">
        <f t="shared" ref="Q134:R134" si="684">SUM(Q135:Q137)</f>
        <v>46</v>
      </c>
      <c r="R134" s="29">
        <f t="shared" si="684"/>
        <v>0</v>
      </c>
      <c r="S134" s="29">
        <f t="shared" ref="S134" si="685">SUM(T134:U134)</f>
        <v>62</v>
      </c>
      <c r="T134" s="29">
        <f t="shared" ref="T134:U134" si="686">SUM(T135:T137)</f>
        <v>62</v>
      </c>
      <c r="U134" s="29">
        <f t="shared" si="686"/>
        <v>0</v>
      </c>
      <c r="V134" s="29">
        <f t="shared" ref="V134" si="687">SUM(W134:X134)</f>
        <v>125</v>
      </c>
      <c r="W134" s="29">
        <f t="shared" ref="W134:X134" si="688">SUM(W135:W137)</f>
        <v>125</v>
      </c>
      <c r="X134" s="29">
        <f t="shared" si="688"/>
        <v>0</v>
      </c>
      <c r="Y134" s="29">
        <f t="shared" ref="Y134" si="689">SUM(Z134:AA134)</f>
        <v>233</v>
      </c>
      <c r="Z134" s="29">
        <f t="shared" ref="Z134:AA134" si="690">SUM(Z135:Z137)</f>
        <v>233</v>
      </c>
      <c r="AA134" s="29">
        <f t="shared" si="690"/>
        <v>0</v>
      </c>
      <c r="AB134" s="29">
        <f t="shared" ref="AB134" si="691">SUM(AC134:AD134)</f>
        <v>116</v>
      </c>
      <c r="AC134" s="29">
        <f t="shared" ref="AC134:AD134" si="692">SUM(AC135:AC137)</f>
        <v>116</v>
      </c>
      <c r="AD134" s="29">
        <f t="shared" si="692"/>
        <v>0</v>
      </c>
      <c r="AE134" s="29">
        <f t="shared" ref="AE134" si="693">SUM(AF134:AG134)</f>
        <v>91</v>
      </c>
      <c r="AF134" s="29">
        <f t="shared" ref="AF134:AG134" si="694">SUM(AF135:AF137)</f>
        <v>91</v>
      </c>
      <c r="AG134" s="29">
        <f t="shared" si="694"/>
        <v>0</v>
      </c>
      <c r="AH134" s="29">
        <f t="shared" ref="AH134" si="695">SUM(AI134:AJ134)</f>
        <v>48</v>
      </c>
      <c r="AI134" s="29">
        <f t="shared" ref="AI134:AJ134" si="696">SUM(AI135:AI137)</f>
        <v>48</v>
      </c>
      <c r="AJ134" s="29">
        <f t="shared" si="696"/>
        <v>0</v>
      </c>
      <c r="AK134" s="29">
        <f t="shared" ref="AK134" si="697">SUM(AL134:AM134)</f>
        <v>255</v>
      </c>
      <c r="AL134" s="29">
        <f t="shared" ref="AL134:AM134" si="698">SUM(AL135:AL137)</f>
        <v>255</v>
      </c>
      <c r="AM134" s="29">
        <f t="shared" si="698"/>
        <v>0</v>
      </c>
      <c r="AN134" s="29">
        <f t="shared" ref="AN134" si="699">SUM(AO134:AP134)</f>
        <v>52</v>
      </c>
      <c r="AO134" s="29">
        <f t="shared" ref="AO134:AP134" si="700">SUM(AO135:AO137)</f>
        <v>52</v>
      </c>
      <c r="AP134" s="29">
        <f t="shared" si="700"/>
        <v>0</v>
      </c>
      <c r="AQ134" s="29">
        <f t="shared" ref="AQ134" si="701">SUM(AR134:AS134)</f>
        <v>56</v>
      </c>
      <c r="AR134" s="29">
        <f t="shared" ref="AR134:AS134" si="702">SUM(AR135:AR137)</f>
        <v>56</v>
      </c>
      <c r="AS134" s="29">
        <f t="shared" si="702"/>
        <v>0</v>
      </c>
      <c r="AT134" s="29">
        <f t="shared" ref="AT134" si="703">SUM(AU134:AV134)</f>
        <v>78</v>
      </c>
      <c r="AU134" s="29">
        <f t="shared" ref="AU134:AV134" si="704">SUM(AU135:AU137)</f>
        <v>78</v>
      </c>
      <c r="AV134" s="29">
        <f t="shared" si="704"/>
        <v>0</v>
      </c>
      <c r="AW134" s="29">
        <f t="shared" ref="AW134" si="705">SUM(AX134:AY134)</f>
        <v>186</v>
      </c>
      <c r="AX134" s="29">
        <f t="shared" ref="AX134:AY134" si="706">SUM(AX135:AX137)</f>
        <v>186</v>
      </c>
      <c r="AY134" s="29">
        <f t="shared" si="706"/>
        <v>0</v>
      </c>
      <c r="AZ134" s="29">
        <f t="shared" ref="AZ134" si="707">SUM(BA134:BB134)</f>
        <v>1617</v>
      </c>
      <c r="BA134" s="29">
        <f t="shared" ref="BA134:BB134" si="708">SUM(BA135:BA137)</f>
        <v>1615</v>
      </c>
      <c r="BB134" s="29">
        <f t="shared" si="708"/>
        <v>2</v>
      </c>
    </row>
    <row r="135" spans="1:54" s="3" customFormat="1" ht="15" customHeight="1" x14ac:dyDescent="0.3">
      <c r="A135" s="33"/>
      <c r="B135" s="31"/>
      <c r="C135" s="35" t="s">
        <v>118</v>
      </c>
      <c r="D135" s="54">
        <f>E135+F135</f>
        <v>319</v>
      </c>
      <c r="E135" s="54">
        <v>318</v>
      </c>
      <c r="F135" s="54">
        <v>1</v>
      </c>
      <c r="G135" s="54">
        <f>H135+I135</f>
        <v>313</v>
      </c>
      <c r="H135" s="54">
        <v>312</v>
      </c>
      <c r="I135" s="54">
        <v>1</v>
      </c>
      <c r="J135" s="54">
        <f>K135+L135</f>
        <v>185</v>
      </c>
      <c r="K135" s="54">
        <v>185</v>
      </c>
      <c r="L135" s="54">
        <v>0</v>
      </c>
      <c r="M135" s="54">
        <f>N135+O135</f>
        <v>817</v>
      </c>
      <c r="N135" s="54">
        <f>+E135+H135+K135</f>
        <v>815</v>
      </c>
      <c r="O135" s="54">
        <f>+F135+I135+L135</f>
        <v>2</v>
      </c>
      <c r="P135" s="54">
        <f>Q135+R135</f>
        <v>25</v>
      </c>
      <c r="Q135" s="54">
        <v>25</v>
      </c>
      <c r="R135" s="54">
        <v>0</v>
      </c>
      <c r="S135" s="54">
        <f>T135+U135</f>
        <v>35</v>
      </c>
      <c r="T135" s="54">
        <v>35</v>
      </c>
      <c r="U135" s="54">
        <v>0</v>
      </c>
      <c r="V135" s="54">
        <f>W135+X135</f>
        <v>95</v>
      </c>
      <c r="W135" s="54">
        <v>95</v>
      </c>
      <c r="X135" s="54">
        <v>0</v>
      </c>
      <c r="Y135" s="54">
        <f>Z135+AA135</f>
        <v>155</v>
      </c>
      <c r="Z135" s="54">
        <f>+Q135+T135+W135</f>
        <v>155</v>
      </c>
      <c r="AA135" s="54">
        <f>+R135+U135+X135</f>
        <v>0</v>
      </c>
      <c r="AB135" s="54">
        <f>AC135+AD135</f>
        <v>83</v>
      </c>
      <c r="AC135" s="54">
        <v>83</v>
      </c>
      <c r="AD135" s="54">
        <v>0</v>
      </c>
      <c r="AE135" s="54">
        <f>AF135+AG135</f>
        <v>55</v>
      </c>
      <c r="AF135" s="54">
        <v>55</v>
      </c>
      <c r="AG135" s="54">
        <v>0</v>
      </c>
      <c r="AH135" s="54">
        <f>AI135+AJ135</f>
        <v>22</v>
      </c>
      <c r="AI135" s="54">
        <v>22</v>
      </c>
      <c r="AJ135" s="54">
        <v>0</v>
      </c>
      <c r="AK135" s="54">
        <f>AL135+AM135</f>
        <v>160</v>
      </c>
      <c r="AL135" s="54">
        <f>+AC135+AF135+AI135</f>
        <v>160</v>
      </c>
      <c r="AM135" s="54">
        <f>+AD135+AG135+AJ135</f>
        <v>0</v>
      </c>
      <c r="AN135" s="54">
        <f>AO135+AP135</f>
        <v>29</v>
      </c>
      <c r="AO135" s="54">
        <v>29</v>
      </c>
      <c r="AP135" s="54">
        <v>0</v>
      </c>
      <c r="AQ135" s="54">
        <f>AR135+AS135</f>
        <v>32</v>
      </c>
      <c r="AR135" s="54">
        <v>32</v>
      </c>
      <c r="AS135" s="54">
        <v>0</v>
      </c>
      <c r="AT135" s="54">
        <f>AU135+AV135</f>
        <v>53</v>
      </c>
      <c r="AU135" s="54">
        <v>53</v>
      </c>
      <c r="AV135" s="54">
        <v>0</v>
      </c>
      <c r="AW135" s="54">
        <f>AX135+AY135</f>
        <v>114</v>
      </c>
      <c r="AX135" s="54">
        <f>+AO135+AR135+AU135</f>
        <v>114</v>
      </c>
      <c r="AY135" s="54">
        <f>+AP135+AS135+AV135</f>
        <v>0</v>
      </c>
      <c r="AZ135" s="54">
        <f>BA135+BB135</f>
        <v>1246</v>
      </c>
      <c r="BA135" s="54">
        <f>N135+Z135+AL135+AX135</f>
        <v>1244</v>
      </c>
      <c r="BB135" s="54">
        <f>O135+AA135+AM135+AY135</f>
        <v>2</v>
      </c>
    </row>
    <row r="136" spans="1:54" s="3" customFormat="1" ht="15" customHeight="1" x14ac:dyDescent="0.3">
      <c r="A136" s="33"/>
      <c r="B136" s="31"/>
      <c r="C136" s="35" t="s">
        <v>119</v>
      </c>
      <c r="D136" s="54">
        <f>E136+F136</f>
        <v>46</v>
      </c>
      <c r="E136" s="54">
        <v>46</v>
      </c>
      <c r="F136" s="54">
        <v>0</v>
      </c>
      <c r="G136" s="54">
        <f>H136+I136</f>
        <v>46</v>
      </c>
      <c r="H136" s="54">
        <v>46</v>
      </c>
      <c r="I136" s="54">
        <v>0</v>
      </c>
      <c r="J136" s="54">
        <f>K136+L136</f>
        <v>34</v>
      </c>
      <c r="K136" s="54">
        <v>34</v>
      </c>
      <c r="L136" s="54">
        <v>0</v>
      </c>
      <c r="M136" s="54">
        <f>N136+O136</f>
        <v>126</v>
      </c>
      <c r="N136" s="54">
        <f>+E136+H136+K136</f>
        <v>126</v>
      </c>
      <c r="O136" s="54">
        <f>+F136+I136+L136</f>
        <v>0</v>
      </c>
      <c r="P136" s="54">
        <f>Q136+R136</f>
        <v>21</v>
      </c>
      <c r="Q136" s="54">
        <v>21</v>
      </c>
      <c r="R136" s="54">
        <v>0</v>
      </c>
      <c r="S136" s="54">
        <f>T136+U136</f>
        <v>27</v>
      </c>
      <c r="T136" s="54">
        <v>27</v>
      </c>
      <c r="U136" s="54">
        <v>0</v>
      </c>
      <c r="V136" s="54">
        <f>W136+X136</f>
        <v>30</v>
      </c>
      <c r="W136" s="54">
        <v>30</v>
      </c>
      <c r="X136" s="54">
        <v>0</v>
      </c>
      <c r="Y136" s="54">
        <f>Z136+AA136</f>
        <v>78</v>
      </c>
      <c r="Z136" s="54">
        <f>+Q136+T136+W136</f>
        <v>78</v>
      </c>
      <c r="AA136" s="54">
        <f>+R136+U136+X136</f>
        <v>0</v>
      </c>
      <c r="AB136" s="54">
        <f>AC136+AD136</f>
        <v>33</v>
      </c>
      <c r="AC136" s="54">
        <v>33</v>
      </c>
      <c r="AD136" s="54">
        <v>0</v>
      </c>
      <c r="AE136" s="54">
        <f>AF136+AG136</f>
        <v>36</v>
      </c>
      <c r="AF136" s="54">
        <v>36</v>
      </c>
      <c r="AG136" s="54">
        <v>0</v>
      </c>
      <c r="AH136" s="54">
        <f>AI136+AJ136</f>
        <v>26</v>
      </c>
      <c r="AI136" s="54">
        <v>26</v>
      </c>
      <c r="AJ136" s="54">
        <v>0</v>
      </c>
      <c r="AK136" s="54">
        <f>AL136+AM136</f>
        <v>95</v>
      </c>
      <c r="AL136" s="54">
        <f>+AC136+AF136+AI136</f>
        <v>95</v>
      </c>
      <c r="AM136" s="54">
        <f>+AD136+AG136+AJ136</f>
        <v>0</v>
      </c>
      <c r="AN136" s="54">
        <f>AO136+AP136</f>
        <v>23</v>
      </c>
      <c r="AO136" s="54">
        <v>23</v>
      </c>
      <c r="AP136" s="54">
        <v>0</v>
      </c>
      <c r="AQ136" s="54">
        <f>AR136+AS136</f>
        <v>24</v>
      </c>
      <c r="AR136" s="54">
        <v>24</v>
      </c>
      <c r="AS136" s="54">
        <v>0</v>
      </c>
      <c r="AT136" s="54">
        <f>AU136+AV136</f>
        <v>25</v>
      </c>
      <c r="AU136" s="54">
        <v>25</v>
      </c>
      <c r="AV136" s="54">
        <v>0</v>
      </c>
      <c r="AW136" s="54">
        <f>AX136+AY136</f>
        <v>72</v>
      </c>
      <c r="AX136" s="54">
        <f>+AO136+AR136+AU136</f>
        <v>72</v>
      </c>
      <c r="AY136" s="54">
        <f>+AP136+AS136+AV136</f>
        <v>0</v>
      </c>
      <c r="AZ136" s="54">
        <f>BA136+BB136</f>
        <v>371</v>
      </c>
      <c r="BA136" s="54">
        <f>N136+Z136+AL136+AX136</f>
        <v>371</v>
      </c>
      <c r="BB136" s="54">
        <f>O136+AA136+AM136+AY136</f>
        <v>0</v>
      </c>
    </row>
    <row r="137" spans="1:54" s="3" customFormat="1" ht="15" customHeight="1" x14ac:dyDescent="0.3">
      <c r="A137" s="33"/>
      <c r="B137" s="31"/>
      <c r="C137" s="35" t="s">
        <v>120</v>
      </c>
      <c r="D137" s="54">
        <f>E137+F137</f>
        <v>0</v>
      </c>
      <c r="E137" s="54">
        <v>0</v>
      </c>
      <c r="F137" s="54">
        <v>0</v>
      </c>
      <c r="G137" s="54">
        <f t="shared" ref="G137" si="709">H137+I137</f>
        <v>0</v>
      </c>
      <c r="H137" s="54">
        <v>0</v>
      </c>
      <c r="I137" s="54">
        <v>0</v>
      </c>
      <c r="J137" s="54">
        <f t="shared" ref="J137" si="710">K137+L137</f>
        <v>0</v>
      </c>
      <c r="K137" s="54">
        <v>0</v>
      </c>
      <c r="L137" s="54">
        <v>0</v>
      </c>
      <c r="M137" s="54">
        <f>N137+O137</f>
        <v>0</v>
      </c>
      <c r="N137" s="54">
        <f t="shared" ref="N137:O137" si="711">+E137+H137+K137</f>
        <v>0</v>
      </c>
      <c r="O137" s="54">
        <f t="shared" si="711"/>
        <v>0</v>
      </c>
      <c r="P137" s="54">
        <f>Q137+R137</f>
        <v>0</v>
      </c>
      <c r="Q137" s="54">
        <v>0</v>
      </c>
      <c r="R137" s="54">
        <v>0</v>
      </c>
      <c r="S137" s="54">
        <f t="shared" ref="S137" si="712">T137+U137</f>
        <v>0</v>
      </c>
      <c r="T137" s="54">
        <v>0</v>
      </c>
      <c r="U137" s="54">
        <v>0</v>
      </c>
      <c r="V137" s="54">
        <f t="shared" ref="V137" si="713">W137+X137</f>
        <v>0</v>
      </c>
      <c r="W137" s="54">
        <v>0</v>
      </c>
      <c r="X137" s="54">
        <v>0</v>
      </c>
      <c r="Y137" s="54">
        <f>Z137+AA137</f>
        <v>0</v>
      </c>
      <c r="Z137" s="54">
        <f t="shared" ref="Z137:AA137" si="714">+Q137+T137+W137</f>
        <v>0</v>
      </c>
      <c r="AA137" s="54">
        <f t="shared" si="714"/>
        <v>0</v>
      </c>
      <c r="AB137" s="54">
        <f>AC137+AD137</f>
        <v>0</v>
      </c>
      <c r="AC137" s="54">
        <v>0</v>
      </c>
      <c r="AD137" s="54">
        <v>0</v>
      </c>
      <c r="AE137" s="54">
        <f t="shared" ref="AE137" si="715">AF137+AG137</f>
        <v>0</v>
      </c>
      <c r="AF137" s="54">
        <v>0</v>
      </c>
      <c r="AG137" s="54">
        <v>0</v>
      </c>
      <c r="AH137" s="54">
        <f t="shared" ref="AH137" si="716">AI137+AJ137</f>
        <v>0</v>
      </c>
      <c r="AI137" s="54">
        <v>0</v>
      </c>
      <c r="AJ137" s="54">
        <v>0</v>
      </c>
      <c r="AK137" s="54">
        <f>AL137+AM137</f>
        <v>0</v>
      </c>
      <c r="AL137" s="54">
        <f t="shared" ref="AL137:AM137" si="717">+AC137+AF137+AI137</f>
        <v>0</v>
      </c>
      <c r="AM137" s="54">
        <f t="shared" si="717"/>
        <v>0</v>
      </c>
      <c r="AN137" s="54">
        <f>AO137+AP137</f>
        <v>0</v>
      </c>
      <c r="AO137" s="54">
        <v>0</v>
      </c>
      <c r="AP137" s="54">
        <v>0</v>
      </c>
      <c r="AQ137" s="54">
        <f t="shared" ref="AQ137" si="718">AR137+AS137</f>
        <v>0</v>
      </c>
      <c r="AR137" s="54">
        <v>0</v>
      </c>
      <c r="AS137" s="54">
        <v>0</v>
      </c>
      <c r="AT137" s="54">
        <f t="shared" ref="AT137" si="719">AU137+AV137</f>
        <v>0</v>
      </c>
      <c r="AU137" s="54">
        <v>0</v>
      </c>
      <c r="AV137" s="54">
        <v>0</v>
      </c>
      <c r="AW137" s="54">
        <f>AX137+AY137</f>
        <v>0</v>
      </c>
      <c r="AX137" s="54">
        <f t="shared" ref="AX137:AY137" si="720">+AO137+AR137+AU137</f>
        <v>0</v>
      </c>
      <c r="AY137" s="54">
        <f t="shared" si="720"/>
        <v>0</v>
      </c>
      <c r="AZ137" s="54">
        <f>BA137+BB137</f>
        <v>0</v>
      </c>
      <c r="BA137" s="54">
        <f t="shared" ref="BA137:BB137" si="721">N137+Z137+AL137+AX137</f>
        <v>0</v>
      </c>
      <c r="BB137" s="54">
        <f t="shared" si="721"/>
        <v>0</v>
      </c>
    </row>
    <row r="138" spans="1:54" s="3" customFormat="1" ht="15" customHeight="1" x14ac:dyDescent="0.3">
      <c r="A138" s="33"/>
      <c r="B138" s="31"/>
      <c r="C138" s="32" t="s">
        <v>121</v>
      </c>
      <c r="D138" s="29">
        <f>SUM(E138:F138)</f>
        <v>101</v>
      </c>
      <c r="E138" s="29">
        <f>SUM(E139:E141)</f>
        <v>101</v>
      </c>
      <c r="F138" s="29">
        <f>SUM(F139:F141)</f>
        <v>0</v>
      </c>
      <c r="G138" s="29">
        <f t="shared" ref="G138" si="722">SUM(H138:I138)</f>
        <v>101</v>
      </c>
      <c r="H138" s="29">
        <f t="shared" ref="H138:I138" si="723">SUM(H139:H141)</f>
        <v>101</v>
      </c>
      <c r="I138" s="29">
        <f t="shared" si="723"/>
        <v>0</v>
      </c>
      <c r="J138" s="29">
        <f t="shared" ref="J138" si="724">SUM(K138:L138)</f>
        <v>58</v>
      </c>
      <c r="K138" s="29">
        <f t="shared" ref="K138:L138" si="725">SUM(K139:K141)</f>
        <v>58</v>
      </c>
      <c r="L138" s="29">
        <f t="shared" si="725"/>
        <v>0</v>
      </c>
      <c r="M138" s="29">
        <f t="shared" ref="M138" si="726">SUM(N138:O138)</f>
        <v>260</v>
      </c>
      <c r="N138" s="29">
        <f t="shared" ref="N138:O138" si="727">SUM(N139:N141)</f>
        <v>260</v>
      </c>
      <c r="O138" s="29">
        <f t="shared" si="727"/>
        <v>0</v>
      </c>
      <c r="P138" s="29">
        <f t="shared" ref="P138" si="728">SUM(Q138:R138)</f>
        <v>10</v>
      </c>
      <c r="Q138" s="29">
        <f t="shared" ref="Q138:R138" si="729">SUM(Q139:Q141)</f>
        <v>10</v>
      </c>
      <c r="R138" s="29">
        <f t="shared" si="729"/>
        <v>0</v>
      </c>
      <c r="S138" s="29">
        <f t="shared" ref="S138" si="730">SUM(T138:U138)</f>
        <v>14</v>
      </c>
      <c r="T138" s="29">
        <f t="shared" ref="T138:U138" si="731">SUM(T139:T141)</f>
        <v>14</v>
      </c>
      <c r="U138" s="29">
        <f t="shared" si="731"/>
        <v>0</v>
      </c>
      <c r="V138" s="29">
        <f t="shared" ref="V138" si="732">SUM(W138:X138)</f>
        <v>59</v>
      </c>
      <c r="W138" s="29">
        <f t="shared" ref="W138:X138" si="733">SUM(W139:W141)</f>
        <v>59</v>
      </c>
      <c r="X138" s="29">
        <f t="shared" si="733"/>
        <v>0</v>
      </c>
      <c r="Y138" s="29">
        <f t="shared" ref="Y138" si="734">SUM(Z138:AA138)</f>
        <v>83</v>
      </c>
      <c r="Z138" s="29">
        <f t="shared" ref="Z138:AA138" si="735">SUM(Z139:Z141)</f>
        <v>83</v>
      </c>
      <c r="AA138" s="29">
        <f t="shared" si="735"/>
        <v>0</v>
      </c>
      <c r="AB138" s="29">
        <f t="shared" ref="AB138" si="736">SUM(AC138:AD138)</f>
        <v>58</v>
      </c>
      <c r="AC138" s="29">
        <f t="shared" ref="AC138:AD138" si="737">SUM(AC139:AC141)</f>
        <v>58</v>
      </c>
      <c r="AD138" s="29">
        <f t="shared" si="737"/>
        <v>0</v>
      </c>
      <c r="AE138" s="29">
        <f t="shared" ref="AE138" si="738">SUM(AF138:AG138)</f>
        <v>32</v>
      </c>
      <c r="AF138" s="29">
        <f t="shared" ref="AF138:AG138" si="739">SUM(AF139:AF141)</f>
        <v>32</v>
      </c>
      <c r="AG138" s="29">
        <f t="shared" si="739"/>
        <v>0</v>
      </c>
      <c r="AH138" s="29">
        <f t="shared" ref="AH138" si="740">SUM(AI138:AJ138)</f>
        <v>7</v>
      </c>
      <c r="AI138" s="29">
        <f t="shared" ref="AI138:AJ138" si="741">SUM(AI139:AI141)</f>
        <v>7</v>
      </c>
      <c r="AJ138" s="29">
        <f t="shared" si="741"/>
        <v>0</v>
      </c>
      <c r="AK138" s="29">
        <f t="shared" ref="AK138" si="742">SUM(AL138:AM138)</f>
        <v>97</v>
      </c>
      <c r="AL138" s="29">
        <f t="shared" ref="AL138:AM138" si="743">SUM(AL139:AL141)</f>
        <v>97</v>
      </c>
      <c r="AM138" s="29">
        <f t="shared" si="743"/>
        <v>0</v>
      </c>
      <c r="AN138" s="29">
        <f t="shared" ref="AN138" si="744">SUM(AO138:AP138)</f>
        <v>9</v>
      </c>
      <c r="AO138" s="29">
        <f t="shared" ref="AO138:AP138" si="745">SUM(AO139:AO141)</f>
        <v>9</v>
      </c>
      <c r="AP138" s="29">
        <f t="shared" si="745"/>
        <v>0</v>
      </c>
      <c r="AQ138" s="29">
        <f t="shared" ref="AQ138" si="746">SUM(AR138:AS138)</f>
        <v>12</v>
      </c>
      <c r="AR138" s="29">
        <f t="shared" ref="AR138:AS138" si="747">SUM(AR139:AR141)</f>
        <v>12</v>
      </c>
      <c r="AS138" s="29">
        <f t="shared" si="747"/>
        <v>0</v>
      </c>
      <c r="AT138" s="29">
        <f t="shared" ref="AT138" si="748">SUM(AU138:AV138)</f>
        <v>30</v>
      </c>
      <c r="AU138" s="29">
        <f t="shared" ref="AU138:AV138" si="749">SUM(AU139:AU141)</f>
        <v>30</v>
      </c>
      <c r="AV138" s="29">
        <f t="shared" si="749"/>
        <v>0</v>
      </c>
      <c r="AW138" s="29">
        <f t="shared" ref="AW138" si="750">SUM(AX138:AY138)</f>
        <v>51</v>
      </c>
      <c r="AX138" s="29">
        <f t="shared" ref="AX138:AY138" si="751">SUM(AX139:AX141)</f>
        <v>51</v>
      </c>
      <c r="AY138" s="29">
        <f t="shared" si="751"/>
        <v>0</v>
      </c>
      <c r="AZ138" s="29">
        <f t="shared" ref="AZ138" si="752">SUM(BA138:BB138)</f>
        <v>491</v>
      </c>
      <c r="BA138" s="29">
        <f t="shared" ref="BA138:BB138" si="753">SUM(BA139:BA141)</f>
        <v>491</v>
      </c>
      <c r="BB138" s="29">
        <f t="shared" si="753"/>
        <v>0</v>
      </c>
    </row>
    <row r="139" spans="1:54" s="3" customFormat="1" ht="15" customHeight="1" x14ac:dyDescent="0.3">
      <c r="A139" s="33"/>
      <c r="B139" s="31"/>
      <c r="C139" s="35" t="s">
        <v>122</v>
      </c>
      <c r="D139" s="54">
        <f>E139+F139</f>
        <v>101</v>
      </c>
      <c r="E139" s="54">
        <v>101</v>
      </c>
      <c r="F139" s="54">
        <v>0</v>
      </c>
      <c r="G139" s="54">
        <f>H139+I139</f>
        <v>101</v>
      </c>
      <c r="H139" s="54">
        <v>101</v>
      </c>
      <c r="I139" s="54">
        <v>0</v>
      </c>
      <c r="J139" s="54">
        <f>K139+L139</f>
        <v>57</v>
      </c>
      <c r="K139" s="54">
        <v>57</v>
      </c>
      <c r="L139" s="54">
        <v>0</v>
      </c>
      <c r="M139" s="54">
        <f>N139+O139</f>
        <v>259</v>
      </c>
      <c r="N139" s="54">
        <f t="shared" ref="N139:O141" si="754">+E139+H139+K139</f>
        <v>259</v>
      </c>
      <c r="O139" s="54">
        <f t="shared" si="754"/>
        <v>0</v>
      </c>
      <c r="P139" s="54">
        <f>Q139+R139</f>
        <v>9</v>
      </c>
      <c r="Q139" s="54">
        <v>9</v>
      </c>
      <c r="R139" s="54">
        <v>0</v>
      </c>
      <c r="S139" s="54">
        <f>T139+U139</f>
        <v>9</v>
      </c>
      <c r="T139" s="54">
        <v>9</v>
      </c>
      <c r="U139" s="54">
        <v>0</v>
      </c>
      <c r="V139" s="54">
        <f>W139+X139</f>
        <v>56</v>
      </c>
      <c r="W139" s="54">
        <v>56</v>
      </c>
      <c r="X139" s="54">
        <v>0</v>
      </c>
      <c r="Y139" s="54">
        <f>Z139+AA139</f>
        <v>74</v>
      </c>
      <c r="Z139" s="54">
        <f t="shared" ref="Z139:AA141" si="755">+Q139+T139+W139</f>
        <v>74</v>
      </c>
      <c r="AA139" s="54">
        <f t="shared" si="755"/>
        <v>0</v>
      </c>
      <c r="AB139" s="54">
        <f>AC139+AD139</f>
        <v>58</v>
      </c>
      <c r="AC139" s="54">
        <v>58</v>
      </c>
      <c r="AD139" s="54">
        <v>0</v>
      </c>
      <c r="AE139" s="54">
        <f>AF139+AG139</f>
        <v>31</v>
      </c>
      <c r="AF139" s="54">
        <v>31</v>
      </c>
      <c r="AG139" s="54">
        <v>0</v>
      </c>
      <c r="AH139" s="54">
        <f>AI139+AJ139</f>
        <v>4</v>
      </c>
      <c r="AI139" s="54">
        <v>4</v>
      </c>
      <c r="AJ139" s="54">
        <v>0</v>
      </c>
      <c r="AK139" s="54">
        <f>AL139+AM139</f>
        <v>93</v>
      </c>
      <c r="AL139" s="54">
        <f t="shared" ref="AL139:AM141" si="756">+AC139+AF139+AI139</f>
        <v>93</v>
      </c>
      <c r="AM139" s="54">
        <f t="shared" si="756"/>
        <v>0</v>
      </c>
      <c r="AN139" s="54">
        <f>AO139+AP139</f>
        <v>9</v>
      </c>
      <c r="AO139" s="54">
        <v>9</v>
      </c>
      <c r="AP139" s="54">
        <v>0</v>
      </c>
      <c r="AQ139" s="54">
        <f>AR139+AS139</f>
        <v>6</v>
      </c>
      <c r="AR139" s="54">
        <v>6</v>
      </c>
      <c r="AS139" s="54">
        <v>0</v>
      </c>
      <c r="AT139" s="54">
        <f>AU139+AV139</f>
        <v>28</v>
      </c>
      <c r="AU139" s="54">
        <v>28</v>
      </c>
      <c r="AV139" s="54">
        <v>0</v>
      </c>
      <c r="AW139" s="54">
        <f>AX139+AY139</f>
        <v>43</v>
      </c>
      <c r="AX139" s="54">
        <f t="shared" ref="AX139:AY141" si="757">+AO139+AR139+AU139</f>
        <v>43</v>
      </c>
      <c r="AY139" s="54">
        <f t="shared" si="757"/>
        <v>0</v>
      </c>
      <c r="AZ139" s="54">
        <f>BA139+BB139</f>
        <v>469</v>
      </c>
      <c r="BA139" s="54">
        <f t="shared" ref="BA139:BB141" si="758">N139+Z139+AL139+AX139</f>
        <v>469</v>
      </c>
      <c r="BB139" s="54">
        <f t="shared" si="758"/>
        <v>0</v>
      </c>
    </row>
    <row r="140" spans="1:54" s="3" customFormat="1" ht="15" customHeight="1" x14ac:dyDescent="0.3">
      <c r="A140" s="33"/>
      <c r="B140" s="31"/>
      <c r="C140" s="35" t="s">
        <v>123</v>
      </c>
      <c r="D140" s="54">
        <f>E140+F140</f>
        <v>0</v>
      </c>
      <c r="E140" s="54">
        <v>0</v>
      </c>
      <c r="F140" s="54">
        <v>0</v>
      </c>
      <c r="G140" s="54">
        <f>H140+I140</f>
        <v>0</v>
      </c>
      <c r="H140" s="54">
        <v>0</v>
      </c>
      <c r="I140" s="54">
        <v>0</v>
      </c>
      <c r="J140" s="54">
        <f>K140+L140</f>
        <v>0</v>
      </c>
      <c r="K140" s="54">
        <v>0</v>
      </c>
      <c r="L140" s="54">
        <v>0</v>
      </c>
      <c r="M140" s="54">
        <f>N140+O140</f>
        <v>0</v>
      </c>
      <c r="N140" s="54">
        <f t="shared" si="754"/>
        <v>0</v>
      </c>
      <c r="O140" s="54">
        <f t="shared" si="754"/>
        <v>0</v>
      </c>
      <c r="P140" s="54">
        <f>Q140+R140</f>
        <v>0</v>
      </c>
      <c r="Q140" s="54">
        <v>0</v>
      </c>
      <c r="R140" s="54">
        <v>0</v>
      </c>
      <c r="S140" s="54">
        <f>T140+U140</f>
        <v>1</v>
      </c>
      <c r="T140" s="54">
        <v>1</v>
      </c>
      <c r="U140" s="54">
        <v>0</v>
      </c>
      <c r="V140" s="54">
        <f>W140+X140</f>
        <v>1</v>
      </c>
      <c r="W140" s="54">
        <v>1</v>
      </c>
      <c r="X140" s="54">
        <v>0</v>
      </c>
      <c r="Y140" s="54">
        <f>Z140+AA140</f>
        <v>2</v>
      </c>
      <c r="Z140" s="54">
        <f t="shared" si="755"/>
        <v>2</v>
      </c>
      <c r="AA140" s="54">
        <f t="shared" si="755"/>
        <v>0</v>
      </c>
      <c r="AB140" s="54">
        <f>AC140+AD140</f>
        <v>0</v>
      </c>
      <c r="AC140" s="54">
        <v>0</v>
      </c>
      <c r="AD140" s="54">
        <v>0</v>
      </c>
      <c r="AE140" s="54">
        <f>AF140+AG140</f>
        <v>0</v>
      </c>
      <c r="AF140" s="54">
        <v>0</v>
      </c>
      <c r="AG140" s="54">
        <v>0</v>
      </c>
      <c r="AH140" s="54">
        <f>AI140+AJ140</f>
        <v>0</v>
      </c>
      <c r="AI140" s="54">
        <v>0</v>
      </c>
      <c r="AJ140" s="54">
        <v>0</v>
      </c>
      <c r="AK140" s="54">
        <f>AL140+AM140</f>
        <v>0</v>
      </c>
      <c r="AL140" s="54">
        <f t="shared" si="756"/>
        <v>0</v>
      </c>
      <c r="AM140" s="54">
        <f t="shared" si="756"/>
        <v>0</v>
      </c>
      <c r="AN140" s="54">
        <f>AO140+AP140</f>
        <v>0</v>
      </c>
      <c r="AO140" s="54">
        <v>0</v>
      </c>
      <c r="AP140" s="54">
        <v>0</v>
      </c>
      <c r="AQ140" s="54">
        <f>AR140+AS140</f>
        <v>0</v>
      </c>
      <c r="AR140" s="54">
        <v>0</v>
      </c>
      <c r="AS140" s="54">
        <v>0</v>
      </c>
      <c r="AT140" s="54">
        <f>AU140+AV140</f>
        <v>2</v>
      </c>
      <c r="AU140" s="54">
        <v>2</v>
      </c>
      <c r="AV140" s="54">
        <v>0</v>
      </c>
      <c r="AW140" s="54">
        <f>AX140+AY140</f>
        <v>2</v>
      </c>
      <c r="AX140" s="54">
        <f t="shared" si="757"/>
        <v>2</v>
      </c>
      <c r="AY140" s="54">
        <f t="shared" si="757"/>
        <v>0</v>
      </c>
      <c r="AZ140" s="54">
        <f>BA140+BB140</f>
        <v>4</v>
      </c>
      <c r="BA140" s="54">
        <f t="shared" si="758"/>
        <v>4</v>
      </c>
      <c r="BB140" s="54">
        <f t="shared" si="758"/>
        <v>0</v>
      </c>
    </row>
    <row r="141" spans="1:54" s="3" customFormat="1" ht="15" customHeight="1" x14ac:dyDescent="0.3">
      <c r="A141" s="33"/>
      <c r="B141" s="31"/>
      <c r="C141" s="35" t="s">
        <v>124</v>
      </c>
      <c r="D141" s="54">
        <f>E141+F141</f>
        <v>0</v>
      </c>
      <c r="E141" s="54">
        <v>0</v>
      </c>
      <c r="F141" s="54">
        <v>0</v>
      </c>
      <c r="G141" s="54">
        <f>H141+I141</f>
        <v>0</v>
      </c>
      <c r="H141" s="54">
        <v>0</v>
      </c>
      <c r="I141" s="54">
        <v>0</v>
      </c>
      <c r="J141" s="54">
        <f>K141+L141</f>
        <v>1</v>
      </c>
      <c r="K141" s="54">
        <v>1</v>
      </c>
      <c r="L141" s="54">
        <v>0</v>
      </c>
      <c r="M141" s="54">
        <f>N141+O141</f>
        <v>1</v>
      </c>
      <c r="N141" s="54">
        <f t="shared" si="754"/>
        <v>1</v>
      </c>
      <c r="O141" s="54">
        <f t="shared" si="754"/>
        <v>0</v>
      </c>
      <c r="P141" s="54">
        <f>Q141+R141</f>
        <v>1</v>
      </c>
      <c r="Q141" s="54">
        <v>1</v>
      </c>
      <c r="R141" s="54">
        <v>0</v>
      </c>
      <c r="S141" s="54">
        <f>T141+U141</f>
        <v>4</v>
      </c>
      <c r="T141" s="54">
        <v>4</v>
      </c>
      <c r="U141" s="54">
        <v>0</v>
      </c>
      <c r="V141" s="54">
        <f>W141+X141</f>
        <v>2</v>
      </c>
      <c r="W141" s="54">
        <v>2</v>
      </c>
      <c r="X141" s="54">
        <v>0</v>
      </c>
      <c r="Y141" s="54">
        <f>Z141+AA141</f>
        <v>7</v>
      </c>
      <c r="Z141" s="54">
        <f t="shared" si="755"/>
        <v>7</v>
      </c>
      <c r="AA141" s="54">
        <f t="shared" si="755"/>
        <v>0</v>
      </c>
      <c r="AB141" s="54">
        <f>AC141+AD141</f>
        <v>0</v>
      </c>
      <c r="AC141" s="54">
        <v>0</v>
      </c>
      <c r="AD141" s="54">
        <v>0</v>
      </c>
      <c r="AE141" s="54">
        <f>AF141+AG141</f>
        <v>1</v>
      </c>
      <c r="AF141" s="54">
        <v>1</v>
      </c>
      <c r="AG141" s="54">
        <v>0</v>
      </c>
      <c r="AH141" s="54">
        <f>AI141+AJ141</f>
        <v>3</v>
      </c>
      <c r="AI141" s="54">
        <v>3</v>
      </c>
      <c r="AJ141" s="54">
        <v>0</v>
      </c>
      <c r="AK141" s="54">
        <f>AL141+AM141</f>
        <v>4</v>
      </c>
      <c r="AL141" s="54">
        <f t="shared" si="756"/>
        <v>4</v>
      </c>
      <c r="AM141" s="54">
        <f t="shared" si="756"/>
        <v>0</v>
      </c>
      <c r="AN141" s="54">
        <f>AO141+AP141</f>
        <v>0</v>
      </c>
      <c r="AO141" s="54">
        <v>0</v>
      </c>
      <c r="AP141" s="54">
        <v>0</v>
      </c>
      <c r="AQ141" s="54">
        <f>AR141+AS141</f>
        <v>6</v>
      </c>
      <c r="AR141" s="54">
        <v>6</v>
      </c>
      <c r="AS141" s="54">
        <v>0</v>
      </c>
      <c r="AT141" s="54">
        <f>AU141+AV141</f>
        <v>0</v>
      </c>
      <c r="AU141" s="54">
        <v>0</v>
      </c>
      <c r="AV141" s="54">
        <v>0</v>
      </c>
      <c r="AW141" s="54">
        <f>AX141+AY141</f>
        <v>6</v>
      </c>
      <c r="AX141" s="54">
        <f t="shared" si="757"/>
        <v>6</v>
      </c>
      <c r="AY141" s="54">
        <f t="shared" si="757"/>
        <v>0</v>
      </c>
      <c r="AZ141" s="54">
        <f>BA141+BB141</f>
        <v>18</v>
      </c>
      <c r="BA141" s="54">
        <f t="shared" si="758"/>
        <v>18</v>
      </c>
      <c r="BB141" s="54">
        <f t="shared" si="758"/>
        <v>0</v>
      </c>
    </row>
    <row r="142" spans="1:54" s="3" customFormat="1" ht="15" customHeight="1" x14ac:dyDescent="0.3">
      <c r="A142" s="33"/>
      <c r="B142" s="31"/>
      <c r="C142" s="32" t="s">
        <v>125</v>
      </c>
      <c r="D142" s="29">
        <f>SUM(E142:F142)</f>
        <v>71</v>
      </c>
      <c r="E142" s="29">
        <f>SUM(E143:E144)</f>
        <v>71</v>
      </c>
      <c r="F142" s="29">
        <f>SUM(F143:F144)</f>
        <v>0</v>
      </c>
      <c r="G142" s="29">
        <f t="shared" ref="G142" si="759">SUM(H142:I142)</f>
        <v>54</v>
      </c>
      <c r="H142" s="29">
        <f t="shared" ref="H142:I142" si="760">SUM(H143:H144)</f>
        <v>54</v>
      </c>
      <c r="I142" s="29">
        <f t="shared" si="760"/>
        <v>0</v>
      </c>
      <c r="J142" s="29">
        <f t="shared" ref="J142" si="761">SUM(K142:L142)</f>
        <v>55</v>
      </c>
      <c r="K142" s="29">
        <f t="shared" ref="K142:L142" si="762">SUM(K143:K144)</f>
        <v>55</v>
      </c>
      <c r="L142" s="29">
        <f t="shared" si="762"/>
        <v>0</v>
      </c>
      <c r="M142" s="29">
        <f t="shared" ref="M142" si="763">SUM(N142:O142)</f>
        <v>180</v>
      </c>
      <c r="N142" s="29">
        <f t="shared" ref="N142:O142" si="764">SUM(N143:N144)</f>
        <v>180</v>
      </c>
      <c r="O142" s="29">
        <f t="shared" si="764"/>
        <v>0</v>
      </c>
      <c r="P142" s="29">
        <f t="shared" ref="P142" si="765">SUM(Q142:R142)</f>
        <v>31</v>
      </c>
      <c r="Q142" s="29">
        <f t="shared" ref="Q142:R142" si="766">SUM(Q143:Q144)</f>
        <v>31</v>
      </c>
      <c r="R142" s="29">
        <f t="shared" si="766"/>
        <v>0</v>
      </c>
      <c r="S142" s="29">
        <f t="shared" ref="S142" si="767">SUM(T142:U142)</f>
        <v>35</v>
      </c>
      <c r="T142" s="29">
        <f t="shared" ref="T142:U142" si="768">SUM(T143:T144)</f>
        <v>35</v>
      </c>
      <c r="U142" s="29">
        <f t="shared" si="768"/>
        <v>0</v>
      </c>
      <c r="V142" s="29">
        <f t="shared" ref="V142" si="769">SUM(W142:X142)</f>
        <v>42</v>
      </c>
      <c r="W142" s="29">
        <f t="shared" ref="W142:X142" si="770">SUM(W143:W144)</f>
        <v>42</v>
      </c>
      <c r="X142" s="29">
        <f t="shared" si="770"/>
        <v>0</v>
      </c>
      <c r="Y142" s="29">
        <f t="shared" ref="Y142" si="771">SUM(Z142:AA142)</f>
        <v>108</v>
      </c>
      <c r="Z142" s="29">
        <f t="shared" ref="Z142:AA142" si="772">SUM(Z143:Z144)</f>
        <v>108</v>
      </c>
      <c r="AA142" s="29">
        <f t="shared" si="772"/>
        <v>0</v>
      </c>
      <c r="AB142" s="29">
        <f t="shared" ref="AB142" si="773">SUM(AC142:AD142)</f>
        <v>32</v>
      </c>
      <c r="AC142" s="29">
        <f t="shared" ref="AC142:AD142" si="774">SUM(AC143:AC144)</f>
        <v>32</v>
      </c>
      <c r="AD142" s="29">
        <f t="shared" si="774"/>
        <v>0</v>
      </c>
      <c r="AE142" s="29">
        <f t="shared" ref="AE142" si="775">SUM(AF142:AG142)</f>
        <v>35</v>
      </c>
      <c r="AF142" s="29">
        <f t="shared" ref="AF142:AG142" si="776">SUM(AF143:AF144)</f>
        <v>35</v>
      </c>
      <c r="AG142" s="29">
        <f t="shared" si="776"/>
        <v>0</v>
      </c>
      <c r="AH142" s="29">
        <f t="shared" ref="AH142" si="777">SUM(AI142:AJ142)</f>
        <v>32</v>
      </c>
      <c r="AI142" s="29">
        <f t="shared" ref="AI142:AJ142" si="778">SUM(AI143:AI144)</f>
        <v>32</v>
      </c>
      <c r="AJ142" s="29">
        <f t="shared" si="778"/>
        <v>0</v>
      </c>
      <c r="AK142" s="29">
        <f t="shared" ref="AK142" si="779">SUM(AL142:AM142)</f>
        <v>99</v>
      </c>
      <c r="AL142" s="29">
        <f t="shared" ref="AL142:AM142" si="780">SUM(AL143:AL144)</f>
        <v>99</v>
      </c>
      <c r="AM142" s="29">
        <f t="shared" si="780"/>
        <v>0</v>
      </c>
      <c r="AN142" s="29">
        <f t="shared" ref="AN142" si="781">SUM(AO142:AP142)</f>
        <v>15</v>
      </c>
      <c r="AO142" s="29">
        <f t="shared" ref="AO142:AP142" si="782">SUM(AO143:AO144)</f>
        <v>15</v>
      </c>
      <c r="AP142" s="29">
        <f t="shared" si="782"/>
        <v>0</v>
      </c>
      <c r="AQ142" s="29">
        <f t="shared" ref="AQ142" si="783">SUM(AR142:AS142)</f>
        <v>31</v>
      </c>
      <c r="AR142" s="29">
        <f t="shared" ref="AR142:AS142" si="784">SUM(AR143:AR144)</f>
        <v>31</v>
      </c>
      <c r="AS142" s="29">
        <f t="shared" si="784"/>
        <v>0</v>
      </c>
      <c r="AT142" s="29">
        <f t="shared" ref="AT142" si="785">SUM(AU142:AV142)</f>
        <v>34</v>
      </c>
      <c r="AU142" s="29">
        <f t="shared" ref="AU142:AV142" si="786">SUM(AU143:AU144)</f>
        <v>34</v>
      </c>
      <c r="AV142" s="29">
        <f t="shared" si="786"/>
        <v>0</v>
      </c>
      <c r="AW142" s="29">
        <f t="shared" ref="AW142" si="787">SUM(AX142:AY142)</f>
        <v>80</v>
      </c>
      <c r="AX142" s="29">
        <f t="shared" ref="AX142:AY142" si="788">SUM(AX143:AX144)</f>
        <v>80</v>
      </c>
      <c r="AY142" s="29">
        <f t="shared" si="788"/>
        <v>0</v>
      </c>
      <c r="AZ142" s="29">
        <f t="shared" ref="AZ142" si="789">SUM(BA142:BB142)</f>
        <v>467</v>
      </c>
      <c r="BA142" s="29">
        <f t="shared" ref="BA142:BB142" si="790">SUM(BA143:BA144)</f>
        <v>467</v>
      </c>
      <c r="BB142" s="29">
        <f t="shared" si="790"/>
        <v>0</v>
      </c>
    </row>
    <row r="143" spans="1:54" s="3" customFormat="1" ht="15" customHeight="1" x14ac:dyDescent="0.3">
      <c r="A143" s="33"/>
      <c r="B143" s="31"/>
      <c r="C143" s="35" t="s">
        <v>126</v>
      </c>
      <c r="D143" s="54">
        <f>E143+F143</f>
        <v>55</v>
      </c>
      <c r="E143" s="54">
        <v>55</v>
      </c>
      <c r="F143" s="54">
        <v>0</v>
      </c>
      <c r="G143" s="54">
        <f>H143+I143</f>
        <v>38</v>
      </c>
      <c r="H143" s="54">
        <v>38</v>
      </c>
      <c r="I143" s="54">
        <v>0</v>
      </c>
      <c r="J143" s="54">
        <f>K143+L143</f>
        <v>45</v>
      </c>
      <c r="K143" s="54">
        <v>45</v>
      </c>
      <c r="L143" s="54">
        <v>0</v>
      </c>
      <c r="M143" s="54">
        <f>N143+O143</f>
        <v>138</v>
      </c>
      <c r="N143" s="54">
        <f>+E143+H143+K143</f>
        <v>138</v>
      </c>
      <c r="O143" s="54">
        <f>+F143+I143+L143</f>
        <v>0</v>
      </c>
      <c r="P143" s="54">
        <f>Q143+R143</f>
        <v>24</v>
      </c>
      <c r="Q143" s="54">
        <v>24</v>
      </c>
      <c r="R143" s="54">
        <v>0</v>
      </c>
      <c r="S143" s="54">
        <f>T143+U143</f>
        <v>27</v>
      </c>
      <c r="T143" s="54">
        <v>27</v>
      </c>
      <c r="U143" s="54">
        <v>0</v>
      </c>
      <c r="V143" s="54">
        <f>W143+X143</f>
        <v>31</v>
      </c>
      <c r="W143" s="54">
        <v>31</v>
      </c>
      <c r="X143" s="54">
        <v>0</v>
      </c>
      <c r="Y143" s="54">
        <f>Z143+AA143</f>
        <v>82</v>
      </c>
      <c r="Z143" s="54">
        <f>+Q143+T143+W143</f>
        <v>82</v>
      </c>
      <c r="AA143" s="54">
        <f>+R143+U143+X143</f>
        <v>0</v>
      </c>
      <c r="AB143" s="54">
        <f>AC143+AD143</f>
        <v>21</v>
      </c>
      <c r="AC143" s="54">
        <v>21</v>
      </c>
      <c r="AD143" s="54">
        <v>0</v>
      </c>
      <c r="AE143" s="54">
        <f>AF143+AG143</f>
        <v>24</v>
      </c>
      <c r="AF143" s="54">
        <v>24</v>
      </c>
      <c r="AG143" s="54">
        <v>0</v>
      </c>
      <c r="AH143" s="54">
        <f>AI143+AJ143</f>
        <v>20</v>
      </c>
      <c r="AI143" s="54">
        <v>20</v>
      </c>
      <c r="AJ143" s="54">
        <v>0</v>
      </c>
      <c r="AK143" s="54">
        <f>AL143+AM143</f>
        <v>65</v>
      </c>
      <c r="AL143" s="54">
        <f>+AC143+AF143+AI143</f>
        <v>65</v>
      </c>
      <c r="AM143" s="54">
        <f>+AD143+AG143+AJ143</f>
        <v>0</v>
      </c>
      <c r="AN143" s="54">
        <f>AO143+AP143</f>
        <v>9</v>
      </c>
      <c r="AO143" s="54">
        <v>9</v>
      </c>
      <c r="AP143" s="54">
        <v>0</v>
      </c>
      <c r="AQ143" s="54">
        <f>AR143+AS143</f>
        <v>20</v>
      </c>
      <c r="AR143" s="54">
        <v>20</v>
      </c>
      <c r="AS143" s="54">
        <v>0</v>
      </c>
      <c r="AT143" s="54">
        <f>AU143+AV143</f>
        <v>21</v>
      </c>
      <c r="AU143" s="54">
        <v>21</v>
      </c>
      <c r="AV143" s="54">
        <v>0</v>
      </c>
      <c r="AW143" s="54">
        <f>AX143+AY143</f>
        <v>50</v>
      </c>
      <c r="AX143" s="54">
        <f>+AO143+AR143+AU143</f>
        <v>50</v>
      </c>
      <c r="AY143" s="54">
        <f>+AP143+AS143+AV143</f>
        <v>0</v>
      </c>
      <c r="AZ143" s="54">
        <f>BA143+BB143</f>
        <v>335</v>
      </c>
      <c r="BA143" s="54">
        <f>N143+Z143+AL143+AX143</f>
        <v>335</v>
      </c>
      <c r="BB143" s="54">
        <f>O143+AA143+AM143+AY143</f>
        <v>0</v>
      </c>
    </row>
    <row r="144" spans="1:54" s="3" customFormat="1" ht="15" customHeight="1" x14ac:dyDescent="0.3">
      <c r="A144" s="33"/>
      <c r="B144" s="31"/>
      <c r="C144" s="35" t="s">
        <v>127</v>
      </c>
      <c r="D144" s="54">
        <f>E144+F144</f>
        <v>16</v>
      </c>
      <c r="E144" s="54">
        <v>16</v>
      </c>
      <c r="F144" s="54">
        <v>0</v>
      </c>
      <c r="G144" s="54">
        <f>H144+I144</f>
        <v>16</v>
      </c>
      <c r="H144" s="54">
        <v>16</v>
      </c>
      <c r="I144" s="54">
        <v>0</v>
      </c>
      <c r="J144" s="54">
        <f>K144+L144</f>
        <v>10</v>
      </c>
      <c r="K144" s="54">
        <v>10</v>
      </c>
      <c r="L144" s="54">
        <v>0</v>
      </c>
      <c r="M144" s="54">
        <f>N144+O144</f>
        <v>42</v>
      </c>
      <c r="N144" s="54">
        <f>+E144+H144+K144</f>
        <v>42</v>
      </c>
      <c r="O144" s="54">
        <f>+F144+I144+L144</f>
        <v>0</v>
      </c>
      <c r="P144" s="54">
        <f>Q144+R144</f>
        <v>7</v>
      </c>
      <c r="Q144" s="54">
        <v>7</v>
      </c>
      <c r="R144" s="54">
        <v>0</v>
      </c>
      <c r="S144" s="54">
        <f>T144+U144</f>
        <v>8</v>
      </c>
      <c r="T144" s="54">
        <v>8</v>
      </c>
      <c r="U144" s="54">
        <v>0</v>
      </c>
      <c r="V144" s="54">
        <f>W144+X144</f>
        <v>11</v>
      </c>
      <c r="W144" s="54">
        <v>11</v>
      </c>
      <c r="X144" s="54">
        <v>0</v>
      </c>
      <c r="Y144" s="54">
        <f>Z144+AA144</f>
        <v>26</v>
      </c>
      <c r="Z144" s="54">
        <f>+Q144+T144+W144</f>
        <v>26</v>
      </c>
      <c r="AA144" s="54">
        <f>+R144+U144+X144</f>
        <v>0</v>
      </c>
      <c r="AB144" s="54">
        <f>AC144+AD144</f>
        <v>11</v>
      </c>
      <c r="AC144" s="54">
        <v>11</v>
      </c>
      <c r="AD144" s="54">
        <v>0</v>
      </c>
      <c r="AE144" s="54">
        <f>AF144+AG144</f>
        <v>11</v>
      </c>
      <c r="AF144" s="54">
        <v>11</v>
      </c>
      <c r="AG144" s="54">
        <v>0</v>
      </c>
      <c r="AH144" s="54">
        <f>AI144+AJ144</f>
        <v>12</v>
      </c>
      <c r="AI144" s="54">
        <v>12</v>
      </c>
      <c r="AJ144" s="54">
        <v>0</v>
      </c>
      <c r="AK144" s="54">
        <f>AL144+AM144</f>
        <v>34</v>
      </c>
      <c r="AL144" s="54">
        <f>+AC144+AF144+AI144</f>
        <v>34</v>
      </c>
      <c r="AM144" s="54">
        <f>+AD144+AG144+AJ144</f>
        <v>0</v>
      </c>
      <c r="AN144" s="54">
        <f>AO144+AP144</f>
        <v>6</v>
      </c>
      <c r="AO144" s="54">
        <v>6</v>
      </c>
      <c r="AP144" s="54">
        <v>0</v>
      </c>
      <c r="AQ144" s="54">
        <f>AR144+AS144</f>
        <v>11</v>
      </c>
      <c r="AR144" s="54">
        <v>11</v>
      </c>
      <c r="AS144" s="54">
        <v>0</v>
      </c>
      <c r="AT144" s="54">
        <f>AU144+AV144</f>
        <v>13</v>
      </c>
      <c r="AU144" s="54">
        <v>13</v>
      </c>
      <c r="AV144" s="54">
        <v>0</v>
      </c>
      <c r="AW144" s="54">
        <f>AX144+AY144</f>
        <v>30</v>
      </c>
      <c r="AX144" s="54">
        <f>+AO144+AR144+AU144</f>
        <v>30</v>
      </c>
      <c r="AY144" s="54">
        <f>+AP144+AS144+AV144</f>
        <v>0</v>
      </c>
      <c r="AZ144" s="54">
        <f>BA144+BB144</f>
        <v>132</v>
      </c>
      <c r="BA144" s="54">
        <f>N144+Z144+AL144+AX144</f>
        <v>132</v>
      </c>
      <c r="BB144" s="54">
        <f>O144+AA144+AM144+AY144</f>
        <v>0</v>
      </c>
    </row>
    <row r="145" spans="1:54" s="3" customFormat="1" ht="15" customHeight="1" x14ac:dyDescent="0.3">
      <c r="A145" s="33"/>
      <c r="B145" s="31"/>
      <c r="C145" s="32" t="s">
        <v>128</v>
      </c>
      <c r="D145" s="29">
        <f>SUM(E145:F145)</f>
        <v>334</v>
      </c>
      <c r="E145" s="29">
        <f>SUM(E146:E148)</f>
        <v>330</v>
      </c>
      <c r="F145" s="29">
        <f>SUM(F146:F148)</f>
        <v>4</v>
      </c>
      <c r="G145" s="29">
        <f t="shared" ref="G145" si="791">SUM(H145:I145)</f>
        <v>329</v>
      </c>
      <c r="H145" s="29">
        <f t="shared" ref="H145:I145" si="792">SUM(H146:H148)</f>
        <v>326</v>
      </c>
      <c r="I145" s="29">
        <f t="shared" si="792"/>
        <v>3</v>
      </c>
      <c r="J145" s="29">
        <f t="shared" ref="J145" si="793">SUM(K145:L145)</f>
        <v>193</v>
      </c>
      <c r="K145" s="29">
        <f t="shared" ref="K145:L145" si="794">SUM(K146:K148)</f>
        <v>188</v>
      </c>
      <c r="L145" s="29">
        <f t="shared" si="794"/>
        <v>5</v>
      </c>
      <c r="M145" s="29">
        <f t="shared" ref="M145" si="795">SUM(N145:O145)</f>
        <v>856</v>
      </c>
      <c r="N145" s="29">
        <f t="shared" ref="N145:O145" si="796">SUM(N146:N148)</f>
        <v>844</v>
      </c>
      <c r="O145" s="29">
        <f t="shared" si="796"/>
        <v>12</v>
      </c>
      <c r="P145" s="29">
        <f t="shared" ref="P145" si="797">SUM(Q145:R145)</f>
        <v>20</v>
      </c>
      <c r="Q145" s="29">
        <f t="shared" ref="Q145:R145" si="798">SUM(Q146:Q148)</f>
        <v>16</v>
      </c>
      <c r="R145" s="29">
        <f t="shared" si="798"/>
        <v>4</v>
      </c>
      <c r="S145" s="29">
        <f t="shared" ref="S145" si="799">SUM(T145:U145)</f>
        <v>26</v>
      </c>
      <c r="T145" s="29">
        <f t="shared" ref="T145:U145" si="800">SUM(T146:T148)</f>
        <v>22</v>
      </c>
      <c r="U145" s="29">
        <f t="shared" si="800"/>
        <v>4</v>
      </c>
      <c r="V145" s="29">
        <f t="shared" ref="V145" si="801">SUM(W145:X145)</f>
        <v>38</v>
      </c>
      <c r="W145" s="29">
        <f t="shared" ref="W145:X145" si="802">SUM(W146:W148)</f>
        <v>34</v>
      </c>
      <c r="X145" s="29">
        <f t="shared" si="802"/>
        <v>4</v>
      </c>
      <c r="Y145" s="29">
        <f t="shared" ref="Y145" si="803">SUM(Z145:AA145)</f>
        <v>84</v>
      </c>
      <c r="Z145" s="29">
        <f t="shared" ref="Z145:AA145" si="804">SUM(Z146:Z148)</f>
        <v>72</v>
      </c>
      <c r="AA145" s="29">
        <f t="shared" si="804"/>
        <v>12</v>
      </c>
      <c r="AB145" s="29">
        <f t="shared" ref="AB145" si="805">SUM(AC145:AD145)</f>
        <v>34</v>
      </c>
      <c r="AC145" s="29">
        <f t="shared" ref="AC145:AD145" si="806">SUM(AC146:AC148)</f>
        <v>31</v>
      </c>
      <c r="AD145" s="29">
        <f t="shared" si="806"/>
        <v>3</v>
      </c>
      <c r="AE145" s="29">
        <f t="shared" ref="AE145" si="807">SUM(AF145:AG145)</f>
        <v>22</v>
      </c>
      <c r="AF145" s="29">
        <f t="shared" ref="AF145:AG145" si="808">SUM(AF146:AF148)</f>
        <v>19</v>
      </c>
      <c r="AG145" s="29">
        <f t="shared" si="808"/>
        <v>3</v>
      </c>
      <c r="AH145" s="29">
        <f t="shared" ref="AH145" si="809">SUM(AI145:AJ145)</f>
        <v>25</v>
      </c>
      <c r="AI145" s="29">
        <f t="shared" ref="AI145:AJ145" si="810">SUM(AI146:AI148)</f>
        <v>22</v>
      </c>
      <c r="AJ145" s="29">
        <f t="shared" si="810"/>
        <v>3</v>
      </c>
      <c r="AK145" s="29">
        <f t="shared" ref="AK145" si="811">SUM(AL145:AM145)</f>
        <v>81</v>
      </c>
      <c r="AL145" s="29">
        <f t="shared" ref="AL145:AM145" si="812">SUM(AL146:AL148)</f>
        <v>72</v>
      </c>
      <c r="AM145" s="29">
        <f t="shared" si="812"/>
        <v>9</v>
      </c>
      <c r="AN145" s="29">
        <f t="shared" ref="AN145" si="813">SUM(AO145:AP145)</f>
        <v>31</v>
      </c>
      <c r="AO145" s="29">
        <f t="shared" ref="AO145:AP145" si="814">SUM(AO146:AO148)</f>
        <v>24</v>
      </c>
      <c r="AP145" s="29">
        <f t="shared" si="814"/>
        <v>7</v>
      </c>
      <c r="AQ145" s="29">
        <f t="shared" ref="AQ145" si="815">SUM(AR145:AS145)</f>
        <v>35</v>
      </c>
      <c r="AR145" s="29">
        <f t="shared" ref="AR145:AS145" si="816">SUM(AR146:AR148)</f>
        <v>32</v>
      </c>
      <c r="AS145" s="29">
        <f t="shared" si="816"/>
        <v>3</v>
      </c>
      <c r="AT145" s="29">
        <f t="shared" ref="AT145" si="817">SUM(AU145:AV145)</f>
        <v>34</v>
      </c>
      <c r="AU145" s="29">
        <f t="shared" ref="AU145:AV145" si="818">SUM(AU146:AU148)</f>
        <v>30</v>
      </c>
      <c r="AV145" s="29">
        <f t="shared" si="818"/>
        <v>4</v>
      </c>
      <c r="AW145" s="29">
        <f t="shared" ref="AW145" si="819">SUM(AX145:AY145)</f>
        <v>100</v>
      </c>
      <c r="AX145" s="29">
        <f t="shared" ref="AX145:AY145" si="820">SUM(AX146:AX148)</f>
        <v>86</v>
      </c>
      <c r="AY145" s="29">
        <f t="shared" si="820"/>
        <v>14</v>
      </c>
      <c r="AZ145" s="29">
        <f t="shared" ref="AZ145" si="821">SUM(BA145:BB145)</f>
        <v>1121</v>
      </c>
      <c r="BA145" s="29">
        <f t="shared" ref="BA145:BB145" si="822">SUM(BA146:BA148)</f>
        <v>1074</v>
      </c>
      <c r="BB145" s="29">
        <f t="shared" si="822"/>
        <v>47</v>
      </c>
    </row>
    <row r="146" spans="1:54" s="3" customFormat="1" ht="15" customHeight="1" x14ac:dyDescent="0.3">
      <c r="A146" s="33"/>
      <c r="B146" s="31"/>
      <c r="C146" s="35" t="s">
        <v>129</v>
      </c>
      <c r="D146" s="54">
        <f>E146+F146</f>
        <v>321</v>
      </c>
      <c r="E146" s="54">
        <v>321</v>
      </c>
      <c r="F146" s="54">
        <v>0</v>
      </c>
      <c r="G146" s="54">
        <f>H146+I146</f>
        <v>316</v>
      </c>
      <c r="H146" s="54">
        <v>316</v>
      </c>
      <c r="I146" s="54">
        <v>0</v>
      </c>
      <c r="J146" s="54">
        <f>K146+L146</f>
        <v>179</v>
      </c>
      <c r="K146" s="54">
        <v>179</v>
      </c>
      <c r="L146" s="54">
        <v>0</v>
      </c>
      <c r="M146" s="54">
        <f>N146+O146</f>
        <v>816</v>
      </c>
      <c r="N146" s="54">
        <f t="shared" ref="N146:O150" si="823">+E146+H146+K146</f>
        <v>816</v>
      </c>
      <c r="O146" s="54">
        <f t="shared" si="823"/>
        <v>0</v>
      </c>
      <c r="P146" s="54">
        <f>Q146+R146</f>
        <v>12</v>
      </c>
      <c r="Q146" s="54">
        <v>12</v>
      </c>
      <c r="R146" s="54">
        <v>0</v>
      </c>
      <c r="S146" s="54">
        <f>T146+U146</f>
        <v>16</v>
      </c>
      <c r="T146" s="54">
        <v>16</v>
      </c>
      <c r="U146" s="54">
        <v>0</v>
      </c>
      <c r="V146" s="54">
        <f>W146+X146</f>
        <v>28</v>
      </c>
      <c r="W146" s="54">
        <v>28</v>
      </c>
      <c r="X146" s="54">
        <v>0</v>
      </c>
      <c r="Y146" s="54">
        <f>Z146+AA146</f>
        <v>56</v>
      </c>
      <c r="Z146" s="54">
        <f t="shared" ref="Z146:AA150" si="824">+Q146+T146+W146</f>
        <v>56</v>
      </c>
      <c r="AA146" s="54">
        <f t="shared" si="824"/>
        <v>0</v>
      </c>
      <c r="AB146" s="54">
        <f>AC146+AD146</f>
        <v>21</v>
      </c>
      <c r="AC146" s="54">
        <v>21</v>
      </c>
      <c r="AD146" s="54">
        <v>0</v>
      </c>
      <c r="AE146" s="54">
        <f>AF146+AG146</f>
        <v>13</v>
      </c>
      <c r="AF146" s="54">
        <v>13</v>
      </c>
      <c r="AG146" s="54">
        <v>0</v>
      </c>
      <c r="AH146" s="54">
        <f>AI146+AJ146</f>
        <v>17</v>
      </c>
      <c r="AI146" s="54">
        <v>17</v>
      </c>
      <c r="AJ146" s="54">
        <v>0</v>
      </c>
      <c r="AK146" s="54">
        <f>AL146+AM146</f>
        <v>51</v>
      </c>
      <c r="AL146" s="54">
        <f t="shared" ref="AL146:AM150" si="825">+AC146+AF146+AI146</f>
        <v>51</v>
      </c>
      <c r="AM146" s="54">
        <f t="shared" si="825"/>
        <v>0</v>
      </c>
      <c r="AN146" s="54">
        <f>AO146+AP146</f>
        <v>17</v>
      </c>
      <c r="AO146" s="54">
        <v>17</v>
      </c>
      <c r="AP146" s="54">
        <v>0</v>
      </c>
      <c r="AQ146" s="54">
        <f>AR146+AS146</f>
        <v>25</v>
      </c>
      <c r="AR146" s="54">
        <v>25</v>
      </c>
      <c r="AS146" s="54">
        <v>0</v>
      </c>
      <c r="AT146" s="54">
        <f>AU146+AV146</f>
        <v>25</v>
      </c>
      <c r="AU146" s="54">
        <v>25</v>
      </c>
      <c r="AV146" s="54">
        <v>0</v>
      </c>
      <c r="AW146" s="54">
        <f>AX146+AY146</f>
        <v>67</v>
      </c>
      <c r="AX146" s="54">
        <f t="shared" ref="AX146:AY150" si="826">+AO146+AR146+AU146</f>
        <v>67</v>
      </c>
      <c r="AY146" s="54">
        <f t="shared" si="826"/>
        <v>0</v>
      </c>
      <c r="AZ146" s="54">
        <f>BA146+BB146</f>
        <v>990</v>
      </c>
      <c r="BA146" s="54">
        <f t="shared" ref="BA146:BB150" si="827">N146+Z146+AL146+AX146</f>
        <v>990</v>
      </c>
      <c r="BB146" s="54">
        <f t="shared" si="827"/>
        <v>0</v>
      </c>
    </row>
    <row r="147" spans="1:54" s="3" customFormat="1" ht="15" customHeight="1" x14ac:dyDescent="0.3">
      <c r="A147" s="33"/>
      <c r="B147" s="31"/>
      <c r="C147" s="35" t="s">
        <v>130</v>
      </c>
      <c r="D147" s="54">
        <f>E147+F147</f>
        <v>8</v>
      </c>
      <c r="E147" s="54">
        <v>8</v>
      </c>
      <c r="F147" s="54">
        <v>0</v>
      </c>
      <c r="G147" s="54">
        <f>H147+I147</f>
        <v>8</v>
      </c>
      <c r="H147" s="54">
        <v>8</v>
      </c>
      <c r="I147" s="54">
        <v>0</v>
      </c>
      <c r="J147" s="54">
        <f>K147+L147</f>
        <v>7</v>
      </c>
      <c r="K147" s="54">
        <v>7</v>
      </c>
      <c r="L147" s="54">
        <v>0</v>
      </c>
      <c r="M147" s="54">
        <f>N147+O147</f>
        <v>23</v>
      </c>
      <c r="N147" s="54">
        <f t="shared" si="823"/>
        <v>23</v>
      </c>
      <c r="O147" s="54">
        <f t="shared" si="823"/>
        <v>0</v>
      </c>
      <c r="P147" s="54">
        <f>Q147+R147</f>
        <v>3</v>
      </c>
      <c r="Q147" s="54">
        <v>3</v>
      </c>
      <c r="R147" s="54">
        <v>0</v>
      </c>
      <c r="S147" s="54">
        <f>T147+U147</f>
        <v>4</v>
      </c>
      <c r="T147" s="54">
        <v>4</v>
      </c>
      <c r="U147" s="54">
        <v>0</v>
      </c>
      <c r="V147" s="54">
        <f>W147+X147</f>
        <v>5</v>
      </c>
      <c r="W147" s="54">
        <v>5</v>
      </c>
      <c r="X147" s="54">
        <v>0</v>
      </c>
      <c r="Y147" s="54">
        <f>Z147+AA147</f>
        <v>12</v>
      </c>
      <c r="Z147" s="54">
        <f t="shared" si="824"/>
        <v>12</v>
      </c>
      <c r="AA147" s="54">
        <f t="shared" si="824"/>
        <v>0</v>
      </c>
      <c r="AB147" s="54">
        <f>AC147+AD147</f>
        <v>8</v>
      </c>
      <c r="AC147" s="54">
        <v>8</v>
      </c>
      <c r="AD147" s="54">
        <v>0</v>
      </c>
      <c r="AE147" s="54">
        <f>AF147+AG147</f>
        <v>6</v>
      </c>
      <c r="AF147" s="54">
        <v>6</v>
      </c>
      <c r="AG147" s="54">
        <v>0</v>
      </c>
      <c r="AH147" s="54">
        <f>AI147+AJ147</f>
        <v>4</v>
      </c>
      <c r="AI147" s="54">
        <v>4</v>
      </c>
      <c r="AJ147" s="54">
        <v>0</v>
      </c>
      <c r="AK147" s="54">
        <f>AL147+AM147</f>
        <v>18</v>
      </c>
      <c r="AL147" s="54">
        <f t="shared" si="825"/>
        <v>18</v>
      </c>
      <c r="AM147" s="54">
        <f t="shared" si="825"/>
        <v>0</v>
      </c>
      <c r="AN147" s="54">
        <f>AO147+AP147</f>
        <v>5</v>
      </c>
      <c r="AO147" s="54">
        <v>5</v>
      </c>
      <c r="AP147" s="54">
        <v>0</v>
      </c>
      <c r="AQ147" s="54">
        <f>AR147+AS147</f>
        <v>3</v>
      </c>
      <c r="AR147" s="54">
        <v>3</v>
      </c>
      <c r="AS147" s="54">
        <v>0</v>
      </c>
      <c r="AT147" s="54">
        <f>AU147+AV147</f>
        <v>5</v>
      </c>
      <c r="AU147" s="54">
        <v>5</v>
      </c>
      <c r="AV147" s="54">
        <v>0</v>
      </c>
      <c r="AW147" s="54">
        <f>AX147+AY147</f>
        <v>13</v>
      </c>
      <c r="AX147" s="54">
        <f t="shared" si="826"/>
        <v>13</v>
      </c>
      <c r="AY147" s="54">
        <f t="shared" si="826"/>
        <v>0</v>
      </c>
      <c r="AZ147" s="54">
        <f>BA147+BB147</f>
        <v>66</v>
      </c>
      <c r="BA147" s="54">
        <f t="shared" si="827"/>
        <v>66</v>
      </c>
      <c r="BB147" s="54">
        <f t="shared" si="827"/>
        <v>0</v>
      </c>
    </row>
    <row r="148" spans="1:54" s="3" customFormat="1" ht="15" customHeight="1" x14ac:dyDescent="0.3">
      <c r="A148" s="33"/>
      <c r="B148" s="31"/>
      <c r="C148" s="35" t="s">
        <v>131</v>
      </c>
      <c r="D148" s="54">
        <f>E148+F148</f>
        <v>5</v>
      </c>
      <c r="E148" s="54">
        <v>1</v>
      </c>
      <c r="F148" s="54">
        <v>4</v>
      </c>
      <c r="G148" s="54">
        <f>H148+I148</f>
        <v>5</v>
      </c>
      <c r="H148" s="54">
        <v>2</v>
      </c>
      <c r="I148" s="54">
        <v>3</v>
      </c>
      <c r="J148" s="54">
        <f>K148+L148</f>
        <v>7</v>
      </c>
      <c r="K148" s="54">
        <v>2</v>
      </c>
      <c r="L148" s="54">
        <v>5</v>
      </c>
      <c r="M148" s="54">
        <f>N148+O148</f>
        <v>17</v>
      </c>
      <c r="N148" s="54">
        <f t="shared" si="823"/>
        <v>5</v>
      </c>
      <c r="O148" s="54">
        <f t="shared" si="823"/>
        <v>12</v>
      </c>
      <c r="P148" s="54">
        <f>Q148+R148</f>
        <v>5</v>
      </c>
      <c r="Q148" s="54">
        <v>1</v>
      </c>
      <c r="R148" s="54">
        <v>4</v>
      </c>
      <c r="S148" s="54">
        <f>T148+U148</f>
        <v>6</v>
      </c>
      <c r="T148" s="54">
        <v>2</v>
      </c>
      <c r="U148" s="54">
        <v>4</v>
      </c>
      <c r="V148" s="54">
        <f>W148+X148</f>
        <v>5</v>
      </c>
      <c r="W148" s="54">
        <v>1</v>
      </c>
      <c r="X148" s="54">
        <v>4</v>
      </c>
      <c r="Y148" s="54">
        <f>Z148+AA148</f>
        <v>16</v>
      </c>
      <c r="Z148" s="54">
        <f t="shared" si="824"/>
        <v>4</v>
      </c>
      <c r="AA148" s="54">
        <f t="shared" si="824"/>
        <v>12</v>
      </c>
      <c r="AB148" s="54">
        <f>AC148+AD148</f>
        <v>5</v>
      </c>
      <c r="AC148" s="54">
        <v>2</v>
      </c>
      <c r="AD148" s="54">
        <v>3</v>
      </c>
      <c r="AE148" s="54">
        <f>AF148+AG148</f>
        <v>3</v>
      </c>
      <c r="AF148" s="54">
        <v>0</v>
      </c>
      <c r="AG148" s="54">
        <v>3</v>
      </c>
      <c r="AH148" s="54">
        <f>AI148+AJ148</f>
        <v>4</v>
      </c>
      <c r="AI148" s="54">
        <v>1</v>
      </c>
      <c r="AJ148" s="54">
        <v>3</v>
      </c>
      <c r="AK148" s="54">
        <f>AL148+AM148</f>
        <v>12</v>
      </c>
      <c r="AL148" s="54">
        <f t="shared" si="825"/>
        <v>3</v>
      </c>
      <c r="AM148" s="54">
        <f t="shared" si="825"/>
        <v>9</v>
      </c>
      <c r="AN148" s="54">
        <f>AO148+AP148</f>
        <v>9</v>
      </c>
      <c r="AO148" s="54">
        <v>2</v>
      </c>
      <c r="AP148" s="54">
        <v>7</v>
      </c>
      <c r="AQ148" s="54">
        <f>AR148+AS148</f>
        <v>7</v>
      </c>
      <c r="AR148" s="54">
        <v>4</v>
      </c>
      <c r="AS148" s="54">
        <v>3</v>
      </c>
      <c r="AT148" s="54">
        <f>AU148+AV148</f>
        <v>4</v>
      </c>
      <c r="AU148" s="54">
        <v>0</v>
      </c>
      <c r="AV148" s="54">
        <v>4</v>
      </c>
      <c r="AW148" s="54">
        <f>AX148+AY148</f>
        <v>20</v>
      </c>
      <c r="AX148" s="54">
        <f t="shared" si="826"/>
        <v>6</v>
      </c>
      <c r="AY148" s="54">
        <f t="shared" si="826"/>
        <v>14</v>
      </c>
      <c r="AZ148" s="54">
        <f>BA148+BB148</f>
        <v>65</v>
      </c>
      <c r="BA148" s="54">
        <f t="shared" si="827"/>
        <v>18</v>
      </c>
      <c r="BB148" s="54">
        <f t="shared" si="827"/>
        <v>47</v>
      </c>
    </row>
    <row r="149" spans="1:54" s="3" customFormat="1" ht="15" customHeight="1" x14ac:dyDescent="0.3">
      <c r="A149" s="33"/>
      <c r="B149" s="31"/>
      <c r="C149" s="32" t="s">
        <v>61</v>
      </c>
      <c r="D149" s="54">
        <f>E149+F149</f>
        <v>17</v>
      </c>
      <c r="E149" s="54">
        <v>17</v>
      </c>
      <c r="F149" s="54">
        <v>0</v>
      </c>
      <c r="G149" s="54">
        <f>H149+I149</f>
        <v>17</v>
      </c>
      <c r="H149" s="54">
        <v>17</v>
      </c>
      <c r="I149" s="54">
        <v>0</v>
      </c>
      <c r="J149" s="54">
        <f>K149+L149</f>
        <v>21</v>
      </c>
      <c r="K149" s="54">
        <v>21</v>
      </c>
      <c r="L149" s="54">
        <v>0</v>
      </c>
      <c r="M149" s="54">
        <f>N149+O149</f>
        <v>55</v>
      </c>
      <c r="N149" s="54">
        <f t="shared" si="823"/>
        <v>55</v>
      </c>
      <c r="O149" s="54">
        <f t="shared" si="823"/>
        <v>0</v>
      </c>
      <c r="P149" s="54">
        <f>Q149+R149</f>
        <v>14</v>
      </c>
      <c r="Q149" s="54">
        <v>14</v>
      </c>
      <c r="R149" s="54">
        <v>0</v>
      </c>
      <c r="S149" s="54">
        <f>T149+U149</f>
        <v>18</v>
      </c>
      <c r="T149" s="54">
        <v>18</v>
      </c>
      <c r="U149" s="54">
        <v>0</v>
      </c>
      <c r="V149" s="54">
        <f>W149+X149</f>
        <v>25</v>
      </c>
      <c r="W149" s="54">
        <v>25</v>
      </c>
      <c r="X149" s="54">
        <v>0</v>
      </c>
      <c r="Y149" s="54">
        <f>Z149+AA149</f>
        <v>57</v>
      </c>
      <c r="Z149" s="54">
        <f t="shared" si="824"/>
        <v>57</v>
      </c>
      <c r="AA149" s="54">
        <f t="shared" si="824"/>
        <v>0</v>
      </c>
      <c r="AB149" s="54">
        <f>AC149+AD149</f>
        <v>21</v>
      </c>
      <c r="AC149" s="54">
        <v>21</v>
      </c>
      <c r="AD149" s="54">
        <v>0</v>
      </c>
      <c r="AE149" s="54">
        <f>AF149+AG149</f>
        <v>22</v>
      </c>
      <c r="AF149" s="54">
        <v>22</v>
      </c>
      <c r="AG149" s="54">
        <v>0</v>
      </c>
      <c r="AH149" s="54">
        <f>AI149+AJ149</f>
        <v>20</v>
      </c>
      <c r="AI149" s="54">
        <v>20</v>
      </c>
      <c r="AJ149" s="54">
        <v>0</v>
      </c>
      <c r="AK149" s="54">
        <f>AL149+AM149</f>
        <v>63</v>
      </c>
      <c r="AL149" s="54">
        <f t="shared" si="825"/>
        <v>63</v>
      </c>
      <c r="AM149" s="54">
        <f t="shared" si="825"/>
        <v>0</v>
      </c>
      <c r="AN149" s="54">
        <f>AO149+AP149</f>
        <v>14</v>
      </c>
      <c r="AO149" s="54">
        <v>14</v>
      </c>
      <c r="AP149" s="54">
        <v>0</v>
      </c>
      <c r="AQ149" s="54">
        <f>AR149+AS149</f>
        <v>18</v>
      </c>
      <c r="AR149" s="54">
        <v>18</v>
      </c>
      <c r="AS149" s="54">
        <v>0</v>
      </c>
      <c r="AT149" s="54">
        <f>AU149+AV149</f>
        <v>19</v>
      </c>
      <c r="AU149" s="54">
        <v>19</v>
      </c>
      <c r="AV149" s="54">
        <v>0</v>
      </c>
      <c r="AW149" s="54">
        <f>AX149+AY149</f>
        <v>51</v>
      </c>
      <c r="AX149" s="54">
        <f t="shared" si="826"/>
        <v>51</v>
      </c>
      <c r="AY149" s="54">
        <f t="shared" si="826"/>
        <v>0</v>
      </c>
      <c r="AZ149" s="54">
        <f>BA149+BB149</f>
        <v>226</v>
      </c>
      <c r="BA149" s="54">
        <f t="shared" si="827"/>
        <v>226</v>
      </c>
      <c r="BB149" s="54">
        <f t="shared" si="827"/>
        <v>0</v>
      </c>
    </row>
    <row r="150" spans="1:54" s="3" customFormat="1" ht="15" customHeight="1" x14ac:dyDescent="0.3">
      <c r="A150" s="33"/>
      <c r="B150" s="31"/>
      <c r="C150" s="32" t="s">
        <v>24</v>
      </c>
      <c r="D150" s="54">
        <f>E150+F150</f>
        <v>61</v>
      </c>
      <c r="E150" s="54">
        <v>45</v>
      </c>
      <c r="F150" s="54">
        <v>16</v>
      </c>
      <c r="G150" s="54">
        <f>H150+I150</f>
        <v>64</v>
      </c>
      <c r="H150" s="54">
        <v>48</v>
      </c>
      <c r="I150" s="54">
        <v>16</v>
      </c>
      <c r="J150" s="54">
        <f>K150+L150</f>
        <v>69</v>
      </c>
      <c r="K150" s="54">
        <v>49</v>
      </c>
      <c r="L150" s="54">
        <v>20</v>
      </c>
      <c r="M150" s="54">
        <f>N150+O150</f>
        <v>194</v>
      </c>
      <c r="N150" s="54">
        <f t="shared" si="823"/>
        <v>142</v>
      </c>
      <c r="O150" s="54">
        <f t="shared" si="823"/>
        <v>52</v>
      </c>
      <c r="P150" s="54">
        <f>Q150+R150</f>
        <v>54</v>
      </c>
      <c r="Q150" s="54">
        <v>37</v>
      </c>
      <c r="R150" s="54">
        <v>17</v>
      </c>
      <c r="S150" s="54">
        <f>T150+U150</f>
        <v>67</v>
      </c>
      <c r="T150" s="54">
        <v>48</v>
      </c>
      <c r="U150" s="54">
        <v>19</v>
      </c>
      <c r="V150" s="54">
        <f>W150+X150</f>
        <v>63</v>
      </c>
      <c r="W150" s="54">
        <v>48</v>
      </c>
      <c r="X150" s="54">
        <v>15</v>
      </c>
      <c r="Y150" s="54">
        <f>Z150+AA150</f>
        <v>184</v>
      </c>
      <c r="Z150" s="54">
        <f t="shared" si="824"/>
        <v>133</v>
      </c>
      <c r="AA150" s="54">
        <f t="shared" si="824"/>
        <v>51</v>
      </c>
      <c r="AB150" s="54">
        <f>AC150+AD150</f>
        <v>66</v>
      </c>
      <c r="AC150" s="54">
        <v>48</v>
      </c>
      <c r="AD150" s="54">
        <v>18</v>
      </c>
      <c r="AE150" s="54">
        <f>AF150+AG150</f>
        <v>64</v>
      </c>
      <c r="AF150" s="54">
        <v>47</v>
      </c>
      <c r="AG150" s="54">
        <v>17</v>
      </c>
      <c r="AH150" s="54">
        <f>AI150+AJ150</f>
        <v>57</v>
      </c>
      <c r="AI150" s="54">
        <v>42</v>
      </c>
      <c r="AJ150" s="54">
        <v>15</v>
      </c>
      <c r="AK150" s="54">
        <f>AL150+AM150</f>
        <v>187</v>
      </c>
      <c r="AL150" s="54">
        <f t="shared" si="825"/>
        <v>137</v>
      </c>
      <c r="AM150" s="54">
        <f t="shared" si="825"/>
        <v>50</v>
      </c>
      <c r="AN150" s="54">
        <f>AO150+AP150</f>
        <v>63</v>
      </c>
      <c r="AO150" s="54">
        <v>41</v>
      </c>
      <c r="AP150" s="54">
        <v>22</v>
      </c>
      <c r="AQ150" s="54">
        <f>AR150+AS150</f>
        <v>55</v>
      </c>
      <c r="AR150" s="54">
        <v>36</v>
      </c>
      <c r="AS150" s="54">
        <v>19</v>
      </c>
      <c r="AT150" s="54">
        <f>AU150+AV150</f>
        <v>67</v>
      </c>
      <c r="AU150" s="54">
        <v>41</v>
      </c>
      <c r="AV150" s="54">
        <v>26</v>
      </c>
      <c r="AW150" s="54">
        <f>AX150+AY150</f>
        <v>185</v>
      </c>
      <c r="AX150" s="54">
        <f t="shared" si="826"/>
        <v>118</v>
      </c>
      <c r="AY150" s="54">
        <f t="shared" si="826"/>
        <v>67</v>
      </c>
      <c r="AZ150" s="54">
        <f>BA150+BB150</f>
        <v>750</v>
      </c>
      <c r="BA150" s="54">
        <f t="shared" si="827"/>
        <v>530</v>
      </c>
      <c r="BB150" s="54">
        <f t="shared" si="827"/>
        <v>220</v>
      </c>
    </row>
    <row r="151" spans="1:54" s="3" customFormat="1" ht="15" customHeight="1" x14ac:dyDescent="0.3">
      <c r="A151" s="33"/>
      <c r="B151" s="31"/>
      <c r="C151" s="35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</row>
    <row r="152" spans="1:54" s="3" customFormat="1" ht="15" customHeight="1" x14ac:dyDescent="0.3">
      <c r="A152" s="31"/>
      <c r="B152" s="31" t="s">
        <v>132</v>
      </c>
      <c r="C152" s="32"/>
      <c r="D152" s="29">
        <f>SUM(E152:F152)</f>
        <v>3263</v>
      </c>
      <c r="E152" s="29">
        <f>E153+E157+E160+E164+E167+E173+E174</f>
        <v>3263</v>
      </c>
      <c r="F152" s="29">
        <f>F153+F157+F160+F164+F167+F173+F174</f>
        <v>0</v>
      </c>
      <c r="G152" s="29">
        <f t="shared" ref="G152:G153" si="828">SUM(H152:I152)</f>
        <v>2784</v>
      </c>
      <c r="H152" s="29">
        <f t="shared" ref="H152:I152" si="829">H153+H157+H160+H164+H167+H173+H174</f>
        <v>2784</v>
      </c>
      <c r="I152" s="29">
        <f t="shared" si="829"/>
        <v>0</v>
      </c>
      <c r="J152" s="29">
        <f t="shared" ref="J152:J153" si="830">SUM(K152:L152)</f>
        <v>1675</v>
      </c>
      <c r="K152" s="29">
        <f t="shared" ref="K152:L152" si="831">K153+K157+K160+K164+K167+K173+K174</f>
        <v>1675</v>
      </c>
      <c r="L152" s="29">
        <f t="shared" si="831"/>
        <v>0</v>
      </c>
      <c r="M152" s="29">
        <f t="shared" ref="M152:M153" si="832">SUM(N152:O152)</f>
        <v>7722</v>
      </c>
      <c r="N152" s="29">
        <f t="shared" ref="N152:O152" si="833">N153+N157+N160+N164+N167+N173+N174</f>
        <v>7722</v>
      </c>
      <c r="O152" s="29">
        <f t="shared" si="833"/>
        <v>0</v>
      </c>
      <c r="P152" s="29">
        <f>SUM(Q152:R152)</f>
        <v>656</v>
      </c>
      <c r="Q152" s="29">
        <f>Q153+Q157+Q160+Q164+Q167+Q173+Q174</f>
        <v>656</v>
      </c>
      <c r="R152" s="29">
        <f>R153+R157+R160+R164+R167+R173+R174</f>
        <v>0</v>
      </c>
      <c r="S152" s="29">
        <f t="shared" ref="S152:S153" si="834">SUM(T152:U152)</f>
        <v>966</v>
      </c>
      <c r="T152" s="29">
        <f t="shared" ref="T152:U152" si="835">T153+T157+T160+T164+T167+T173+T174</f>
        <v>966</v>
      </c>
      <c r="U152" s="29">
        <f t="shared" si="835"/>
        <v>0</v>
      </c>
      <c r="V152" s="29">
        <f t="shared" ref="V152:V153" si="836">SUM(W152:X152)</f>
        <v>1397</v>
      </c>
      <c r="W152" s="29">
        <f t="shared" ref="W152:X152" si="837">W153+W157+W160+W164+W167+W173+W174</f>
        <v>1397</v>
      </c>
      <c r="X152" s="29">
        <f t="shared" si="837"/>
        <v>0</v>
      </c>
      <c r="Y152" s="29">
        <f t="shared" ref="Y152:Y153" si="838">SUM(Z152:AA152)</f>
        <v>3019</v>
      </c>
      <c r="Z152" s="29">
        <f t="shared" ref="Z152:AA152" si="839">Z153+Z157+Z160+Z164+Z167+Z173+Z174</f>
        <v>3019</v>
      </c>
      <c r="AA152" s="29">
        <f t="shared" si="839"/>
        <v>0</v>
      </c>
      <c r="AB152" s="29">
        <f>SUM(AC152:AD152)</f>
        <v>1601</v>
      </c>
      <c r="AC152" s="29">
        <f>AC153+AC157+AC160+AC164+AC167+AC173+AC174</f>
        <v>1601</v>
      </c>
      <c r="AD152" s="29">
        <f>AD153+AD157+AD160+AD164+AD167+AD173+AD174</f>
        <v>0</v>
      </c>
      <c r="AE152" s="29">
        <f t="shared" ref="AE152:AE153" si="840">SUM(AF152:AG152)</f>
        <v>1515</v>
      </c>
      <c r="AF152" s="29">
        <f t="shared" ref="AF152:AG152" si="841">AF153+AF157+AF160+AF164+AF167+AF173+AF174</f>
        <v>1515</v>
      </c>
      <c r="AG152" s="29">
        <f t="shared" si="841"/>
        <v>0</v>
      </c>
      <c r="AH152" s="29">
        <f t="shared" ref="AH152:AH153" si="842">SUM(AI152:AJ152)</f>
        <v>1537</v>
      </c>
      <c r="AI152" s="29">
        <f t="shared" ref="AI152:AJ152" si="843">AI153+AI157+AI160+AI164+AI167+AI173+AI174</f>
        <v>1537</v>
      </c>
      <c r="AJ152" s="29">
        <f t="shared" si="843"/>
        <v>0</v>
      </c>
      <c r="AK152" s="29">
        <f t="shared" ref="AK152:AK153" si="844">SUM(AL152:AM152)</f>
        <v>4653</v>
      </c>
      <c r="AL152" s="29">
        <f t="shared" ref="AL152:AM152" si="845">AL153+AL157+AL160+AL164+AL167+AL173+AL174</f>
        <v>4653</v>
      </c>
      <c r="AM152" s="29">
        <f t="shared" si="845"/>
        <v>0</v>
      </c>
      <c r="AN152" s="29">
        <f>SUM(AO152:AP152)</f>
        <v>1454</v>
      </c>
      <c r="AO152" s="29">
        <f>AO153+AO157+AO160+AO164+AO167+AO173+AO174</f>
        <v>1454</v>
      </c>
      <c r="AP152" s="29">
        <f>AP153+AP157+AP160+AP164+AP167+AP173+AP174</f>
        <v>0</v>
      </c>
      <c r="AQ152" s="29">
        <f t="shared" ref="AQ152:AQ153" si="846">SUM(AR152:AS152)</f>
        <v>1451</v>
      </c>
      <c r="AR152" s="29">
        <f t="shared" ref="AR152:AS152" si="847">AR153+AR157+AR160+AR164+AR167+AR173+AR174</f>
        <v>1451</v>
      </c>
      <c r="AS152" s="29">
        <f t="shared" si="847"/>
        <v>0</v>
      </c>
      <c r="AT152" s="29">
        <f t="shared" ref="AT152:AT153" si="848">SUM(AU152:AV152)</f>
        <v>1638</v>
      </c>
      <c r="AU152" s="29">
        <f t="shared" ref="AU152:AV152" si="849">AU153+AU157+AU160+AU164+AU167+AU173+AU174</f>
        <v>1638</v>
      </c>
      <c r="AV152" s="29">
        <f t="shared" si="849"/>
        <v>0</v>
      </c>
      <c r="AW152" s="29">
        <f t="shared" ref="AW152:AW153" si="850">SUM(AX152:AY152)</f>
        <v>4543</v>
      </c>
      <c r="AX152" s="29">
        <f t="shared" ref="AX152:AY152" si="851">AX153+AX157+AX160+AX164+AX167+AX173+AX174</f>
        <v>4543</v>
      </c>
      <c r="AY152" s="29">
        <f t="shared" si="851"/>
        <v>0</v>
      </c>
      <c r="AZ152" s="29">
        <f>SUM(BA152:BB152)</f>
        <v>19937</v>
      </c>
      <c r="BA152" s="29">
        <f>BA153+BA157+BA160+BA164+BA167+BA173+BA174</f>
        <v>19937</v>
      </c>
      <c r="BB152" s="29">
        <f>BB153+BB157+BB160+BB164+BB167+BB173+BB174</f>
        <v>0</v>
      </c>
    </row>
    <row r="153" spans="1:54" s="3" customFormat="1" ht="15" customHeight="1" x14ac:dyDescent="0.3">
      <c r="A153" s="34"/>
      <c r="B153" s="31"/>
      <c r="C153" s="32" t="s">
        <v>133</v>
      </c>
      <c r="D153" s="29">
        <f>SUM(E153:F153)</f>
        <v>1786</v>
      </c>
      <c r="E153" s="29">
        <f>SUM(E154:E156)</f>
        <v>1786</v>
      </c>
      <c r="F153" s="29">
        <f>SUM(F154:F156)</f>
        <v>0</v>
      </c>
      <c r="G153" s="29">
        <f t="shared" si="828"/>
        <v>1496</v>
      </c>
      <c r="H153" s="29">
        <f t="shared" ref="H153:I153" si="852">SUM(H154:H156)</f>
        <v>1496</v>
      </c>
      <c r="I153" s="29">
        <f t="shared" si="852"/>
        <v>0</v>
      </c>
      <c r="J153" s="29">
        <f t="shared" si="830"/>
        <v>844</v>
      </c>
      <c r="K153" s="29">
        <f t="shared" ref="K153:L153" si="853">SUM(K154:K156)</f>
        <v>844</v>
      </c>
      <c r="L153" s="29">
        <f t="shared" si="853"/>
        <v>0</v>
      </c>
      <c r="M153" s="29">
        <f t="shared" si="832"/>
        <v>4126</v>
      </c>
      <c r="N153" s="29">
        <f t="shared" ref="N153:O153" si="854">SUM(N154:N156)</f>
        <v>4126</v>
      </c>
      <c r="O153" s="29">
        <f t="shared" si="854"/>
        <v>0</v>
      </c>
      <c r="P153" s="29">
        <f t="shared" ref="P153" si="855">SUM(Q153:R153)</f>
        <v>249</v>
      </c>
      <c r="Q153" s="29">
        <f t="shared" ref="Q153:R153" si="856">SUM(Q154:Q156)</f>
        <v>249</v>
      </c>
      <c r="R153" s="29">
        <f t="shared" si="856"/>
        <v>0</v>
      </c>
      <c r="S153" s="29">
        <f t="shared" si="834"/>
        <v>412</v>
      </c>
      <c r="T153" s="29">
        <f t="shared" ref="T153:U153" si="857">SUM(T154:T156)</f>
        <v>412</v>
      </c>
      <c r="U153" s="29">
        <f t="shared" si="857"/>
        <v>0</v>
      </c>
      <c r="V153" s="29">
        <f t="shared" si="836"/>
        <v>760</v>
      </c>
      <c r="W153" s="29">
        <f t="shared" ref="W153:X153" si="858">SUM(W154:W156)</f>
        <v>760</v>
      </c>
      <c r="X153" s="29">
        <f t="shared" si="858"/>
        <v>0</v>
      </c>
      <c r="Y153" s="29">
        <f t="shared" si="838"/>
        <v>1421</v>
      </c>
      <c r="Z153" s="29">
        <f t="shared" ref="Z153:AA153" si="859">SUM(Z154:Z156)</f>
        <v>1421</v>
      </c>
      <c r="AA153" s="29">
        <f t="shared" si="859"/>
        <v>0</v>
      </c>
      <c r="AB153" s="29">
        <f t="shared" ref="AB153" si="860">SUM(AC153:AD153)</f>
        <v>897</v>
      </c>
      <c r="AC153" s="29">
        <f t="shared" ref="AC153:AD153" si="861">SUM(AC154:AC156)</f>
        <v>897</v>
      </c>
      <c r="AD153" s="29">
        <f t="shared" si="861"/>
        <v>0</v>
      </c>
      <c r="AE153" s="29">
        <f t="shared" si="840"/>
        <v>804</v>
      </c>
      <c r="AF153" s="29">
        <f t="shared" ref="AF153:AG153" si="862">SUM(AF154:AF156)</f>
        <v>804</v>
      </c>
      <c r="AG153" s="29">
        <f t="shared" si="862"/>
        <v>0</v>
      </c>
      <c r="AH153" s="29">
        <f t="shared" si="842"/>
        <v>851</v>
      </c>
      <c r="AI153" s="29">
        <f t="shared" ref="AI153:AJ153" si="863">SUM(AI154:AI156)</f>
        <v>851</v>
      </c>
      <c r="AJ153" s="29">
        <f t="shared" si="863"/>
        <v>0</v>
      </c>
      <c r="AK153" s="29">
        <f t="shared" si="844"/>
        <v>2552</v>
      </c>
      <c r="AL153" s="29">
        <f t="shared" ref="AL153:AM153" si="864">SUM(AL154:AL156)</f>
        <v>2552</v>
      </c>
      <c r="AM153" s="29">
        <f t="shared" si="864"/>
        <v>0</v>
      </c>
      <c r="AN153" s="29">
        <f t="shared" ref="AN153" si="865">SUM(AO153:AP153)</f>
        <v>832</v>
      </c>
      <c r="AO153" s="29">
        <f t="shared" ref="AO153:AP153" si="866">SUM(AO154:AO156)</f>
        <v>832</v>
      </c>
      <c r="AP153" s="29">
        <f t="shared" si="866"/>
        <v>0</v>
      </c>
      <c r="AQ153" s="29">
        <f t="shared" si="846"/>
        <v>821</v>
      </c>
      <c r="AR153" s="29">
        <f t="shared" ref="AR153:AS153" si="867">SUM(AR154:AR156)</f>
        <v>821</v>
      </c>
      <c r="AS153" s="29">
        <f t="shared" si="867"/>
        <v>0</v>
      </c>
      <c r="AT153" s="29">
        <f t="shared" si="848"/>
        <v>931</v>
      </c>
      <c r="AU153" s="29">
        <f t="shared" ref="AU153:AV153" si="868">SUM(AU154:AU156)</f>
        <v>931</v>
      </c>
      <c r="AV153" s="29">
        <f t="shared" si="868"/>
        <v>0</v>
      </c>
      <c r="AW153" s="29">
        <f t="shared" si="850"/>
        <v>2584</v>
      </c>
      <c r="AX153" s="29">
        <f t="shared" ref="AX153:AY153" si="869">SUM(AX154:AX156)</f>
        <v>2584</v>
      </c>
      <c r="AY153" s="29">
        <f t="shared" si="869"/>
        <v>0</v>
      </c>
      <c r="AZ153" s="29">
        <f>SUM(BA153:BB153)</f>
        <v>10683</v>
      </c>
      <c r="BA153" s="29">
        <f>SUM(BA154:BA156)</f>
        <v>10683</v>
      </c>
      <c r="BB153" s="29">
        <f>SUM(BB154:BB156)</f>
        <v>0</v>
      </c>
    </row>
    <row r="154" spans="1:54" s="3" customFormat="1" ht="15" customHeight="1" x14ac:dyDescent="0.3">
      <c r="A154" s="34"/>
      <c r="B154" s="31"/>
      <c r="C154" s="35" t="s">
        <v>134</v>
      </c>
      <c r="D154" s="54">
        <f>E154+F154</f>
        <v>644</v>
      </c>
      <c r="E154" s="54">
        <v>644</v>
      </c>
      <c r="F154" s="54">
        <v>0</v>
      </c>
      <c r="G154" s="54">
        <f>H154+I154</f>
        <v>460</v>
      </c>
      <c r="H154" s="54">
        <v>460</v>
      </c>
      <c r="I154" s="54">
        <v>0</v>
      </c>
      <c r="J154" s="54">
        <f>K154+L154</f>
        <v>258</v>
      </c>
      <c r="K154" s="54">
        <v>258</v>
      </c>
      <c r="L154" s="54">
        <v>0</v>
      </c>
      <c r="M154" s="54">
        <f>N154+O154</f>
        <v>1362</v>
      </c>
      <c r="N154" s="54">
        <f t="shared" ref="N154:O156" si="870">+E154+H154+K154</f>
        <v>1362</v>
      </c>
      <c r="O154" s="54">
        <f t="shared" si="870"/>
        <v>0</v>
      </c>
      <c r="P154" s="54">
        <f>Q154+R154</f>
        <v>5</v>
      </c>
      <c r="Q154" s="54">
        <v>5</v>
      </c>
      <c r="R154" s="54">
        <v>0</v>
      </c>
      <c r="S154" s="54">
        <f>T154+U154</f>
        <v>13</v>
      </c>
      <c r="T154" s="54">
        <v>13</v>
      </c>
      <c r="U154" s="54">
        <v>0</v>
      </c>
      <c r="V154" s="54">
        <f>W154+X154</f>
        <v>7</v>
      </c>
      <c r="W154" s="54">
        <v>7</v>
      </c>
      <c r="X154" s="54">
        <v>0</v>
      </c>
      <c r="Y154" s="54">
        <f>Z154+AA154</f>
        <v>25</v>
      </c>
      <c r="Z154" s="54">
        <f t="shared" ref="Z154:AA156" si="871">+Q154+T154+W154</f>
        <v>25</v>
      </c>
      <c r="AA154" s="54">
        <f t="shared" si="871"/>
        <v>0</v>
      </c>
      <c r="AB154" s="54">
        <f>AC154+AD154</f>
        <v>29</v>
      </c>
      <c r="AC154" s="54">
        <v>29</v>
      </c>
      <c r="AD154" s="54">
        <v>0</v>
      </c>
      <c r="AE154" s="54">
        <f>AF154+AG154</f>
        <v>7</v>
      </c>
      <c r="AF154" s="54">
        <v>7</v>
      </c>
      <c r="AG154" s="54">
        <v>0</v>
      </c>
      <c r="AH154" s="54">
        <f>AI154+AJ154</f>
        <v>9</v>
      </c>
      <c r="AI154" s="54">
        <v>9</v>
      </c>
      <c r="AJ154" s="54">
        <v>0</v>
      </c>
      <c r="AK154" s="54">
        <f>AL154+AM154</f>
        <v>45</v>
      </c>
      <c r="AL154" s="54">
        <f t="shared" ref="AL154:AM156" si="872">+AC154+AF154+AI154</f>
        <v>45</v>
      </c>
      <c r="AM154" s="54">
        <f t="shared" si="872"/>
        <v>0</v>
      </c>
      <c r="AN154" s="54">
        <f>AO154+AP154</f>
        <v>5</v>
      </c>
      <c r="AO154" s="54">
        <v>5</v>
      </c>
      <c r="AP154" s="54">
        <v>0</v>
      </c>
      <c r="AQ154" s="54">
        <f>AR154+AS154</f>
        <v>5</v>
      </c>
      <c r="AR154" s="54">
        <v>5</v>
      </c>
      <c r="AS154" s="54">
        <v>0</v>
      </c>
      <c r="AT154" s="54">
        <f>AU154+AV154</f>
        <v>8</v>
      </c>
      <c r="AU154" s="54">
        <v>8</v>
      </c>
      <c r="AV154" s="54">
        <v>0</v>
      </c>
      <c r="AW154" s="54">
        <f>AX154+AY154</f>
        <v>18</v>
      </c>
      <c r="AX154" s="54">
        <f t="shared" ref="AX154:AY156" si="873">+AO154+AR154+AU154</f>
        <v>18</v>
      </c>
      <c r="AY154" s="54">
        <f t="shared" si="873"/>
        <v>0</v>
      </c>
      <c r="AZ154" s="54">
        <f>BA154+BB154</f>
        <v>1450</v>
      </c>
      <c r="BA154" s="54">
        <f t="shared" ref="BA154:BB156" si="874">N154+Z154+AL154+AX154</f>
        <v>1450</v>
      </c>
      <c r="BB154" s="54">
        <f t="shared" si="874"/>
        <v>0</v>
      </c>
    </row>
    <row r="155" spans="1:54" s="3" customFormat="1" ht="15" customHeight="1" x14ac:dyDescent="0.3">
      <c r="A155" s="34"/>
      <c r="B155" s="31"/>
      <c r="C155" s="35" t="s">
        <v>135</v>
      </c>
      <c r="D155" s="54">
        <f>E155+F155</f>
        <v>1142</v>
      </c>
      <c r="E155" s="54">
        <v>1142</v>
      </c>
      <c r="F155" s="54">
        <v>0</v>
      </c>
      <c r="G155" s="54">
        <f>H155+I155</f>
        <v>1036</v>
      </c>
      <c r="H155" s="54">
        <v>1036</v>
      </c>
      <c r="I155" s="54">
        <v>0</v>
      </c>
      <c r="J155" s="54">
        <f>K155+L155</f>
        <v>584</v>
      </c>
      <c r="K155" s="54">
        <v>584</v>
      </c>
      <c r="L155" s="54">
        <v>0</v>
      </c>
      <c r="M155" s="54">
        <f>N155+O155</f>
        <v>2762</v>
      </c>
      <c r="N155" s="54">
        <f t="shared" si="870"/>
        <v>2762</v>
      </c>
      <c r="O155" s="54">
        <f t="shared" si="870"/>
        <v>0</v>
      </c>
      <c r="P155" s="54">
        <f>Q155+R155</f>
        <v>243</v>
      </c>
      <c r="Q155" s="54">
        <v>243</v>
      </c>
      <c r="R155" s="54">
        <v>0</v>
      </c>
      <c r="S155" s="54">
        <f>T155+U155</f>
        <v>399</v>
      </c>
      <c r="T155" s="54">
        <v>399</v>
      </c>
      <c r="U155" s="54">
        <v>0</v>
      </c>
      <c r="V155" s="54">
        <f>W155+X155</f>
        <v>753</v>
      </c>
      <c r="W155" s="54">
        <v>753</v>
      </c>
      <c r="X155" s="54">
        <v>0</v>
      </c>
      <c r="Y155" s="54">
        <f>Z155+AA155</f>
        <v>1395</v>
      </c>
      <c r="Z155" s="54">
        <f t="shared" si="871"/>
        <v>1395</v>
      </c>
      <c r="AA155" s="54">
        <f t="shared" si="871"/>
        <v>0</v>
      </c>
      <c r="AB155" s="54">
        <f>AC155+AD155</f>
        <v>868</v>
      </c>
      <c r="AC155" s="54">
        <v>868</v>
      </c>
      <c r="AD155" s="54">
        <v>0</v>
      </c>
      <c r="AE155" s="54">
        <f>AF155+AG155</f>
        <v>797</v>
      </c>
      <c r="AF155" s="54">
        <v>797</v>
      </c>
      <c r="AG155" s="54">
        <v>0</v>
      </c>
      <c r="AH155" s="54">
        <f>AI155+AJ155</f>
        <v>841</v>
      </c>
      <c r="AI155" s="54">
        <v>841</v>
      </c>
      <c r="AJ155" s="54">
        <v>0</v>
      </c>
      <c r="AK155" s="54">
        <f>AL155+AM155</f>
        <v>2506</v>
      </c>
      <c r="AL155" s="54">
        <f t="shared" si="872"/>
        <v>2506</v>
      </c>
      <c r="AM155" s="54">
        <f t="shared" si="872"/>
        <v>0</v>
      </c>
      <c r="AN155" s="54">
        <f>AO155+AP155</f>
        <v>826</v>
      </c>
      <c r="AO155" s="54">
        <v>826</v>
      </c>
      <c r="AP155" s="54">
        <v>0</v>
      </c>
      <c r="AQ155" s="54">
        <f>AR155+AS155</f>
        <v>816</v>
      </c>
      <c r="AR155" s="54">
        <v>816</v>
      </c>
      <c r="AS155" s="54">
        <v>0</v>
      </c>
      <c r="AT155" s="54">
        <f>AU155+AV155</f>
        <v>922</v>
      </c>
      <c r="AU155" s="54">
        <v>922</v>
      </c>
      <c r="AV155" s="54">
        <v>0</v>
      </c>
      <c r="AW155" s="54">
        <f>AX155+AY155</f>
        <v>2564</v>
      </c>
      <c r="AX155" s="54">
        <f t="shared" si="873"/>
        <v>2564</v>
      </c>
      <c r="AY155" s="54">
        <f t="shared" si="873"/>
        <v>0</v>
      </c>
      <c r="AZ155" s="54">
        <f>BA155+BB155</f>
        <v>9227</v>
      </c>
      <c r="BA155" s="54">
        <f t="shared" si="874"/>
        <v>9227</v>
      </c>
      <c r="BB155" s="54">
        <f t="shared" si="874"/>
        <v>0</v>
      </c>
    </row>
    <row r="156" spans="1:54" s="3" customFormat="1" ht="15" customHeight="1" x14ac:dyDescent="0.3">
      <c r="A156" s="34"/>
      <c r="B156" s="31"/>
      <c r="C156" s="35" t="s">
        <v>136</v>
      </c>
      <c r="D156" s="54">
        <f>E156+F156</f>
        <v>0</v>
      </c>
      <c r="E156" s="54">
        <v>0</v>
      </c>
      <c r="F156" s="54">
        <v>0</v>
      </c>
      <c r="G156" s="54">
        <f>H156+I156</f>
        <v>0</v>
      </c>
      <c r="H156" s="54">
        <v>0</v>
      </c>
      <c r="I156" s="54">
        <v>0</v>
      </c>
      <c r="J156" s="54">
        <f>K156+L156</f>
        <v>2</v>
      </c>
      <c r="K156" s="54">
        <v>2</v>
      </c>
      <c r="L156" s="54">
        <v>0</v>
      </c>
      <c r="M156" s="54">
        <f>N156+O156</f>
        <v>2</v>
      </c>
      <c r="N156" s="54">
        <f t="shared" si="870"/>
        <v>2</v>
      </c>
      <c r="O156" s="54">
        <f t="shared" si="870"/>
        <v>0</v>
      </c>
      <c r="P156" s="54">
        <f>Q156+R156</f>
        <v>1</v>
      </c>
      <c r="Q156" s="54">
        <v>1</v>
      </c>
      <c r="R156" s="54">
        <v>0</v>
      </c>
      <c r="S156" s="54">
        <f>T156+U156</f>
        <v>0</v>
      </c>
      <c r="T156" s="54">
        <v>0</v>
      </c>
      <c r="U156" s="54">
        <v>0</v>
      </c>
      <c r="V156" s="54">
        <f>W156+X156</f>
        <v>0</v>
      </c>
      <c r="W156" s="54">
        <v>0</v>
      </c>
      <c r="X156" s="54">
        <v>0</v>
      </c>
      <c r="Y156" s="54">
        <f>Z156+AA156</f>
        <v>1</v>
      </c>
      <c r="Z156" s="54">
        <f t="shared" si="871"/>
        <v>1</v>
      </c>
      <c r="AA156" s="54">
        <f t="shared" si="871"/>
        <v>0</v>
      </c>
      <c r="AB156" s="54">
        <f>AC156+AD156</f>
        <v>0</v>
      </c>
      <c r="AC156" s="54">
        <v>0</v>
      </c>
      <c r="AD156" s="54">
        <v>0</v>
      </c>
      <c r="AE156" s="54">
        <f>AF156+AG156</f>
        <v>0</v>
      </c>
      <c r="AF156" s="54">
        <v>0</v>
      </c>
      <c r="AG156" s="54">
        <v>0</v>
      </c>
      <c r="AH156" s="54">
        <f>AI156+AJ156</f>
        <v>1</v>
      </c>
      <c r="AI156" s="54">
        <v>1</v>
      </c>
      <c r="AJ156" s="54">
        <v>0</v>
      </c>
      <c r="AK156" s="54">
        <f>AL156+AM156</f>
        <v>1</v>
      </c>
      <c r="AL156" s="54">
        <f t="shared" si="872"/>
        <v>1</v>
      </c>
      <c r="AM156" s="54">
        <f t="shared" si="872"/>
        <v>0</v>
      </c>
      <c r="AN156" s="54">
        <f>AO156+AP156</f>
        <v>1</v>
      </c>
      <c r="AO156" s="54">
        <v>1</v>
      </c>
      <c r="AP156" s="54">
        <v>0</v>
      </c>
      <c r="AQ156" s="54">
        <f>AR156+AS156</f>
        <v>0</v>
      </c>
      <c r="AR156" s="54">
        <v>0</v>
      </c>
      <c r="AS156" s="54">
        <v>0</v>
      </c>
      <c r="AT156" s="54">
        <f>AU156+AV156</f>
        <v>1</v>
      </c>
      <c r="AU156" s="54">
        <v>1</v>
      </c>
      <c r="AV156" s="54">
        <v>0</v>
      </c>
      <c r="AW156" s="54">
        <f>AX156+AY156</f>
        <v>2</v>
      </c>
      <c r="AX156" s="54">
        <f t="shared" si="873"/>
        <v>2</v>
      </c>
      <c r="AY156" s="54">
        <f t="shared" si="873"/>
        <v>0</v>
      </c>
      <c r="AZ156" s="54">
        <f>BA156+BB156</f>
        <v>6</v>
      </c>
      <c r="BA156" s="54">
        <f t="shared" si="874"/>
        <v>6</v>
      </c>
      <c r="BB156" s="54">
        <f t="shared" si="874"/>
        <v>0</v>
      </c>
    </row>
    <row r="157" spans="1:54" s="3" customFormat="1" ht="15" customHeight="1" x14ac:dyDescent="0.3">
      <c r="A157" s="34"/>
      <c r="B157" s="31"/>
      <c r="C157" s="32" t="s">
        <v>137</v>
      </c>
      <c r="D157" s="29">
        <f>SUM(E157:F157)</f>
        <v>53</v>
      </c>
      <c r="E157" s="29">
        <f>SUM(E158:E159)</f>
        <v>53</v>
      </c>
      <c r="F157" s="29">
        <f>SUM(F158:F159)</f>
        <v>0</v>
      </c>
      <c r="G157" s="29">
        <f t="shared" ref="G157" si="875">SUM(H157:I157)</f>
        <v>49</v>
      </c>
      <c r="H157" s="29">
        <f t="shared" ref="H157:I157" si="876">SUM(H158:H159)</f>
        <v>49</v>
      </c>
      <c r="I157" s="29">
        <f t="shared" si="876"/>
        <v>0</v>
      </c>
      <c r="J157" s="29">
        <f t="shared" ref="J157" si="877">SUM(K157:L157)</f>
        <v>49</v>
      </c>
      <c r="K157" s="29">
        <f t="shared" ref="K157:L157" si="878">SUM(K158:K159)</f>
        <v>49</v>
      </c>
      <c r="L157" s="29">
        <f t="shared" si="878"/>
        <v>0</v>
      </c>
      <c r="M157" s="29">
        <f>SUM(N157:O157)</f>
        <v>151</v>
      </c>
      <c r="N157" s="29">
        <f>SUM(N158:N159)</f>
        <v>151</v>
      </c>
      <c r="O157" s="29">
        <f>SUM(O158:O159)</f>
        <v>0</v>
      </c>
      <c r="P157" s="29">
        <f>SUM(Q157:R157)</f>
        <v>36</v>
      </c>
      <c r="Q157" s="29">
        <f>SUM(Q158:Q159)</f>
        <v>36</v>
      </c>
      <c r="R157" s="29">
        <f>SUM(R158:R159)</f>
        <v>0</v>
      </c>
      <c r="S157" s="29">
        <f t="shared" ref="S157" si="879">SUM(T157:U157)</f>
        <v>87</v>
      </c>
      <c r="T157" s="29">
        <f t="shared" ref="T157:U157" si="880">SUM(T158:T159)</f>
        <v>87</v>
      </c>
      <c r="U157" s="29">
        <f t="shared" si="880"/>
        <v>0</v>
      </c>
      <c r="V157" s="29">
        <f t="shared" ref="V157" si="881">SUM(W157:X157)</f>
        <v>58</v>
      </c>
      <c r="W157" s="29">
        <f t="shared" ref="W157:X157" si="882">SUM(W158:W159)</f>
        <v>58</v>
      </c>
      <c r="X157" s="29">
        <f t="shared" si="882"/>
        <v>0</v>
      </c>
      <c r="Y157" s="29">
        <f>SUM(Z157:AA157)</f>
        <v>181</v>
      </c>
      <c r="Z157" s="29">
        <f>SUM(Z158:Z159)</f>
        <v>181</v>
      </c>
      <c r="AA157" s="29">
        <f>SUM(AA158:AA159)</f>
        <v>0</v>
      </c>
      <c r="AB157" s="29">
        <f>SUM(AC157:AD157)</f>
        <v>33</v>
      </c>
      <c r="AC157" s="29">
        <f>SUM(AC158:AC159)</f>
        <v>33</v>
      </c>
      <c r="AD157" s="29">
        <f>SUM(AD158:AD159)</f>
        <v>0</v>
      </c>
      <c r="AE157" s="29">
        <f t="shared" ref="AE157" si="883">SUM(AF157:AG157)</f>
        <v>32</v>
      </c>
      <c r="AF157" s="29">
        <f t="shared" ref="AF157:AG157" si="884">SUM(AF158:AF159)</f>
        <v>32</v>
      </c>
      <c r="AG157" s="29">
        <f t="shared" si="884"/>
        <v>0</v>
      </c>
      <c r="AH157" s="29">
        <f t="shared" ref="AH157" si="885">SUM(AI157:AJ157)</f>
        <v>26</v>
      </c>
      <c r="AI157" s="29">
        <f t="shared" ref="AI157:AJ157" si="886">SUM(AI158:AI159)</f>
        <v>26</v>
      </c>
      <c r="AJ157" s="29">
        <f t="shared" si="886"/>
        <v>0</v>
      </c>
      <c r="AK157" s="29">
        <f>SUM(AL157:AM157)</f>
        <v>91</v>
      </c>
      <c r="AL157" s="29">
        <f>SUM(AL158:AL159)</f>
        <v>91</v>
      </c>
      <c r="AM157" s="29">
        <f>SUM(AM158:AM159)</f>
        <v>0</v>
      </c>
      <c r="AN157" s="29">
        <f>SUM(AO157:AP157)</f>
        <v>20</v>
      </c>
      <c r="AO157" s="29">
        <f>SUM(AO158:AO159)</f>
        <v>20</v>
      </c>
      <c r="AP157" s="29">
        <f>SUM(AP158:AP159)</f>
        <v>0</v>
      </c>
      <c r="AQ157" s="29">
        <f t="shared" ref="AQ157" si="887">SUM(AR157:AS157)</f>
        <v>23</v>
      </c>
      <c r="AR157" s="29">
        <f t="shared" ref="AR157:AS157" si="888">SUM(AR158:AR159)</f>
        <v>23</v>
      </c>
      <c r="AS157" s="29">
        <f t="shared" si="888"/>
        <v>0</v>
      </c>
      <c r="AT157" s="29">
        <f t="shared" ref="AT157" si="889">SUM(AU157:AV157)</f>
        <v>31</v>
      </c>
      <c r="AU157" s="29">
        <f t="shared" ref="AU157:AV157" si="890">SUM(AU158:AU159)</f>
        <v>31</v>
      </c>
      <c r="AV157" s="29">
        <f t="shared" si="890"/>
        <v>0</v>
      </c>
      <c r="AW157" s="29">
        <f>SUM(AX157:AY157)</f>
        <v>74</v>
      </c>
      <c r="AX157" s="29">
        <f>SUM(AX158:AX159)</f>
        <v>74</v>
      </c>
      <c r="AY157" s="29">
        <f>SUM(AY158:AY159)</f>
        <v>0</v>
      </c>
      <c r="AZ157" s="29">
        <f>SUM(BA157:BB157)</f>
        <v>497</v>
      </c>
      <c r="BA157" s="29">
        <f>SUM(BA158:BA159)</f>
        <v>497</v>
      </c>
      <c r="BB157" s="29">
        <f>SUM(BB158:BB159)</f>
        <v>0</v>
      </c>
    </row>
    <row r="158" spans="1:54" s="3" customFormat="1" ht="15" customHeight="1" x14ac:dyDescent="0.3">
      <c r="A158" s="34"/>
      <c r="B158" s="31"/>
      <c r="C158" s="35" t="s">
        <v>138</v>
      </c>
      <c r="D158" s="54">
        <f>E158+F158</f>
        <v>33</v>
      </c>
      <c r="E158" s="54">
        <v>33</v>
      </c>
      <c r="F158" s="54">
        <v>0</v>
      </c>
      <c r="G158" s="54">
        <f>H158+I158</f>
        <v>32</v>
      </c>
      <c r="H158" s="54">
        <v>32</v>
      </c>
      <c r="I158" s="54">
        <v>0</v>
      </c>
      <c r="J158" s="54">
        <f>K158+L158</f>
        <v>35</v>
      </c>
      <c r="K158" s="54">
        <v>35</v>
      </c>
      <c r="L158" s="54">
        <v>0</v>
      </c>
      <c r="M158" s="54">
        <f>N158+O158</f>
        <v>100</v>
      </c>
      <c r="N158" s="54">
        <f>+E158+H158+K158</f>
        <v>100</v>
      </c>
      <c r="O158" s="54">
        <f>+F158+I158+L158</f>
        <v>0</v>
      </c>
      <c r="P158" s="54">
        <f>Q158+R158</f>
        <v>34</v>
      </c>
      <c r="Q158" s="54">
        <v>34</v>
      </c>
      <c r="R158" s="54">
        <v>0</v>
      </c>
      <c r="S158" s="54">
        <f>T158+U158</f>
        <v>78</v>
      </c>
      <c r="T158" s="54">
        <v>78</v>
      </c>
      <c r="U158" s="54">
        <v>0</v>
      </c>
      <c r="V158" s="54">
        <f>W158+X158</f>
        <v>49</v>
      </c>
      <c r="W158" s="54">
        <v>49</v>
      </c>
      <c r="X158" s="54">
        <v>0</v>
      </c>
      <c r="Y158" s="54">
        <f>Z158+AA158</f>
        <v>161</v>
      </c>
      <c r="Z158" s="54">
        <f>+Q158+T158+W158</f>
        <v>161</v>
      </c>
      <c r="AA158" s="54">
        <f>+R158+U158+X158</f>
        <v>0</v>
      </c>
      <c r="AB158" s="54">
        <f>AC158+AD158</f>
        <v>25</v>
      </c>
      <c r="AC158" s="54">
        <v>25</v>
      </c>
      <c r="AD158" s="54">
        <v>0</v>
      </c>
      <c r="AE158" s="54">
        <f>AF158+AG158</f>
        <v>29</v>
      </c>
      <c r="AF158" s="54">
        <v>29</v>
      </c>
      <c r="AG158" s="54">
        <v>0</v>
      </c>
      <c r="AH158" s="54">
        <f>AI158+AJ158</f>
        <v>19</v>
      </c>
      <c r="AI158" s="54">
        <v>19</v>
      </c>
      <c r="AJ158" s="54">
        <v>0</v>
      </c>
      <c r="AK158" s="54">
        <f>AL158+AM158</f>
        <v>73</v>
      </c>
      <c r="AL158" s="54">
        <f>+AC158+AF158+AI158</f>
        <v>73</v>
      </c>
      <c r="AM158" s="54">
        <f>+AD158+AG158+AJ158</f>
        <v>0</v>
      </c>
      <c r="AN158" s="54">
        <f>AO158+AP158</f>
        <v>16</v>
      </c>
      <c r="AO158" s="54">
        <v>16</v>
      </c>
      <c r="AP158" s="54">
        <v>0</v>
      </c>
      <c r="AQ158" s="54">
        <f>AR158+AS158</f>
        <v>18</v>
      </c>
      <c r="AR158" s="54">
        <v>18</v>
      </c>
      <c r="AS158" s="54">
        <v>0</v>
      </c>
      <c r="AT158" s="54">
        <f>AU158+AV158</f>
        <v>23</v>
      </c>
      <c r="AU158" s="54">
        <v>23</v>
      </c>
      <c r="AV158" s="54">
        <v>0</v>
      </c>
      <c r="AW158" s="54">
        <f>AX158+AY158</f>
        <v>57</v>
      </c>
      <c r="AX158" s="54">
        <f>+AO158+AR158+AU158</f>
        <v>57</v>
      </c>
      <c r="AY158" s="54">
        <f>+AP158+AS158+AV158</f>
        <v>0</v>
      </c>
      <c r="AZ158" s="54">
        <f>BA158+BB158</f>
        <v>391</v>
      </c>
      <c r="BA158" s="54">
        <f>N158+Z158+AL158+AX158</f>
        <v>391</v>
      </c>
      <c r="BB158" s="54">
        <f>O158+AA158+AM158+AY158</f>
        <v>0</v>
      </c>
    </row>
    <row r="159" spans="1:54" s="3" customFormat="1" ht="15" customHeight="1" x14ac:dyDescent="0.3">
      <c r="A159" s="34"/>
      <c r="B159" s="31"/>
      <c r="C159" s="35" t="s">
        <v>139</v>
      </c>
      <c r="D159" s="54">
        <f>E159+F159</f>
        <v>20</v>
      </c>
      <c r="E159" s="54">
        <v>20</v>
      </c>
      <c r="F159" s="54">
        <v>0</v>
      </c>
      <c r="G159" s="54">
        <f>H159+I159</f>
        <v>17</v>
      </c>
      <c r="H159" s="54">
        <v>17</v>
      </c>
      <c r="I159" s="54">
        <v>0</v>
      </c>
      <c r="J159" s="54">
        <f>K159+L159</f>
        <v>14</v>
      </c>
      <c r="K159" s="54">
        <v>14</v>
      </c>
      <c r="L159" s="54">
        <v>0</v>
      </c>
      <c r="M159" s="54">
        <f>N159+O159</f>
        <v>51</v>
      </c>
      <c r="N159" s="54">
        <f>+E159+H159+K159</f>
        <v>51</v>
      </c>
      <c r="O159" s="54">
        <f>+F159+I159+L159</f>
        <v>0</v>
      </c>
      <c r="P159" s="54">
        <f>Q159+R159</f>
        <v>2</v>
      </c>
      <c r="Q159" s="54">
        <v>2</v>
      </c>
      <c r="R159" s="54">
        <v>0</v>
      </c>
      <c r="S159" s="54">
        <f>T159+U159</f>
        <v>9</v>
      </c>
      <c r="T159" s="54">
        <v>9</v>
      </c>
      <c r="U159" s="54">
        <v>0</v>
      </c>
      <c r="V159" s="54">
        <f>W159+X159</f>
        <v>9</v>
      </c>
      <c r="W159" s="54">
        <v>9</v>
      </c>
      <c r="X159" s="54">
        <v>0</v>
      </c>
      <c r="Y159" s="54">
        <f>Z159+AA159</f>
        <v>20</v>
      </c>
      <c r="Z159" s="54">
        <f>+Q159+T159+W159</f>
        <v>20</v>
      </c>
      <c r="AA159" s="54">
        <f>+R159+U159+X159</f>
        <v>0</v>
      </c>
      <c r="AB159" s="54">
        <f>AC159+AD159</f>
        <v>8</v>
      </c>
      <c r="AC159" s="54">
        <v>8</v>
      </c>
      <c r="AD159" s="54">
        <v>0</v>
      </c>
      <c r="AE159" s="54">
        <f>AF159+AG159</f>
        <v>3</v>
      </c>
      <c r="AF159" s="54">
        <v>3</v>
      </c>
      <c r="AG159" s="54">
        <v>0</v>
      </c>
      <c r="AH159" s="54">
        <f>AI159+AJ159</f>
        <v>7</v>
      </c>
      <c r="AI159" s="54">
        <v>7</v>
      </c>
      <c r="AJ159" s="54">
        <v>0</v>
      </c>
      <c r="AK159" s="54">
        <f>AL159+AM159</f>
        <v>18</v>
      </c>
      <c r="AL159" s="54">
        <f>+AC159+AF159+AI159</f>
        <v>18</v>
      </c>
      <c r="AM159" s="54">
        <f>+AD159+AG159+AJ159</f>
        <v>0</v>
      </c>
      <c r="AN159" s="54">
        <f>AO159+AP159</f>
        <v>4</v>
      </c>
      <c r="AO159" s="54">
        <v>4</v>
      </c>
      <c r="AP159" s="54">
        <v>0</v>
      </c>
      <c r="AQ159" s="54">
        <f>AR159+AS159</f>
        <v>5</v>
      </c>
      <c r="AR159" s="54">
        <v>5</v>
      </c>
      <c r="AS159" s="54">
        <v>0</v>
      </c>
      <c r="AT159" s="54">
        <f>AU159+AV159</f>
        <v>8</v>
      </c>
      <c r="AU159" s="54">
        <v>8</v>
      </c>
      <c r="AV159" s="54">
        <v>0</v>
      </c>
      <c r="AW159" s="54">
        <f>AX159+AY159</f>
        <v>17</v>
      </c>
      <c r="AX159" s="54">
        <f>+AO159+AR159+AU159</f>
        <v>17</v>
      </c>
      <c r="AY159" s="54">
        <f>+AP159+AS159+AV159</f>
        <v>0</v>
      </c>
      <c r="AZ159" s="54">
        <f>BA159+BB159</f>
        <v>106</v>
      </c>
      <c r="BA159" s="54">
        <f>N159+Z159+AL159+AX159</f>
        <v>106</v>
      </c>
      <c r="BB159" s="54">
        <f>O159+AA159+AM159+AY159</f>
        <v>0</v>
      </c>
    </row>
    <row r="160" spans="1:54" s="3" customFormat="1" ht="15" customHeight="1" x14ac:dyDescent="0.3">
      <c r="A160" s="34"/>
      <c r="B160" s="31"/>
      <c r="C160" s="32" t="s">
        <v>140</v>
      </c>
      <c r="D160" s="29">
        <f>SUM(E160:F160)</f>
        <v>453</v>
      </c>
      <c r="E160" s="29">
        <f>SUM(E161:E163)</f>
        <v>453</v>
      </c>
      <c r="F160" s="29">
        <f>SUM(F161:F163)</f>
        <v>0</v>
      </c>
      <c r="G160" s="29">
        <f t="shared" ref="G160" si="891">SUM(H160:I160)</f>
        <v>357</v>
      </c>
      <c r="H160" s="29">
        <f t="shared" ref="H160:I160" si="892">SUM(H161:H163)</f>
        <v>357</v>
      </c>
      <c r="I160" s="29">
        <f t="shared" si="892"/>
        <v>0</v>
      </c>
      <c r="J160" s="29">
        <f t="shared" ref="J160" si="893">SUM(K160:L160)</f>
        <v>177</v>
      </c>
      <c r="K160" s="29">
        <f t="shared" ref="K160:L160" si="894">SUM(K161:K163)</f>
        <v>177</v>
      </c>
      <c r="L160" s="29">
        <f t="shared" si="894"/>
        <v>0</v>
      </c>
      <c r="M160" s="29">
        <f>SUM(N160:O160)</f>
        <v>987</v>
      </c>
      <c r="N160" s="29">
        <f>SUM(N161:N163)</f>
        <v>987</v>
      </c>
      <c r="O160" s="29">
        <f>SUM(O161:O163)</f>
        <v>0</v>
      </c>
      <c r="P160" s="29">
        <f>SUM(Q160:R160)</f>
        <v>3</v>
      </c>
      <c r="Q160" s="29">
        <f>SUM(Q161:Q163)</f>
        <v>3</v>
      </c>
      <c r="R160" s="29">
        <f>SUM(R161:R163)</f>
        <v>0</v>
      </c>
      <c r="S160" s="29">
        <f t="shared" ref="S160" si="895">SUM(T160:U160)</f>
        <v>6</v>
      </c>
      <c r="T160" s="29">
        <f t="shared" ref="T160:U160" si="896">SUM(T161:T163)</f>
        <v>6</v>
      </c>
      <c r="U160" s="29">
        <f t="shared" si="896"/>
        <v>0</v>
      </c>
      <c r="V160" s="29">
        <f t="shared" ref="V160" si="897">SUM(W160:X160)</f>
        <v>4</v>
      </c>
      <c r="W160" s="29">
        <f t="shared" ref="W160:X160" si="898">SUM(W161:W163)</f>
        <v>4</v>
      </c>
      <c r="X160" s="29">
        <f t="shared" si="898"/>
        <v>0</v>
      </c>
      <c r="Y160" s="29">
        <f>SUM(Z160:AA160)</f>
        <v>13</v>
      </c>
      <c r="Z160" s="29">
        <f>SUM(Z161:Z163)</f>
        <v>13</v>
      </c>
      <c r="AA160" s="29">
        <f>SUM(AA161:AA163)</f>
        <v>0</v>
      </c>
      <c r="AB160" s="29">
        <f>SUM(AC160:AD160)</f>
        <v>1</v>
      </c>
      <c r="AC160" s="29">
        <f>SUM(AC161:AC163)</f>
        <v>1</v>
      </c>
      <c r="AD160" s="29">
        <f>SUM(AD161:AD163)</f>
        <v>0</v>
      </c>
      <c r="AE160" s="29">
        <f t="shared" ref="AE160" si="899">SUM(AF160:AG160)</f>
        <v>6</v>
      </c>
      <c r="AF160" s="29">
        <f t="shared" ref="AF160:AG160" si="900">SUM(AF161:AF163)</f>
        <v>6</v>
      </c>
      <c r="AG160" s="29">
        <f t="shared" si="900"/>
        <v>0</v>
      </c>
      <c r="AH160" s="29">
        <f t="shared" ref="AH160" si="901">SUM(AI160:AJ160)</f>
        <v>0</v>
      </c>
      <c r="AI160" s="29">
        <f t="shared" ref="AI160:AJ160" si="902">SUM(AI161:AI163)</f>
        <v>0</v>
      </c>
      <c r="AJ160" s="29">
        <f t="shared" si="902"/>
        <v>0</v>
      </c>
      <c r="AK160" s="29">
        <f>SUM(AL160:AM160)</f>
        <v>7</v>
      </c>
      <c r="AL160" s="29">
        <f>SUM(AL161:AL163)</f>
        <v>7</v>
      </c>
      <c r="AM160" s="29">
        <f>SUM(AM161:AM163)</f>
        <v>0</v>
      </c>
      <c r="AN160" s="29">
        <f>SUM(AO160:AP160)</f>
        <v>3</v>
      </c>
      <c r="AO160" s="29">
        <f>SUM(AO161:AO163)</f>
        <v>3</v>
      </c>
      <c r="AP160" s="29">
        <f>SUM(AP161:AP163)</f>
        <v>0</v>
      </c>
      <c r="AQ160" s="29">
        <f t="shared" ref="AQ160" si="903">SUM(AR160:AS160)</f>
        <v>1</v>
      </c>
      <c r="AR160" s="29">
        <f t="shared" ref="AR160:AS160" si="904">SUM(AR161:AR163)</f>
        <v>1</v>
      </c>
      <c r="AS160" s="29">
        <f t="shared" si="904"/>
        <v>0</v>
      </c>
      <c r="AT160" s="29">
        <f t="shared" ref="AT160" si="905">SUM(AU160:AV160)</f>
        <v>0</v>
      </c>
      <c r="AU160" s="29">
        <f t="shared" ref="AU160:AV160" si="906">SUM(AU161:AU163)</f>
        <v>0</v>
      </c>
      <c r="AV160" s="29">
        <f t="shared" si="906"/>
        <v>0</v>
      </c>
      <c r="AW160" s="29">
        <f>SUM(AX160:AY160)</f>
        <v>4</v>
      </c>
      <c r="AX160" s="29">
        <f>SUM(AX161:AX163)</f>
        <v>4</v>
      </c>
      <c r="AY160" s="29">
        <f>SUM(AY161:AY163)</f>
        <v>0</v>
      </c>
      <c r="AZ160" s="29">
        <f>SUM(BA160:BB160)</f>
        <v>1011</v>
      </c>
      <c r="BA160" s="29">
        <f>SUM(BA161:BA163)</f>
        <v>1011</v>
      </c>
      <c r="BB160" s="29">
        <f>SUM(BB161:BB163)</f>
        <v>0</v>
      </c>
    </row>
    <row r="161" spans="1:54" s="3" customFormat="1" ht="15" customHeight="1" x14ac:dyDescent="0.3">
      <c r="A161" s="34"/>
      <c r="B161" s="31"/>
      <c r="C161" s="35" t="s">
        <v>141</v>
      </c>
      <c r="D161" s="54">
        <f>E161+F161</f>
        <v>384</v>
      </c>
      <c r="E161" s="54">
        <v>384</v>
      </c>
      <c r="F161" s="54">
        <v>0</v>
      </c>
      <c r="G161" s="54">
        <f>H161+I161</f>
        <v>284</v>
      </c>
      <c r="H161" s="54">
        <v>284</v>
      </c>
      <c r="I161" s="54">
        <v>0</v>
      </c>
      <c r="J161" s="54">
        <f>K161+L161</f>
        <v>162</v>
      </c>
      <c r="K161" s="54">
        <v>162</v>
      </c>
      <c r="L161" s="54">
        <v>0</v>
      </c>
      <c r="M161" s="54">
        <f>N161+O161</f>
        <v>830</v>
      </c>
      <c r="N161" s="54">
        <f t="shared" ref="N161:O163" si="907">+E161+H161+K161</f>
        <v>830</v>
      </c>
      <c r="O161" s="54">
        <f t="shared" si="907"/>
        <v>0</v>
      </c>
      <c r="P161" s="54">
        <f>Q161+R161</f>
        <v>2</v>
      </c>
      <c r="Q161" s="54">
        <v>2</v>
      </c>
      <c r="R161" s="54">
        <v>0</v>
      </c>
      <c r="S161" s="54">
        <f>T161+U161</f>
        <v>3</v>
      </c>
      <c r="T161" s="54">
        <v>3</v>
      </c>
      <c r="U161" s="54">
        <v>0</v>
      </c>
      <c r="V161" s="54">
        <f>W161+X161</f>
        <v>3</v>
      </c>
      <c r="W161" s="54">
        <v>3</v>
      </c>
      <c r="X161" s="54">
        <v>0</v>
      </c>
      <c r="Y161" s="54">
        <f>Z161+AA161</f>
        <v>8</v>
      </c>
      <c r="Z161" s="54">
        <f t="shared" ref="Z161:AA163" si="908">+Q161+T161+W161</f>
        <v>8</v>
      </c>
      <c r="AA161" s="54">
        <f t="shared" si="908"/>
        <v>0</v>
      </c>
      <c r="AB161" s="54">
        <f>AC161+AD161</f>
        <v>1</v>
      </c>
      <c r="AC161" s="54">
        <v>1</v>
      </c>
      <c r="AD161" s="54">
        <v>0</v>
      </c>
      <c r="AE161" s="54">
        <f>AF161+AG161</f>
        <v>2</v>
      </c>
      <c r="AF161" s="54">
        <v>2</v>
      </c>
      <c r="AG161" s="54">
        <v>0</v>
      </c>
      <c r="AH161" s="54">
        <f>AI161+AJ161</f>
        <v>0</v>
      </c>
      <c r="AI161" s="54">
        <v>0</v>
      </c>
      <c r="AJ161" s="54">
        <v>0</v>
      </c>
      <c r="AK161" s="54">
        <f>AL161+AM161</f>
        <v>3</v>
      </c>
      <c r="AL161" s="54">
        <f t="shared" ref="AL161:AM163" si="909">+AC161+AF161+AI161</f>
        <v>3</v>
      </c>
      <c r="AM161" s="54">
        <f t="shared" si="909"/>
        <v>0</v>
      </c>
      <c r="AN161" s="54">
        <f>AO161+AP161</f>
        <v>2</v>
      </c>
      <c r="AO161" s="54">
        <v>2</v>
      </c>
      <c r="AP161" s="54">
        <v>0</v>
      </c>
      <c r="AQ161" s="54">
        <f>AR161+AS161</f>
        <v>0</v>
      </c>
      <c r="AR161" s="54">
        <v>0</v>
      </c>
      <c r="AS161" s="54">
        <v>0</v>
      </c>
      <c r="AT161" s="54">
        <f>AU161+AV161</f>
        <v>0</v>
      </c>
      <c r="AU161" s="54">
        <v>0</v>
      </c>
      <c r="AV161" s="54">
        <v>0</v>
      </c>
      <c r="AW161" s="54">
        <f>AX161+AY161</f>
        <v>2</v>
      </c>
      <c r="AX161" s="54">
        <f t="shared" ref="AX161:AY163" si="910">+AO161+AR161+AU161</f>
        <v>2</v>
      </c>
      <c r="AY161" s="54">
        <f t="shared" si="910"/>
        <v>0</v>
      </c>
      <c r="AZ161" s="54">
        <f>BA161+BB161</f>
        <v>843</v>
      </c>
      <c r="BA161" s="54">
        <f t="shared" ref="BA161:BB163" si="911">N161+Z161+AL161+AX161</f>
        <v>843</v>
      </c>
      <c r="BB161" s="54">
        <f t="shared" si="911"/>
        <v>0</v>
      </c>
    </row>
    <row r="162" spans="1:54" s="3" customFormat="1" ht="13.5" customHeight="1" x14ac:dyDescent="0.3">
      <c r="A162" s="34"/>
      <c r="B162" s="31"/>
      <c r="C162" s="35" t="s">
        <v>142</v>
      </c>
      <c r="D162" s="54">
        <f>E162+F162</f>
        <v>69</v>
      </c>
      <c r="E162" s="54">
        <v>69</v>
      </c>
      <c r="F162" s="54">
        <v>0</v>
      </c>
      <c r="G162" s="54">
        <f>H162+I162</f>
        <v>73</v>
      </c>
      <c r="H162" s="54">
        <v>73</v>
      </c>
      <c r="I162" s="54">
        <v>0</v>
      </c>
      <c r="J162" s="54">
        <f>K162+L162</f>
        <v>15</v>
      </c>
      <c r="K162" s="54">
        <v>15</v>
      </c>
      <c r="L162" s="54">
        <v>0</v>
      </c>
      <c r="M162" s="54">
        <f>N162+O162</f>
        <v>157</v>
      </c>
      <c r="N162" s="54">
        <f t="shared" si="907"/>
        <v>157</v>
      </c>
      <c r="O162" s="54">
        <f t="shared" si="907"/>
        <v>0</v>
      </c>
      <c r="P162" s="54">
        <f>Q162+R162</f>
        <v>0</v>
      </c>
      <c r="Q162" s="54">
        <v>0</v>
      </c>
      <c r="R162" s="54">
        <v>0</v>
      </c>
      <c r="S162" s="54">
        <f>T162+U162</f>
        <v>0</v>
      </c>
      <c r="T162" s="54">
        <v>0</v>
      </c>
      <c r="U162" s="54">
        <v>0</v>
      </c>
      <c r="V162" s="54">
        <f>W162+X162</f>
        <v>0</v>
      </c>
      <c r="W162" s="54">
        <v>0</v>
      </c>
      <c r="X162" s="54">
        <v>0</v>
      </c>
      <c r="Y162" s="54">
        <f>Z162+AA162</f>
        <v>0</v>
      </c>
      <c r="Z162" s="54">
        <f t="shared" si="908"/>
        <v>0</v>
      </c>
      <c r="AA162" s="54">
        <f t="shared" si="908"/>
        <v>0</v>
      </c>
      <c r="AB162" s="54">
        <f>AC162+AD162</f>
        <v>0</v>
      </c>
      <c r="AC162" s="54">
        <v>0</v>
      </c>
      <c r="AD162" s="54">
        <v>0</v>
      </c>
      <c r="AE162" s="54">
        <f>AF162+AG162</f>
        <v>0</v>
      </c>
      <c r="AF162" s="54">
        <v>0</v>
      </c>
      <c r="AG162" s="54">
        <v>0</v>
      </c>
      <c r="AH162" s="54">
        <f>AI162+AJ162</f>
        <v>0</v>
      </c>
      <c r="AI162" s="54">
        <v>0</v>
      </c>
      <c r="AJ162" s="54">
        <v>0</v>
      </c>
      <c r="AK162" s="54">
        <f>AL162+AM162</f>
        <v>0</v>
      </c>
      <c r="AL162" s="54">
        <f t="shared" si="909"/>
        <v>0</v>
      </c>
      <c r="AM162" s="54">
        <f t="shared" si="909"/>
        <v>0</v>
      </c>
      <c r="AN162" s="54">
        <f>AO162+AP162</f>
        <v>0</v>
      </c>
      <c r="AO162" s="54">
        <v>0</v>
      </c>
      <c r="AP162" s="54">
        <v>0</v>
      </c>
      <c r="AQ162" s="54">
        <f>AR162+AS162</f>
        <v>0</v>
      </c>
      <c r="AR162" s="54">
        <v>0</v>
      </c>
      <c r="AS162" s="54">
        <v>0</v>
      </c>
      <c r="AT162" s="54">
        <f>AU162+AV162</f>
        <v>0</v>
      </c>
      <c r="AU162" s="54">
        <v>0</v>
      </c>
      <c r="AV162" s="54">
        <v>0</v>
      </c>
      <c r="AW162" s="54">
        <f>AX162+AY162</f>
        <v>0</v>
      </c>
      <c r="AX162" s="54">
        <f t="shared" si="910"/>
        <v>0</v>
      </c>
      <c r="AY162" s="54">
        <f t="shared" si="910"/>
        <v>0</v>
      </c>
      <c r="AZ162" s="54">
        <f>BA162+BB162</f>
        <v>157</v>
      </c>
      <c r="BA162" s="54">
        <f t="shared" si="911"/>
        <v>157</v>
      </c>
      <c r="BB162" s="54">
        <f t="shared" si="911"/>
        <v>0</v>
      </c>
    </row>
    <row r="163" spans="1:54" s="3" customFormat="1" ht="13.5" customHeight="1" x14ac:dyDescent="0.3">
      <c r="A163" s="34"/>
      <c r="B163" s="31"/>
      <c r="C163" s="35" t="s">
        <v>143</v>
      </c>
      <c r="D163" s="54">
        <f>E163+F163</f>
        <v>0</v>
      </c>
      <c r="E163" s="54">
        <v>0</v>
      </c>
      <c r="F163" s="54">
        <v>0</v>
      </c>
      <c r="G163" s="54">
        <f>H163+I163</f>
        <v>0</v>
      </c>
      <c r="H163" s="54">
        <v>0</v>
      </c>
      <c r="I163" s="54">
        <v>0</v>
      </c>
      <c r="J163" s="54">
        <f>K163+L163</f>
        <v>0</v>
      </c>
      <c r="K163" s="54">
        <v>0</v>
      </c>
      <c r="L163" s="54">
        <v>0</v>
      </c>
      <c r="M163" s="54">
        <f>N163+O163</f>
        <v>0</v>
      </c>
      <c r="N163" s="54">
        <f t="shared" si="907"/>
        <v>0</v>
      </c>
      <c r="O163" s="54">
        <f t="shared" si="907"/>
        <v>0</v>
      </c>
      <c r="P163" s="54">
        <f>Q163+R163</f>
        <v>1</v>
      </c>
      <c r="Q163" s="54">
        <v>1</v>
      </c>
      <c r="R163" s="54">
        <v>0</v>
      </c>
      <c r="S163" s="54">
        <f>T163+U163</f>
        <v>3</v>
      </c>
      <c r="T163" s="54">
        <v>3</v>
      </c>
      <c r="U163" s="54">
        <v>0</v>
      </c>
      <c r="V163" s="54">
        <f>W163+X163</f>
        <v>1</v>
      </c>
      <c r="W163" s="54">
        <v>1</v>
      </c>
      <c r="X163" s="54">
        <v>0</v>
      </c>
      <c r="Y163" s="54">
        <f>Z163+AA163</f>
        <v>5</v>
      </c>
      <c r="Z163" s="54">
        <f t="shared" si="908"/>
        <v>5</v>
      </c>
      <c r="AA163" s="54">
        <f t="shared" si="908"/>
        <v>0</v>
      </c>
      <c r="AB163" s="54">
        <f>AC163+AD163</f>
        <v>0</v>
      </c>
      <c r="AC163" s="54">
        <v>0</v>
      </c>
      <c r="AD163" s="54">
        <v>0</v>
      </c>
      <c r="AE163" s="54">
        <f>AF163+AG163</f>
        <v>4</v>
      </c>
      <c r="AF163" s="54">
        <v>4</v>
      </c>
      <c r="AG163" s="54">
        <v>0</v>
      </c>
      <c r="AH163" s="54">
        <f>AI163+AJ163</f>
        <v>0</v>
      </c>
      <c r="AI163" s="54">
        <v>0</v>
      </c>
      <c r="AJ163" s="54">
        <v>0</v>
      </c>
      <c r="AK163" s="54">
        <f>AL163+AM163</f>
        <v>4</v>
      </c>
      <c r="AL163" s="54">
        <f t="shared" si="909"/>
        <v>4</v>
      </c>
      <c r="AM163" s="54">
        <f t="shared" si="909"/>
        <v>0</v>
      </c>
      <c r="AN163" s="54">
        <f>AO163+AP163</f>
        <v>1</v>
      </c>
      <c r="AO163" s="54">
        <v>1</v>
      </c>
      <c r="AP163" s="54">
        <v>0</v>
      </c>
      <c r="AQ163" s="54">
        <f>AR163+AS163</f>
        <v>1</v>
      </c>
      <c r="AR163" s="54">
        <v>1</v>
      </c>
      <c r="AS163" s="54">
        <v>0</v>
      </c>
      <c r="AT163" s="54">
        <f>AU163+AV163</f>
        <v>0</v>
      </c>
      <c r="AU163" s="54">
        <v>0</v>
      </c>
      <c r="AV163" s="54">
        <v>0</v>
      </c>
      <c r="AW163" s="54">
        <f>AX163+AY163</f>
        <v>2</v>
      </c>
      <c r="AX163" s="54">
        <f t="shared" si="910"/>
        <v>2</v>
      </c>
      <c r="AY163" s="54">
        <f t="shared" si="910"/>
        <v>0</v>
      </c>
      <c r="AZ163" s="54">
        <f>BA163+BB163</f>
        <v>11</v>
      </c>
      <c r="BA163" s="54">
        <f t="shared" si="911"/>
        <v>11</v>
      </c>
      <c r="BB163" s="54">
        <f t="shared" si="911"/>
        <v>0</v>
      </c>
    </row>
    <row r="164" spans="1:54" s="3" customFormat="1" ht="15" customHeight="1" x14ac:dyDescent="0.3">
      <c r="A164" s="34"/>
      <c r="B164" s="31"/>
      <c r="C164" s="32" t="s">
        <v>144</v>
      </c>
      <c r="D164" s="29">
        <f>SUM(E164:F164)</f>
        <v>270</v>
      </c>
      <c r="E164" s="29">
        <f>SUM(E165:E166)</f>
        <v>270</v>
      </c>
      <c r="F164" s="29">
        <f>SUM(F165:F166)</f>
        <v>0</v>
      </c>
      <c r="G164" s="29">
        <f t="shared" ref="G164" si="912">SUM(H164:I164)</f>
        <v>218</v>
      </c>
      <c r="H164" s="29">
        <f t="shared" ref="H164:I164" si="913">SUM(H165:H166)</f>
        <v>218</v>
      </c>
      <c r="I164" s="29">
        <f t="shared" si="913"/>
        <v>0</v>
      </c>
      <c r="J164" s="29">
        <f t="shared" ref="J164" si="914">SUM(K164:L164)</f>
        <v>132</v>
      </c>
      <c r="K164" s="29">
        <f t="shared" ref="K164:L164" si="915">SUM(K165:K166)</f>
        <v>132</v>
      </c>
      <c r="L164" s="29">
        <f t="shared" si="915"/>
        <v>0</v>
      </c>
      <c r="M164" s="29">
        <f>SUM(N164:O164)</f>
        <v>620</v>
      </c>
      <c r="N164" s="29">
        <f>SUM(N165:N166)</f>
        <v>620</v>
      </c>
      <c r="O164" s="29">
        <f>SUM(O165:O166)</f>
        <v>0</v>
      </c>
      <c r="P164" s="29">
        <f>SUM(Q164:R164)</f>
        <v>52</v>
      </c>
      <c r="Q164" s="29">
        <f>SUM(Q165:Q166)</f>
        <v>52</v>
      </c>
      <c r="R164" s="29">
        <f>SUM(R165:R166)</f>
        <v>0</v>
      </c>
      <c r="S164" s="29">
        <f t="shared" ref="S164" si="916">SUM(T164:U164)</f>
        <v>86</v>
      </c>
      <c r="T164" s="29">
        <f t="shared" ref="T164:U164" si="917">SUM(T165:T166)</f>
        <v>86</v>
      </c>
      <c r="U164" s="29">
        <f t="shared" si="917"/>
        <v>0</v>
      </c>
      <c r="V164" s="29">
        <f t="shared" ref="V164" si="918">SUM(W164:X164)</f>
        <v>133</v>
      </c>
      <c r="W164" s="29">
        <f t="shared" ref="W164:X164" si="919">SUM(W165:W166)</f>
        <v>133</v>
      </c>
      <c r="X164" s="29">
        <f t="shared" si="919"/>
        <v>0</v>
      </c>
      <c r="Y164" s="29">
        <f>SUM(Z164:AA164)</f>
        <v>271</v>
      </c>
      <c r="Z164" s="29">
        <f>SUM(Z165:Z166)</f>
        <v>271</v>
      </c>
      <c r="AA164" s="29">
        <f>SUM(AA165:AA166)</f>
        <v>0</v>
      </c>
      <c r="AB164" s="29">
        <f>SUM(AC164:AD164)</f>
        <v>177</v>
      </c>
      <c r="AC164" s="29">
        <f>SUM(AC165:AC166)</f>
        <v>177</v>
      </c>
      <c r="AD164" s="29">
        <f>SUM(AD165:AD166)</f>
        <v>0</v>
      </c>
      <c r="AE164" s="29">
        <f t="shared" ref="AE164" si="920">SUM(AF164:AG164)</f>
        <v>174</v>
      </c>
      <c r="AF164" s="29">
        <f t="shared" ref="AF164:AG164" si="921">SUM(AF165:AF166)</f>
        <v>174</v>
      </c>
      <c r="AG164" s="29">
        <f t="shared" si="921"/>
        <v>0</v>
      </c>
      <c r="AH164" s="29">
        <f t="shared" ref="AH164" si="922">SUM(AI164:AJ164)</f>
        <v>171</v>
      </c>
      <c r="AI164" s="29">
        <f t="shared" ref="AI164:AJ164" si="923">SUM(AI165:AI166)</f>
        <v>171</v>
      </c>
      <c r="AJ164" s="29">
        <f t="shared" si="923"/>
        <v>0</v>
      </c>
      <c r="AK164" s="29">
        <f>SUM(AL164:AM164)</f>
        <v>522</v>
      </c>
      <c r="AL164" s="29">
        <f>SUM(AL165:AL166)</f>
        <v>522</v>
      </c>
      <c r="AM164" s="29">
        <f>SUM(AM165:AM166)</f>
        <v>0</v>
      </c>
      <c r="AN164" s="29">
        <f>SUM(AO164:AP164)</f>
        <v>165</v>
      </c>
      <c r="AO164" s="29">
        <f>SUM(AO165:AO166)</f>
        <v>165</v>
      </c>
      <c r="AP164" s="29">
        <f>SUM(AP165:AP166)</f>
        <v>0</v>
      </c>
      <c r="AQ164" s="29">
        <f t="shared" ref="AQ164" si="924">SUM(AR164:AS164)</f>
        <v>167</v>
      </c>
      <c r="AR164" s="29">
        <f t="shared" ref="AR164:AS164" si="925">SUM(AR165:AR166)</f>
        <v>167</v>
      </c>
      <c r="AS164" s="29">
        <f t="shared" si="925"/>
        <v>0</v>
      </c>
      <c r="AT164" s="29">
        <f t="shared" ref="AT164" si="926">SUM(AU164:AV164)</f>
        <v>180</v>
      </c>
      <c r="AU164" s="29">
        <f t="shared" ref="AU164:AV164" si="927">SUM(AU165:AU166)</f>
        <v>180</v>
      </c>
      <c r="AV164" s="29">
        <f t="shared" si="927"/>
        <v>0</v>
      </c>
      <c r="AW164" s="29">
        <f>SUM(AX164:AY164)</f>
        <v>512</v>
      </c>
      <c r="AX164" s="29">
        <f>SUM(AX165:AX166)</f>
        <v>512</v>
      </c>
      <c r="AY164" s="29">
        <f>SUM(AY165:AY166)</f>
        <v>0</v>
      </c>
      <c r="AZ164" s="29">
        <f>SUM(BA164:BB164)</f>
        <v>1925</v>
      </c>
      <c r="BA164" s="29">
        <f>SUM(BA165:BA166)</f>
        <v>1925</v>
      </c>
      <c r="BB164" s="29">
        <f>SUM(BB165:BB166)</f>
        <v>0</v>
      </c>
    </row>
    <row r="165" spans="1:54" s="3" customFormat="1" ht="15" customHeight="1" x14ac:dyDescent="0.3">
      <c r="A165" s="34"/>
      <c r="B165" s="31"/>
      <c r="C165" s="35" t="s">
        <v>145</v>
      </c>
      <c r="D165" s="54">
        <f>E165+F165</f>
        <v>1</v>
      </c>
      <c r="E165" s="54">
        <v>1</v>
      </c>
      <c r="F165" s="54">
        <v>0</v>
      </c>
      <c r="G165" s="54">
        <f>H165+I165</f>
        <v>0</v>
      </c>
      <c r="H165" s="54">
        <v>0</v>
      </c>
      <c r="I165" s="54">
        <v>0</v>
      </c>
      <c r="J165" s="54">
        <f>K165+L165</f>
        <v>16</v>
      </c>
      <c r="K165" s="54">
        <v>16</v>
      </c>
      <c r="L165" s="54">
        <v>0</v>
      </c>
      <c r="M165" s="54">
        <f>N165+O165</f>
        <v>17</v>
      </c>
      <c r="N165" s="54">
        <f>+E165+H165+K165</f>
        <v>17</v>
      </c>
      <c r="O165" s="54">
        <f>+F165+I165+L165</f>
        <v>0</v>
      </c>
      <c r="P165" s="54">
        <f>Q165+R165</f>
        <v>37</v>
      </c>
      <c r="Q165" s="54">
        <v>37</v>
      </c>
      <c r="R165" s="54">
        <v>0</v>
      </c>
      <c r="S165" s="54">
        <f>T165+U165</f>
        <v>17</v>
      </c>
      <c r="T165" s="54">
        <v>17</v>
      </c>
      <c r="U165" s="54">
        <v>0</v>
      </c>
      <c r="V165" s="54">
        <f>W165+X165</f>
        <v>0</v>
      </c>
      <c r="W165" s="54">
        <v>0</v>
      </c>
      <c r="X165" s="54">
        <v>0</v>
      </c>
      <c r="Y165" s="54">
        <f>Z165+AA165</f>
        <v>54</v>
      </c>
      <c r="Z165" s="54">
        <f>+Q165+T165+W165</f>
        <v>54</v>
      </c>
      <c r="AA165" s="54">
        <f>+R165+U165+X165</f>
        <v>0</v>
      </c>
      <c r="AB165" s="54">
        <f>AC165+AD165</f>
        <v>0</v>
      </c>
      <c r="AC165" s="54">
        <v>0</v>
      </c>
      <c r="AD165" s="54">
        <v>0</v>
      </c>
      <c r="AE165" s="54">
        <f>AF165+AG165</f>
        <v>2</v>
      </c>
      <c r="AF165" s="54">
        <v>2</v>
      </c>
      <c r="AG165" s="54">
        <v>0</v>
      </c>
      <c r="AH165" s="54">
        <f>AI165+AJ165</f>
        <v>1</v>
      </c>
      <c r="AI165" s="54">
        <v>1</v>
      </c>
      <c r="AJ165" s="54">
        <v>0</v>
      </c>
      <c r="AK165" s="54">
        <f>AL165+AM165</f>
        <v>3</v>
      </c>
      <c r="AL165" s="54">
        <f>+AC165+AF165+AI165</f>
        <v>3</v>
      </c>
      <c r="AM165" s="54">
        <f>+AD165+AG165+AJ165</f>
        <v>0</v>
      </c>
      <c r="AN165" s="54">
        <f>AO165+AP165</f>
        <v>0</v>
      </c>
      <c r="AO165" s="54">
        <v>0</v>
      </c>
      <c r="AP165" s="54">
        <v>0</v>
      </c>
      <c r="AQ165" s="54">
        <f>AR165+AS165</f>
        <v>0</v>
      </c>
      <c r="AR165" s="54">
        <v>0</v>
      </c>
      <c r="AS165" s="54">
        <v>0</v>
      </c>
      <c r="AT165" s="54">
        <f>AU165+AV165</f>
        <v>0</v>
      </c>
      <c r="AU165" s="54">
        <v>0</v>
      </c>
      <c r="AV165" s="54">
        <v>0</v>
      </c>
      <c r="AW165" s="54">
        <f>AX165+AY165</f>
        <v>0</v>
      </c>
      <c r="AX165" s="54">
        <f>+AO165+AR165+AU165</f>
        <v>0</v>
      </c>
      <c r="AY165" s="54">
        <f>+AP165+AS165+AV165</f>
        <v>0</v>
      </c>
      <c r="AZ165" s="54">
        <f>BA165+BB165</f>
        <v>74</v>
      </c>
      <c r="BA165" s="54">
        <f>N165+Z165+AL165+AX165</f>
        <v>74</v>
      </c>
      <c r="BB165" s="54">
        <f>O165+AA165+AM165+AY165</f>
        <v>0</v>
      </c>
    </row>
    <row r="166" spans="1:54" s="3" customFormat="1" ht="13.5" customHeight="1" x14ac:dyDescent="0.3">
      <c r="A166" s="34"/>
      <c r="B166" s="31"/>
      <c r="C166" s="35" t="s">
        <v>146</v>
      </c>
      <c r="D166" s="54">
        <f>E166+F166</f>
        <v>269</v>
      </c>
      <c r="E166" s="54">
        <v>269</v>
      </c>
      <c r="F166" s="54">
        <v>0</v>
      </c>
      <c r="G166" s="54">
        <f>H166+I166</f>
        <v>218</v>
      </c>
      <c r="H166" s="54">
        <v>218</v>
      </c>
      <c r="I166" s="54">
        <v>0</v>
      </c>
      <c r="J166" s="54">
        <f>K166+L166</f>
        <v>116</v>
      </c>
      <c r="K166" s="54">
        <v>116</v>
      </c>
      <c r="L166" s="54">
        <v>0</v>
      </c>
      <c r="M166" s="54">
        <f>N166+O166</f>
        <v>603</v>
      </c>
      <c r="N166" s="54">
        <f>+E166+H166+K166</f>
        <v>603</v>
      </c>
      <c r="O166" s="54">
        <f>+F166+I166+L166</f>
        <v>0</v>
      </c>
      <c r="P166" s="54">
        <f>Q166+R166</f>
        <v>15</v>
      </c>
      <c r="Q166" s="54">
        <v>15</v>
      </c>
      <c r="R166" s="54">
        <v>0</v>
      </c>
      <c r="S166" s="54">
        <f>T166+U166</f>
        <v>69</v>
      </c>
      <c r="T166" s="54">
        <v>69</v>
      </c>
      <c r="U166" s="54">
        <v>0</v>
      </c>
      <c r="V166" s="54">
        <f>W166+X166</f>
        <v>133</v>
      </c>
      <c r="W166" s="54">
        <v>133</v>
      </c>
      <c r="X166" s="54">
        <v>0</v>
      </c>
      <c r="Y166" s="54">
        <f>Z166+AA166</f>
        <v>217</v>
      </c>
      <c r="Z166" s="54">
        <f>+Q166+T166+W166</f>
        <v>217</v>
      </c>
      <c r="AA166" s="54">
        <f>+R166+U166+X166</f>
        <v>0</v>
      </c>
      <c r="AB166" s="54">
        <f>AC166+AD166</f>
        <v>177</v>
      </c>
      <c r="AC166" s="54">
        <v>177</v>
      </c>
      <c r="AD166" s="54">
        <v>0</v>
      </c>
      <c r="AE166" s="54">
        <f>AF166+AG166</f>
        <v>172</v>
      </c>
      <c r="AF166" s="54">
        <v>172</v>
      </c>
      <c r="AG166" s="54">
        <v>0</v>
      </c>
      <c r="AH166" s="54">
        <f>AI166+AJ166</f>
        <v>170</v>
      </c>
      <c r="AI166" s="54">
        <v>170</v>
      </c>
      <c r="AJ166" s="54">
        <v>0</v>
      </c>
      <c r="AK166" s="54">
        <f>AL166+AM166</f>
        <v>519</v>
      </c>
      <c r="AL166" s="54">
        <f>+AC166+AF166+AI166</f>
        <v>519</v>
      </c>
      <c r="AM166" s="54">
        <f>+AD166+AG166+AJ166</f>
        <v>0</v>
      </c>
      <c r="AN166" s="54">
        <f>AO166+AP166</f>
        <v>165</v>
      </c>
      <c r="AO166" s="54">
        <v>165</v>
      </c>
      <c r="AP166" s="54">
        <v>0</v>
      </c>
      <c r="AQ166" s="54">
        <f>AR166+AS166</f>
        <v>167</v>
      </c>
      <c r="AR166" s="54">
        <v>167</v>
      </c>
      <c r="AS166" s="54">
        <v>0</v>
      </c>
      <c r="AT166" s="54">
        <f>AU166+AV166</f>
        <v>180</v>
      </c>
      <c r="AU166" s="54">
        <v>180</v>
      </c>
      <c r="AV166" s="54">
        <v>0</v>
      </c>
      <c r="AW166" s="54">
        <f>AX166+AY166</f>
        <v>512</v>
      </c>
      <c r="AX166" s="54">
        <f>+AO166+AR166+AU166</f>
        <v>512</v>
      </c>
      <c r="AY166" s="54">
        <f>+AP166+AS166+AV166</f>
        <v>0</v>
      </c>
      <c r="AZ166" s="54">
        <f>BA166+BB166</f>
        <v>1851</v>
      </c>
      <c r="BA166" s="54">
        <f>N166+Z166+AL166+AX166</f>
        <v>1851</v>
      </c>
      <c r="BB166" s="54">
        <f>O166+AA166+AM166+AY166</f>
        <v>0</v>
      </c>
    </row>
    <row r="167" spans="1:54" s="3" customFormat="1" ht="15" customHeight="1" x14ac:dyDescent="0.3">
      <c r="A167" s="34"/>
      <c r="B167" s="31"/>
      <c r="C167" s="32" t="s">
        <v>147</v>
      </c>
      <c r="D167" s="29">
        <f>SUM(E167:F167)</f>
        <v>607</v>
      </c>
      <c r="E167" s="29">
        <f>SUM(E168:E172)</f>
        <v>607</v>
      </c>
      <c r="F167" s="29">
        <f>SUM(F168:F172)</f>
        <v>0</v>
      </c>
      <c r="G167" s="29">
        <f t="shared" ref="G167" si="928">SUM(H167:I167)</f>
        <v>589</v>
      </c>
      <c r="H167" s="29">
        <f t="shared" ref="H167:I167" si="929">SUM(H168:H172)</f>
        <v>589</v>
      </c>
      <c r="I167" s="29">
        <f t="shared" si="929"/>
        <v>0</v>
      </c>
      <c r="J167" s="29">
        <f t="shared" ref="J167" si="930">SUM(K167:L167)</f>
        <v>418</v>
      </c>
      <c r="K167" s="29">
        <f t="shared" ref="K167:L167" si="931">SUM(K168:K172)</f>
        <v>418</v>
      </c>
      <c r="L167" s="29">
        <f t="shared" si="931"/>
        <v>0</v>
      </c>
      <c r="M167" s="29">
        <f>SUM(N167:O167)</f>
        <v>1614</v>
      </c>
      <c r="N167" s="29">
        <f>SUM(N168:N172)</f>
        <v>1614</v>
      </c>
      <c r="O167" s="29">
        <f>SUM(O168:O172)</f>
        <v>0</v>
      </c>
      <c r="P167" s="29">
        <f>SUM(Q167:R167)</f>
        <v>274</v>
      </c>
      <c r="Q167" s="29">
        <f>SUM(Q168:Q172)</f>
        <v>274</v>
      </c>
      <c r="R167" s="29">
        <f>SUM(R168:R172)</f>
        <v>0</v>
      </c>
      <c r="S167" s="29">
        <f t="shared" ref="S167" si="932">SUM(T167:U167)</f>
        <v>338</v>
      </c>
      <c r="T167" s="29">
        <f t="shared" ref="T167:U167" si="933">SUM(T168:T172)</f>
        <v>338</v>
      </c>
      <c r="U167" s="29">
        <f t="shared" si="933"/>
        <v>0</v>
      </c>
      <c r="V167" s="29">
        <f t="shared" ref="V167" si="934">SUM(W167:X167)</f>
        <v>397</v>
      </c>
      <c r="W167" s="29">
        <f t="shared" ref="W167:X167" si="935">SUM(W168:W172)</f>
        <v>397</v>
      </c>
      <c r="X167" s="29">
        <f t="shared" si="935"/>
        <v>0</v>
      </c>
      <c r="Y167" s="29">
        <f>SUM(Z167:AA167)</f>
        <v>1009</v>
      </c>
      <c r="Z167" s="29">
        <f>SUM(Z168:Z172)</f>
        <v>1009</v>
      </c>
      <c r="AA167" s="29">
        <f>SUM(AA168:AA172)</f>
        <v>0</v>
      </c>
      <c r="AB167" s="29">
        <f>SUM(AC167:AD167)</f>
        <v>452</v>
      </c>
      <c r="AC167" s="29">
        <f>SUM(AC168:AC172)</f>
        <v>452</v>
      </c>
      <c r="AD167" s="29">
        <f>SUM(AD168:AD172)</f>
        <v>0</v>
      </c>
      <c r="AE167" s="29">
        <f t="shared" ref="AE167" si="936">SUM(AF167:AG167)</f>
        <v>457</v>
      </c>
      <c r="AF167" s="29">
        <f t="shared" ref="AF167:AG167" si="937">SUM(AF168:AF172)</f>
        <v>457</v>
      </c>
      <c r="AG167" s="29">
        <f t="shared" si="937"/>
        <v>0</v>
      </c>
      <c r="AH167" s="29">
        <f t="shared" ref="AH167" si="938">SUM(AI167:AJ167)</f>
        <v>448</v>
      </c>
      <c r="AI167" s="29">
        <f t="shared" ref="AI167:AJ167" si="939">SUM(AI168:AI172)</f>
        <v>448</v>
      </c>
      <c r="AJ167" s="29">
        <f t="shared" si="939"/>
        <v>0</v>
      </c>
      <c r="AK167" s="29">
        <f>SUM(AL167:AM167)</f>
        <v>1357</v>
      </c>
      <c r="AL167" s="29">
        <f>SUM(AL168:AL172)</f>
        <v>1357</v>
      </c>
      <c r="AM167" s="29">
        <f>SUM(AM168:AM172)</f>
        <v>0</v>
      </c>
      <c r="AN167" s="29">
        <f>SUM(AO167:AP167)</f>
        <v>393</v>
      </c>
      <c r="AO167" s="29">
        <f>SUM(AO168:AO172)</f>
        <v>393</v>
      </c>
      <c r="AP167" s="29">
        <f>SUM(AP168:AP172)</f>
        <v>0</v>
      </c>
      <c r="AQ167" s="29">
        <f t="shared" ref="AQ167" si="940">SUM(AR167:AS167)</f>
        <v>391</v>
      </c>
      <c r="AR167" s="29">
        <f t="shared" ref="AR167:AS167" si="941">SUM(AR168:AR172)</f>
        <v>391</v>
      </c>
      <c r="AS167" s="29">
        <f t="shared" si="941"/>
        <v>0</v>
      </c>
      <c r="AT167" s="29">
        <f t="shared" ref="AT167" si="942">SUM(AU167:AV167)</f>
        <v>446</v>
      </c>
      <c r="AU167" s="29">
        <f t="shared" ref="AU167:AV167" si="943">SUM(AU168:AU172)</f>
        <v>446</v>
      </c>
      <c r="AV167" s="29">
        <f t="shared" si="943"/>
        <v>0</v>
      </c>
      <c r="AW167" s="29">
        <f>SUM(AX167:AY167)</f>
        <v>1230</v>
      </c>
      <c r="AX167" s="29">
        <f>SUM(AX168:AX172)</f>
        <v>1230</v>
      </c>
      <c r="AY167" s="29">
        <f>SUM(AY168:AY172)</f>
        <v>0</v>
      </c>
      <c r="AZ167" s="29">
        <f>SUM(BA167:BB167)</f>
        <v>5210</v>
      </c>
      <c r="BA167" s="29">
        <f>SUM(BA168:BA172)</f>
        <v>5210</v>
      </c>
      <c r="BB167" s="29">
        <f>SUM(BB168:BB172)</f>
        <v>0</v>
      </c>
    </row>
    <row r="168" spans="1:54" s="3" customFormat="1" ht="15" customHeight="1" x14ac:dyDescent="0.3">
      <c r="A168" s="34"/>
      <c r="B168" s="31"/>
      <c r="C168" s="35" t="s">
        <v>148</v>
      </c>
      <c r="D168" s="54">
        <f t="shared" ref="D168:D174" si="944">E168+F168</f>
        <v>29</v>
      </c>
      <c r="E168" s="54">
        <v>29</v>
      </c>
      <c r="F168" s="54">
        <v>0</v>
      </c>
      <c r="G168" s="54">
        <f t="shared" ref="G168:G174" si="945">H168+I168</f>
        <v>32</v>
      </c>
      <c r="H168" s="54">
        <v>32</v>
      </c>
      <c r="I168" s="54">
        <v>0</v>
      </c>
      <c r="J168" s="54">
        <f t="shared" ref="J168:J174" si="946">K168+L168</f>
        <v>15</v>
      </c>
      <c r="K168" s="54">
        <v>15</v>
      </c>
      <c r="L168" s="54">
        <v>0</v>
      </c>
      <c r="M168" s="54">
        <f t="shared" ref="M168:M174" si="947">N168+O168</f>
        <v>76</v>
      </c>
      <c r="N168" s="54">
        <f t="shared" ref="N168:O174" si="948">+E168+H168+K168</f>
        <v>76</v>
      </c>
      <c r="O168" s="54">
        <f t="shared" si="948"/>
        <v>0</v>
      </c>
      <c r="P168" s="54">
        <f t="shared" ref="P168:P174" si="949">Q168+R168</f>
        <v>0</v>
      </c>
      <c r="Q168" s="54">
        <v>0</v>
      </c>
      <c r="R168" s="54">
        <v>0</v>
      </c>
      <c r="S168" s="54">
        <f t="shared" ref="S168:S174" si="950">T168+U168</f>
        <v>0</v>
      </c>
      <c r="T168" s="54">
        <v>0</v>
      </c>
      <c r="U168" s="54">
        <v>0</v>
      </c>
      <c r="V168" s="54">
        <f t="shared" ref="V168:V174" si="951">W168+X168</f>
        <v>0</v>
      </c>
      <c r="W168" s="54">
        <v>0</v>
      </c>
      <c r="X168" s="54">
        <v>0</v>
      </c>
      <c r="Y168" s="54">
        <f t="shared" ref="Y168:Y174" si="952">Z168+AA168</f>
        <v>0</v>
      </c>
      <c r="Z168" s="54">
        <f t="shared" ref="Z168:AA174" si="953">+Q168+T168+W168</f>
        <v>0</v>
      </c>
      <c r="AA168" s="54">
        <f t="shared" si="953"/>
        <v>0</v>
      </c>
      <c r="AB168" s="54">
        <f t="shared" ref="AB168:AB174" si="954">AC168+AD168</f>
        <v>1</v>
      </c>
      <c r="AC168" s="54">
        <v>1</v>
      </c>
      <c r="AD168" s="54">
        <v>0</v>
      </c>
      <c r="AE168" s="54">
        <f t="shared" ref="AE168:AE174" si="955">AF168+AG168</f>
        <v>0</v>
      </c>
      <c r="AF168" s="54">
        <v>0</v>
      </c>
      <c r="AG168" s="54">
        <v>0</v>
      </c>
      <c r="AH168" s="54">
        <f t="shared" ref="AH168:AH174" si="956">AI168+AJ168</f>
        <v>0</v>
      </c>
      <c r="AI168" s="54">
        <v>0</v>
      </c>
      <c r="AJ168" s="54">
        <v>0</v>
      </c>
      <c r="AK168" s="54">
        <f t="shared" ref="AK168:AK174" si="957">AL168+AM168</f>
        <v>1</v>
      </c>
      <c r="AL168" s="54">
        <f t="shared" ref="AL168:AM174" si="958">+AC168+AF168+AI168</f>
        <v>1</v>
      </c>
      <c r="AM168" s="54">
        <f t="shared" si="958"/>
        <v>0</v>
      </c>
      <c r="AN168" s="54">
        <f t="shared" ref="AN168:AN174" si="959">AO168+AP168</f>
        <v>0</v>
      </c>
      <c r="AO168" s="54">
        <v>0</v>
      </c>
      <c r="AP168" s="54">
        <v>0</v>
      </c>
      <c r="AQ168" s="54">
        <f t="shared" ref="AQ168:AQ174" si="960">AR168+AS168</f>
        <v>0</v>
      </c>
      <c r="AR168" s="54">
        <v>0</v>
      </c>
      <c r="AS168" s="54">
        <v>0</v>
      </c>
      <c r="AT168" s="54">
        <f t="shared" ref="AT168:AT174" si="961">AU168+AV168</f>
        <v>0</v>
      </c>
      <c r="AU168" s="54">
        <v>0</v>
      </c>
      <c r="AV168" s="54">
        <v>0</v>
      </c>
      <c r="AW168" s="54">
        <f t="shared" ref="AW168:AW174" si="962">AX168+AY168</f>
        <v>0</v>
      </c>
      <c r="AX168" s="54">
        <f t="shared" ref="AX168:AY174" si="963">+AO168+AR168+AU168</f>
        <v>0</v>
      </c>
      <c r="AY168" s="54">
        <f t="shared" si="963"/>
        <v>0</v>
      </c>
      <c r="AZ168" s="54">
        <f t="shared" ref="AZ168:AZ174" si="964">BA168+BB168</f>
        <v>77</v>
      </c>
      <c r="BA168" s="54">
        <f t="shared" ref="BA168:BB174" si="965">N168+Z168+AL168+AX168</f>
        <v>77</v>
      </c>
      <c r="BB168" s="54">
        <f t="shared" si="965"/>
        <v>0</v>
      </c>
    </row>
    <row r="169" spans="1:54" s="3" customFormat="1" ht="15" customHeight="1" x14ac:dyDescent="0.3">
      <c r="A169" s="34"/>
      <c r="B169" s="31"/>
      <c r="C169" s="35" t="s">
        <v>149</v>
      </c>
      <c r="D169" s="54">
        <f t="shared" si="944"/>
        <v>470</v>
      </c>
      <c r="E169" s="54">
        <v>470</v>
      </c>
      <c r="F169" s="54">
        <v>0</v>
      </c>
      <c r="G169" s="54">
        <f t="shared" si="945"/>
        <v>449</v>
      </c>
      <c r="H169" s="54">
        <v>449</v>
      </c>
      <c r="I169" s="54">
        <v>0</v>
      </c>
      <c r="J169" s="54">
        <f t="shared" si="946"/>
        <v>305</v>
      </c>
      <c r="K169" s="54">
        <v>305</v>
      </c>
      <c r="L169" s="54">
        <v>0</v>
      </c>
      <c r="M169" s="54">
        <f t="shared" si="947"/>
        <v>1224</v>
      </c>
      <c r="N169" s="54">
        <f t="shared" si="948"/>
        <v>1224</v>
      </c>
      <c r="O169" s="54">
        <f t="shared" si="948"/>
        <v>0</v>
      </c>
      <c r="P169" s="54">
        <f t="shared" si="949"/>
        <v>196</v>
      </c>
      <c r="Q169" s="54">
        <v>196</v>
      </c>
      <c r="R169" s="54">
        <v>0</v>
      </c>
      <c r="S169" s="54">
        <f t="shared" si="950"/>
        <v>258</v>
      </c>
      <c r="T169" s="54">
        <v>258</v>
      </c>
      <c r="U169" s="54">
        <v>0</v>
      </c>
      <c r="V169" s="54">
        <f t="shared" si="951"/>
        <v>305</v>
      </c>
      <c r="W169" s="54">
        <v>305</v>
      </c>
      <c r="X169" s="54">
        <v>0</v>
      </c>
      <c r="Y169" s="54">
        <f t="shared" si="952"/>
        <v>759</v>
      </c>
      <c r="Z169" s="54">
        <f t="shared" si="953"/>
        <v>759</v>
      </c>
      <c r="AA169" s="54">
        <f t="shared" si="953"/>
        <v>0</v>
      </c>
      <c r="AB169" s="54">
        <f t="shared" si="954"/>
        <v>361</v>
      </c>
      <c r="AC169" s="54">
        <v>361</v>
      </c>
      <c r="AD169" s="54">
        <v>0</v>
      </c>
      <c r="AE169" s="54">
        <f t="shared" si="955"/>
        <v>365</v>
      </c>
      <c r="AF169" s="54">
        <v>365</v>
      </c>
      <c r="AG169" s="54">
        <v>0</v>
      </c>
      <c r="AH169" s="54">
        <f t="shared" si="956"/>
        <v>372</v>
      </c>
      <c r="AI169" s="54">
        <v>372</v>
      </c>
      <c r="AJ169" s="54">
        <v>0</v>
      </c>
      <c r="AK169" s="54">
        <f t="shared" si="957"/>
        <v>1098</v>
      </c>
      <c r="AL169" s="54">
        <f t="shared" si="958"/>
        <v>1098</v>
      </c>
      <c r="AM169" s="54">
        <f t="shared" si="958"/>
        <v>0</v>
      </c>
      <c r="AN169" s="54">
        <f t="shared" si="959"/>
        <v>329</v>
      </c>
      <c r="AO169" s="54">
        <v>329</v>
      </c>
      <c r="AP169" s="54">
        <v>0</v>
      </c>
      <c r="AQ169" s="54">
        <f t="shared" si="960"/>
        <v>315</v>
      </c>
      <c r="AR169" s="54">
        <v>315</v>
      </c>
      <c r="AS169" s="54">
        <v>0</v>
      </c>
      <c r="AT169" s="54">
        <f t="shared" si="961"/>
        <v>361</v>
      </c>
      <c r="AU169" s="54">
        <v>361</v>
      </c>
      <c r="AV169" s="54">
        <v>0</v>
      </c>
      <c r="AW169" s="54">
        <f t="shared" si="962"/>
        <v>1005</v>
      </c>
      <c r="AX169" s="54">
        <f t="shared" si="963"/>
        <v>1005</v>
      </c>
      <c r="AY169" s="54">
        <f t="shared" si="963"/>
        <v>0</v>
      </c>
      <c r="AZ169" s="54">
        <f t="shared" si="964"/>
        <v>4086</v>
      </c>
      <c r="BA169" s="54">
        <f t="shared" si="965"/>
        <v>4086</v>
      </c>
      <c r="BB169" s="54">
        <f t="shared" si="965"/>
        <v>0</v>
      </c>
    </row>
    <row r="170" spans="1:54" s="3" customFormat="1" ht="15" customHeight="1" x14ac:dyDescent="0.3">
      <c r="A170" s="34"/>
      <c r="B170" s="31"/>
      <c r="C170" s="35" t="s">
        <v>150</v>
      </c>
      <c r="D170" s="54">
        <f t="shared" si="944"/>
        <v>52</v>
      </c>
      <c r="E170" s="54">
        <v>52</v>
      </c>
      <c r="F170" s="54">
        <v>0</v>
      </c>
      <c r="G170" s="54">
        <f t="shared" si="945"/>
        <v>57</v>
      </c>
      <c r="H170" s="54">
        <v>57</v>
      </c>
      <c r="I170" s="54">
        <v>0</v>
      </c>
      <c r="J170" s="54">
        <f t="shared" si="946"/>
        <v>40</v>
      </c>
      <c r="K170" s="54">
        <v>40</v>
      </c>
      <c r="L170" s="54">
        <v>0</v>
      </c>
      <c r="M170" s="54">
        <f t="shared" si="947"/>
        <v>149</v>
      </c>
      <c r="N170" s="54">
        <f t="shared" si="948"/>
        <v>149</v>
      </c>
      <c r="O170" s="54">
        <f t="shared" si="948"/>
        <v>0</v>
      </c>
      <c r="P170" s="54">
        <f t="shared" si="949"/>
        <v>16</v>
      </c>
      <c r="Q170" s="54">
        <v>16</v>
      </c>
      <c r="R170" s="54">
        <v>0</v>
      </c>
      <c r="S170" s="54">
        <f t="shared" si="950"/>
        <v>21</v>
      </c>
      <c r="T170" s="54">
        <v>21</v>
      </c>
      <c r="U170" s="54">
        <v>0</v>
      </c>
      <c r="V170" s="54">
        <f t="shared" si="951"/>
        <v>32</v>
      </c>
      <c r="W170" s="54">
        <v>32</v>
      </c>
      <c r="X170" s="54">
        <v>0</v>
      </c>
      <c r="Y170" s="54">
        <f t="shared" si="952"/>
        <v>69</v>
      </c>
      <c r="Z170" s="54">
        <f t="shared" si="953"/>
        <v>69</v>
      </c>
      <c r="AA170" s="54">
        <f t="shared" si="953"/>
        <v>0</v>
      </c>
      <c r="AB170" s="54">
        <f t="shared" si="954"/>
        <v>29</v>
      </c>
      <c r="AC170" s="54">
        <v>29</v>
      </c>
      <c r="AD170" s="54">
        <v>0</v>
      </c>
      <c r="AE170" s="54">
        <f t="shared" si="955"/>
        <v>31</v>
      </c>
      <c r="AF170" s="54">
        <v>31</v>
      </c>
      <c r="AG170" s="54">
        <v>0</v>
      </c>
      <c r="AH170" s="54">
        <f t="shared" si="956"/>
        <v>26</v>
      </c>
      <c r="AI170" s="54">
        <v>26</v>
      </c>
      <c r="AJ170" s="54">
        <v>0</v>
      </c>
      <c r="AK170" s="54">
        <f t="shared" si="957"/>
        <v>86</v>
      </c>
      <c r="AL170" s="54">
        <f t="shared" si="958"/>
        <v>86</v>
      </c>
      <c r="AM170" s="54">
        <f t="shared" si="958"/>
        <v>0</v>
      </c>
      <c r="AN170" s="54">
        <f t="shared" si="959"/>
        <v>15</v>
      </c>
      <c r="AO170" s="54">
        <v>15</v>
      </c>
      <c r="AP170" s="54">
        <v>0</v>
      </c>
      <c r="AQ170" s="54">
        <f t="shared" si="960"/>
        <v>26</v>
      </c>
      <c r="AR170" s="54">
        <v>26</v>
      </c>
      <c r="AS170" s="54">
        <v>0</v>
      </c>
      <c r="AT170" s="54">
        <f t="shared" si="961"/>
        <v>23</v>
      </c>
      <c r="AU170" s="54">
        <v>23</v>
      </c>
      <c r="AV170" s="54">
        <v>0</v>
      </c>
      <c r="AW170" s="54">
        <f t="shared" si="962"/>
        <v>64</v>
      </c>
      <c r="AX170" s="54">
        <f t="shared" si="963"/>
        <v>64</v>
      </c>
      <c r="AY170" s="54">
        <f t="shared" si="963"/>
        <v>0</v>
      </c>
      <c r="AZ170" s="54">
        <f t="shared" si="964"/>
        <v>368</v>
      </c>
      <c r="BA170" s="54">
        <f t="shared" si="965"/>
        <v>368</v>
      </c>
      <c r="BB170" s="54">
        <f t="shared" si="965"/>
        <v>0</v>
      </c>
    </row>
    <row r="171" spans="1:54" s="3" customFormat="1" ht="15" customHeight="1" x14ac:dyDescent="0.3">
      <c r="A171" s="34"/>
      <c r="B171" s="31"/>
      <c r="C171" s="35" t="s">
        <v>151</v>
      </c>
      <c r="D171" s="54">
        <f t="shared" si="944"/>
        <v>12</v>
      </c>
      <c r="E171" s="54">
        <v>12</v>
      </c>
      <c r="F171" s="54">
        <v>0</v>
      </c>
      <c r="G171" s="54">
        <f t="shared" si="945"/>
        <v>13</v>
      </c>
      <c r="H171" s="54">
        <v>13</v>
      </c>
      <c r="I171" s="54">
        <v>0</v>
      </c>
      <c r="J171" s="54">
        <f t="shared" si="946"/>
        <v>9</v>
      </c>
      <c r="K171" s="54">
        <v>9</v>
      </c>
      <c r="L171" s="54">
        <v>0</v>
      </c>
      <c r="M171" s="54">
        <f t="shared" si="947"/>
        <v>34</v>
      </c>
      <c r="N171" s="54">
        <f t="shared" si="948"/>
        <v>34</v>
      </c>
      <c r="O171" s="54">
        <f t="shared" si="948"/>
        <v>0</v>
      </c>
      <c r="P171" s="54">
        <f t="shared" si="949"/>
        <v>5</v>
      </c>
      <c r="Q171" s="54">
        <v>5</v>
      </c>
      <c r="R171" s="54">
        <v>0</v>
      </c>
      <c r="S171" s="54">
        <f t="shared" si="950"/>
        <v>3</v>
      </c>
      <c r="T171" s="54">
        <v>3</v>
      </c>
      <c r="U171" s="54">
        <v>0</v>
      </c>
      <c r="V171" s="54">
        <f t="shared" si="951"/>
        <v>4</v>
      </c>
      <c r="W171" s="54">
        <v>4</v>
      </c>
      <c r="X171" s="54">
        <v>0</v>
      </c>
      <c r="Y171" s="54">
        <f t="shared" si="952"/>
        <v>12</v>
      </c>
      <c r="Z171" s="54">
        <f t="shared" si="953"/>
        <v>12</v>
      </c>
      <c r="AA171" s="54">
        <f t="shared" si="953"/>
        <v>0</v>
      </c>
      <c r="AB171" s="54">
        <f t="shared" si="954"/>
        <v>6</v>
      </c>
      <c r="AC171" s="54">
        <v>6</v>
      </c>
      <c r="AD171" s="54">
        <v>0</v>
      </c>
      <c r="AE171" s="54">
        <f t="shared" si="955"/>
        <v>4</v>
      </c>
      <c r="AF171" s="54">
        <v>4</v>
      </c>
      <c r="AG171" s="54">
        <v>0</v>
      </c>
      <c r="AH171" s="54">
        <f t="shared" si="956"/>
        <v>3</v>
      </c>
      <c r="AI171" s="54">
        <v>3</v>
      </c>
      <c r="AJ171" s="54">
        <v>0</v>
      </c>
      <c r="AK171" s="54">
        <f t="shared" si="957"/>
        <v>13</v>
      </c>
      <c r="AL171" s="54">
        <f t="shared" si="958"/>
        <v>13</v>
      </c>
      <c r="AM171" s="54">
        <f t="shared" si="958"/>
        <v>0</v>
      </c>
      <c r="AN171" s="54">
        <f t="shared" si="959"/>
        <v>4</v>
      </c>
      <c r="AO171" s="54">
        <v>4</v>
      </c>
      <c r="AP171" s="54">
        <v>0</v>
      </c>
      <c r="AQ171" s="54">
        <f t="shared" si="960"/>
        <v>3</v>
      </c>
      <c r="AR171" s="54">
        <v>3</v>
      </c>
      <c r="AS171" s="54">
        <v>0</v>
      </c>
      <c r="AT171" s="54">
        <f t="shared" si="961"/>
        <v>5</v>
      </c>
      <c r="AU171" s="54">
        <v>5</v>
      </c>
      <c r="AV171" s="54">
        <v>0</v>
      </c>
      <c r="AW171" s="54">
        <f t="shared" si="962"/>
        <v>12</v>
      </c>
      <c r="AX171" s="54">
        <f t="shared" si="963"/>
        <v>12</v>
      </c>
      <c r="AY171" s="54">
        <f t="shared" si="963"/>
        <v>0</v>
      </c>
      <c r="AZ171" s="54">
        <f t="shared" si="964"/>
        <v>71</v>
      </c>
      <c r="BA171" s="54">
        <f t="shared" si="965"/>
        <v>71</v>
      </c>
      <c r="BB171" s="54">
        <f t="shared" si="965"/>
        <v>0</v>
      </c>
    </row>
    <row r="172" spans="1:54" s="3" customFormat="1" ht="15" customHeight="1" x14ac:dyDescent="0.3">
      <c r="A172" s="34"/>
      <c r="B172" s="31"/>
      <c r="C172" s="35" t="s">
        <v>152</v>
      </c>
      <c r="D172" s="54">
        <f t="shared" si="944"/>
        <v>44</v>
      </c>
      <c r="E172" s="54">
        <v>44</v>
      </c>
      <c r="F172" s="54">
        <v>0</v>
      </c>
      <c r="G172" s="54">
        <f t="shared" si="945"/>
        <v>38</v>
      </c>
      <c r="H172" s="54">
        <v>38</v>
      </c>
      <c r="I172" s="54">
        <v>0</v>
      </c>
      <c r="J172" s="54">
        <f t="shared" si="946"/>
        <v>49</v>
      </c>
      <c r="K172" s="54">
        <v>49</v>
      </c>
      <c r="L172" s="54">
        <v>0</v>
      </c>
      <c r="M172" s="54">
        <f t="shared" si="947"/>
        <v>131</v>
      </c>
      <c r="N172" s="54">
        <f t="shared" si="948"/>
        <v>131</v>
      </c>
      <c r="O172" s="54">
        <f t="shared" si="948"/>
        <v>0</v>
      </c>
      <c r="P172" s="54">
        <f t="shared" si="949"/>
        <v>57</v>
      </c>
      <c r="Q172" s="54">
        <v>57</v>
      </c>
      <c r="R172" s="54">
        <v>0</v>
      </c>
      <c r="S172" s="54">
        <f t="shared" si="950"/>
        <v>56</v>
      </c>
      <c r="T172" s="54">
        <v>56</v>
      </c>
      <c r="U172" s="54">
        <v>0</v>
      </c>
      <c r="V172" s="54">
        <f t="shared" si="951"/>
        <v>56</v>
      </c>
      <c r="W172" s="54">
        <v>56</v>
      </c>
      <c r="X172" s="54">
        <v>0</v>
      </c>
      <c r="Y172" s="54">
        <f t="shared" si="952"/>
        <v>169</v>
      </c>
      <c r="Z172" s="54">
        <f t="shared" si="953"/>
        <v>169</v>
      </c>
      <c r="AA172" s="54">
        <f t="shared" si="953"/>
        <v>0</v>
      </c>
      <c r="AB172" s="54">
        <f t="shared" si="954"/>
        <v>55</v>
      </c>
      <c r="AC172" s="54">
        <v>55</v>
      </c>
      <c r="AD172" s="54">
        <v>0</v>
      </c>
      <c r="AE172" s="54">
        <f t="shared" si="955"/>
        <v>57</v>
      </c>
      <c r="AF172" s="54">
        <v>57</v>
      </c>
      <c r="AG172" s="54">
        <v>0</v>
      </c>
      <c r="AH172" s="54">
        <f t="shared" si="956"/>
        <v>47</v>
      </c>
      <c r="AI172" s="54">
        <v>47</v>
      </c>
      <c r="AJ172" s="54">
        <v>0</v>
      </c>
      <c r="AK172" s="54">
        <f t="shared" si="957"/>
        <v>159</v>
      </c>
      <c r="AL172" s="54">
        <f t="shared" si="958"/>
        <v>159</v>
      </c>
      <c r="AM172" s="54">
        <f t="shared" si="958"/>
        <v>0</v>
      </c>
      <c r="AN172" s="54">
        <f t="shared" si="959"/>
        <v>45</v>
      </c>
      <c r="AO172" s="54">
        <v>45</v>
      </c>
      <c r="AP172" s="54">
        <v>0</v>
      </c>
      <c r="AQ172" s="54">
        <f t="shared" si="960"/>
        <v>47</v>
      </c>
      <c r="AR172" s="54">
        <v>47</v>
      </c>
      <c r="AS172" s="54">
        <v>0</v>
      </c>
      <c r="AT172" s="54">
        <f t="shared" si="961"/>
        <v>57</v>
      </c>
      <c r="AU172" s="54">
        <v>57</v>
      </c>
      <c r="AV172" s="54">
        <v>0</v>
      </c>
      <c r="AW172" s="54">
        <f t="shared" si="962"/>
        <v>149</v>
      </c>
      <c r="AX172" s="54">
        <f t="shared" si="963"/>
        <v>149</v>
      </c>
      <c r="AY172" s="54">
        <f t="shared" si="963"/>
        <v>0</v>
      </c>
      <c r="AZ172" s="54">
        <f t="shared" si="964"/>
        <v>608</v>
      </c>
      <c r="BA172" s="54">
        <f t="shared" si="965"/>
        <v>608</v>
      </c>
      <c r="BB172" s="54">
        <f t="shared" si="965"/>
        <v>0</v>
      </c>
    </row>
    <row r="173" spans="1:54" s="3" customFormat="1" ht="15" customHeight="1" x14ac:dyDescent="0.3">
      <c r="A173" s="34"/>
      <c r="B173" s="31"/>
      <c r="C173" s="32" t="s">
        <v>61</v>
      </c>
      <c r="D173" s="54">
        <f t="shared" si="944"/>
        <v>83</v>
      </c>
      <c r="E173" s="54">
        <v>83</v>
      </c>
      <c r="F173" s="54">
        <v>0</v>
      </c>
      <c r="G173" s="54">
        <f t="shared" si="945"/>
        <v>70</v>
      </c>
      <c r="H173" s="54">
        <v>70</v>
      </c>
      <c r="I173" s="54">
        <v>0</v>
      </c>
      <c r="J173" s="54">
        <f t="shared" si="946"/>
        <v>44</v>
      </c>
      <c r="K173" s="54">
        <v>44</v>
      </c>
      <c r="L173" s="54">
        <v>0</v>
      </c>
      <c r="M173" s="54">
        <f t="shared" si="947"/>
        <v>197</v>
      </c>
      <c r="N173" s="54">
        <f t="shared" si="948"/>
        <v>197</v>
      </c>
      <c r="O173" s="54">
        <f t="shared" si="948"/>
        <v>0</v>
      </c>
      <c r="P173" s="54">
        <f t="shared" si="949"/>
        <v>37</v>
      </c>
      <c r="Q173" s="54">
        <v>37</v>
      </c>
      <c r="R173" s="54">
        <v>0</v>
      </c>
      <c r="S173" s="54">
        <f t="shared" si="950"/>
        <v>32</v>
      </c>
      <c r="T173" s="54">
        <v>32</v>
      </c>
      <c r="U173" s="54">
        <v>0</v>
      </c>
      <c r="V173" s="54">
        <f t="shared" si="951"/>
        <v>38</v>
      </c>
      <c r="W173" s="54">
        <v>38</v>
      </c>
      <c r="X173" s="54">
        <v>0</v>
      </c>
      <c r="Y173" s="54">
        <f t="shared" si="952"/>
        <v>107</v>
      </c>
      <c r="Z173" s="54">
        <f t="shared" si="953"/>
        <v>107</v>
      </c>
      <c r="AA173" s="54">
        <f t="shared" si="953"/>
        <v>0</v>
      </c>
      <c r="AB173" s="54">
        <f t="shared" si="954"/>
        <v>32</v>
      </c>
      <c r="AC173" s="54">
        <v>32</v>
      </c>
      <c r="AD173" s="54">
        <v>0</v>
      </c>
      <c r="AE173" s="54">
        <f t="shared" si="955"/>
        <v>35</v>
      </c>
      <c r="AF173" s="54">
        <v>35</v>
      </c>
      <c r="AG173" s="54">
        <v>0</v>
      </c>
      <c r="AH173" s="54">
        <f t="shared" si="956"/>
        <v>33</v>
      </c>
      <c r="AI173" s="54">
        <v>33</v>
      </c>
      <c r="AJ173" s="54">
        <v>0</v>
      </c>
      <c r="AK173" s="54">
        <f t="shared" si="957"/>
        <v>100</v>
      </c>
      <c r="AL173" s="54">
        <f t="shared" si="958"/>
        <v>100</v>
      </c>
      <c r="AM173" s="54">
        <f t="shared" si="958"/>
        <v>0</v>
      </c>
      <c r="AN173" s="54">
        <f t="shared" si="959"/>
        <v>35</v>
      </c>
      <c r="AO173" s="54">
        <v>35</v>
      </c>
      <c r="AP173" s="54">
        <v>0</v>
      </c>
      <c r="AQ173" s="54">
        <f t="shared" si="960"/>
        <v>42</v>
      </c>
      <c r="AR173" s="54">
        <v>42</v>
      </c>
      <c r="AS173" s="54">
        <v>0</v>
      </c>
      <c r="AT173" s="54">
        <f t="shared" si="961"/>
        <v>41</v>
      </c>
      <c r="AU173" s="54">
        <v>41</v>
      </c>
      <c r="AV173" s="54">
        <v>0</v>
      </c>
      <c r="AW173" s="54">
        <f t="shared" si="962"/>
        <v>118</v>
      </c>
      <c r="AX173" s="54">
        <f t="shared" si="963"/>
        <v>118</v>
      </c>
      <c r="AY173" s="54">
        <f t="shared" si="963"/>
        <v>0</v>
      </c>
      <c r="AZ173" s="54">
        <f t="shared" si="964"/>
        <v>522</v>
      </c>
      <c r="BA173" s="54">
        <f t="shared" si="965"/>
        <v>522</v>
      </c>
      <c r="BB173" s="54">
        <f t="shared" si="965"/>
        <v>0</v>
      </c>
    </row>
    <row r="174" spans="1:54" s="3" customFormat="1" ht="15" customHeight="1" x14ac:dyDescent="0.3">
      <c r="A174" s="34"/>
      <c r="B174" s="31"/>
      <c r="C174" s="32" t="s">
        <v>24</v>
      </c>
      <c r="D174" s="54">
        <f t="shared" si="944"/>
        <v>11</v>
      </c>
      <c r="E174" s="54">
        <v>11</v>
      </c>
      <c r="F174" s="54">
        <v>0</v>
      </c>
      <c r="G174" s="54">
        <f t="shared" si="945"/>
        <v>5</v>
      </c>
      <c r="H174" s="54">
        <v>5</v>
      </c>
      <c r="I174" s="54">
        <v>0</v>
      </c>
      <c r="J174" s="54">
        <f t="shared" si="946"/>
        <v>11</v>
      </c>
      <c r="K174" s="54">
        <v>11</v>
      </c>
      <c r="L174" s="54">
        <v>0</v>
      </c>
      <c r="M174" s="54">
        <f t="shared" si="947"/>
        <v>27</v>
      </c>
      <c r="N174" s="54">
        <f t="shared" si="948"/>
        <v>27</v>
      </c>
      <c r="O174" s="54">
        <f t="shared" si="948"/>
        <v>0</v>
      </c>
      <c r="P174" s="54">
        <f t="shared" si="949"/>
        <v>5</v>
      </c>
      <c r="Q174" s="54">
        <v>5</v>
      </c>
      <c r="R174" s="54">
        <v>0</v>
      </c>
      <c r="S174" s="54">
        <f t="shared" si="950"/>
        <v>5</v>
      </c>
      <c r="T174" s="54">
        <v>5</v>
      </c>
      <c r="U174" s="54">
        <v>0</v>
      </c>
      <c r="V174" s="54">
        <f t="shared" si="951"/>
        <v>7</v>
      </c>
      <c r="W174" s="54">
        <v>7</v>
      </c>
      <c r="X174" s="54">
        <v>0</v>
      </c>
      <c r="Y174" s="54">
        <f t="shared" si="952"/>
        <v>17</v>
      </c>
      <c r="Z174" s="54">
        <f t="shared" si="953"/>
        <v>17</v>
      </c>
      <c r="AA174" s="54">
        <f t="shared" si="953"/>
        <v>0</v>
      </c>
      <c r="AB174" s="54">
        <f t="shared" si="954"/>
        <v>9</v>
      </c>
      <c r="AC174" s="54">
        <v>9</v>
      </c>
      <c r="AD174" s="54">
        <v>0</v>
      </c>
      <c r="AE174" s="54">
        <f t="shared" si="955"/>
        <v>7</v>
      </c>
      <c r="AF174" s="54">
        <v>7</v>
      </c>
      <c r="AG174" s="54">
        <v>0</v>
      </c>
      <c r="AH174" s="54">
        <f t="shared" si="956"/>
        <v>8</v>
      </c>
      <c r="AI174" s="54">
        <v>8</v>
      </c>
      <c r="AJ174" s="54">
        <v>0</v>
      </c>
      <c r="AK174" s="54">
        <f t="shared" si="957"/>
        <v>24</v>
      </c>
      <c r="AL174" s="54">
        <f t="shared" si="958"/>
        <v>24</v>
      </c>
      <c r="AM174" s="54">
        <f t="shared" si="958"/>
        <v>0</v>
      </c>
      <c r="AN174" s="54">
        <f t="shared" si="959"/>
        <v>6</v>
      </c>
      <c r="AO174" s="54">
        <v>6</v>
      </c>
      <c r="AP174" s="54">
        <v>0</v>
      </c>
      <c r="AQ174" s="54">
        <f t="shared" si="960"/>
        <v>6</v>
      </c>
      <c r="AR174" s="54">
        <v>6</v>
      </c>
      <c r="AS174" s="54">
        <v>0</v>
      </c>
      <c r="AT174" s="54">
        <f t="shared" si="961"/>
        <v>9</v>
      </c>
      <c r="AU174" s="54">
        <v>9</v>
      </c>
      <c r="AV174" s="54">
        <v>0</v>
      </c>
      <c r="AW174" s="54">
        <f t="shared" si="962"/>
        <v>21</v>
      </c>
      <c r="AX174" s="54">
        <f t="shared" si="963"/>
        <v>21</v>
      </c>
      <c r="AY174" s="54">
        <f t="shared" si="963"/>
        <v>0</v>
      </c>
      <c r="AZ174" s="54">
        <f t="shared" si="964"/>
        <v>89</v>
      </c>
      <c r="BA174" s="54">
        <f t="shared" si="965"/>
        <v>89</v>
      </c>
      <c r="BB174" s="54">
        <f t="shared" si="965"/>
        <v>0</v>
      </c>
    </row>
    <row r="175" spans="1:54" s="3" customFormat="1" ht="15" customHeight="1" x14ac:dyDescent="0.3">
      <c r="A175" s="33"/>
      <c r="B175" s="31"/>
      <c r="C175" s="35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</row>
    <row r="176" spans="1:54" s="3" customFormat="1" ht="15" customHeight="1" x14ac:dyDescent="0.3">
      <c r="A176" s="30"/>
      <c r="B176" s="31" t="s">
        <v>153</v>
      </c>
      <c r="C176" s="32"/>
      <c r="D176" s="29">
        <f>SUM(E176:F176)</f>
        <v>1117</v>
      </c>
      <c r="E176" s="29">
        <f>E177+E180+E183+E186+E187</f>
        <v>1105</v>
      </c>
      <c r="F176" s="29">
        <f>F177+F180+F183+F186+F187</f>
        <v>12</v>
      </c>
      <c r="G176" s="29">
        <f t="shared" ref="G176:G177" si="966">SUM(H176:I176)</f>
        <v>1076</v>
      </c>
      <c r="H176" s="29">
        <f t="shared" ref="H176:I176" si="967">H177+H180+H183+H186+H187</f>
        <v>1067</v>
      </c>
      <c r="I176" s="29">
        <f t="shared" si="967"/>
        <v>9</v>
      </c>
      <c r="J176" s="29">
        <f t="shared" ref="J176:J177" si="968">SUM(K176:L176)</f>
        <v>614</v>
      </c>
      <c r="K176" s="29">
        <f t="shared" ref="K176:L176" si="969">K177+K180+K183+K186+K187</f>
        <v>602</v>
      </c>
      <c r="L176" s="29">
        <f t="shared" si="969"/>
        <v>12</v>
      </c>
      <c r="M176" s="29">
        <f>SUM(N176:O176)</f>
        <v>2807</v>
      </c>
      <c r="N176" s="29">
        <f>N177+N180+N183+N186+N187</f>
        <v>2774</v>
      </c>
      <c r="O176" s="29">
        <f>O177+O180+O183+O186+O187</f>
        <v>33</v>
      </c>
      <c r="P176" s="29">
        <f>SUM(Q176:R176)</f>
        <v>202</v>
      </c>
      <c r="Q176" s="29">
        <f>Q177+Q180+Q183+Q186+Q187</f>
        <v>196</v>
      </c>
      <c r="R176" s="29">
        <f>R177+R180+R183+R186+R187</f>
        <v>6</v>
      </c>
      <c r="S176" s="29">
        <f t="shared" ref="S176:S177" si="970">SUM(T176:U176)</f>
        <v>354</v>
      </c>
      <c r="T176" s="29">
        <f t="shared" ref="T176:U176" si="971">T177+T180+T183+T186+T187</f>
        <v>346</v>
      </c>
      <c r="U176" s="29">
        <f t="shared" si="971"/>
        <v>8</v>
      </c>
      <c r="V176" s="29">
        <f t="shared" ref="V176:V177" si="972">SUM(W176:X176)</f>
        <v>624</v>
      </c>
      <c r="W176" s="29">
        <f t="shared" ref="W176:X176" si="973">W177+W180+W183+W186+W187</f>
        <v>617</v>
      </c>
      <c r="X176" s="29">
        <f t="shared" si="973"/>
        <v>7</v>
      </c>
      <c r="Y176" s="29">
        <f>SUM(Z176:AA176)</f>
        <v>1180</v>
      </c>
      <c r="Z176" s="29">
        <f>Z177+Z180+Z183+Z186+Z187</f>
        <v>1159</v>
      </c>
      <c r="AA176" s="29">
        <f>AA177+AA180+AA183+AA186+AA187</f>
        <v>21</v>
      </c>
      <c r="AB176" s="29">
        <f>SUM(AC176:AD176)</f>
        <v>872</v>
      </c>
      <c r="AC176" s="29">
        <f>AC177+AC180+AC183+AC186+AC187</f>
        <v>859</v>
      </c>
      <c r="AD176" s="29">
        <f>AD177+AD180+AD183+AD186+AD187</f>
        <v>13</v>
      </c>
      <c r="AE176" s="29">
        <f t="shared" ref="AE176:AE177" si="974">SUM(AF176:AG176)</f>
        <v>800</v>
      </c>
      <c r="AF176" s="29">
        <f t="shared" ref="AF176:AG176" si="975">AF177+AF180+AF183+AF186+AF187</f>
        <v>789</v>
      </c>
      <c r="AG176" s="29">
        <f t="shared" si="975"/>
        <v>11</v>
      </c>
      <c r="AH176" s="29">
        <f t="shared" ref="AH176:AH177" si="976">SUM(AI176:AJ176)</f>
        <v>826</v>
      </c>
      <c r="AI176" s="29">
        <f t="shared" ref="AI176:AJ176" si="977">AI177+AI180+AI183+AI186+AI187</f>
        <v>813</v>
      </c>
      <c r="AJ176" s="29">
        <f t="shared" si="977"/>
        <v>13</v>
      </c>
      <c r="AK176" s="29">
        <f>SUM(AL176:AM176)</f>
        <v>2498</v>
      </c>
      <c r="AL176" s="29">
        <f>AL177+AL180+AL183+AL186+AL187</f>
        <v>2461</v>
      </c>
      <c r="AM176" s="29">
        <f>AM177+AM180+AM183+AM186+AM187</f>
        <v>37</v>
      </c>
      <c r="AN176" s="29">
        <f>SUM(AO176:AP176)</f>
        <v>724</v>
      </c>
      <c r="AO176" s="29">
        <f>AO177+AO180+AO183+AO186+AO187</f>
        <v>713</v>
      </c>
      <c r="AP176" s="29">
        <f>AP177+AP180+AP183+AP186+AP187</f>
        <v>11</v>
      </c>
      <c r="AQ176" s="29">
        <f t="shared" ref="AQ176:AQ177" si="978">SUM(AR176:AS176)</f>
        <v>787</v>
      </c>
      <c r="AR176" s="29">
        <f t="shared" ref="AR176:AS176" si="979">AR177+AR180+AR183+AR186+AR187</f>
        <v>772</v>
      </c>
      <c r="AS176" s="29">
        <f t="shared" si="979"/>
        <v>15</v>
      </c>
      <c r="AT176" s="29">
        <f t="shared" ref="AT176:AT177" si="980">SUM(AU176:AV176)</f>
        <v>810</v>
      </c>
      <c r="AU176" s="29">
        <f t="shared" ref="AU176:AV176" si="981">AU177+AU180+AU183+AU186+AU187</f>
        <v>801</v>
      </c>
      <c r="AV176" s="29">
        <f t="shared" si="981"/>
        <v>9</v>
      </c>
      <c r="AW176" s="29">
        <f>SUM(AX176:AY176)</f>
        <v>2321</v>
      </c>
      <c r="AX176" s="29">
        <f>AX177+AX180+AX183+AX186+AX187</f>
        <v>2286</v>
      </c>
      <c r="AY176" s="29">
        <f>AY177+AY180+AY183+AY186+AY187</f>
        <v>35</v>
      </c>
      <c r="AZ176" s="29">
        <f>SUM(BA176:BB176)</f>
        <v>8806</v>
      </c>
      <c r="BA176" s="29">
        <f>BA177+BA180+BA183+BA186+BA187</f>
        <v>8680</v>
      </c>
      <c r="BB176" s="29">
        <f>BB177+BB180+BB183+BB186+BB187</f>
        <v>126</v>
      </c>
    </row>
    <row r="177" spans="1:115" s="3" customFormat="1" ht="15" customHeight="1" x14ac:dyDescent="0.3">
      <c r="A177" s="33"/>
      <c r="B177" s="31"/>
      <c r="C177" s="32" t="s">
        <v>154</v>
      </c>
      <c r="D177" s="29">
        <f>SUM(E177:F177)</f>
        <v>531</v>
      </c>
      <c r="E177" s="29">
        <f>SUM(E178:E179)</f>
        <v>531</v>
      </c>
      <c r="F177" s="29">
        <f>SUM(F178:F179)</f>
        <v>0</v>
      </c>
      <c r="G177" s="29">
        <f t="shared" si="966"/>
        <v>517</v>
      </c>
      <c r="H177" s="29">
        <f t="shared" ref="H177:I177" si="982">SUM(H178:H179)</f>
        <v>517</v>
      </c>
      <c r="I177" s="29">
        <f t="shared" si="982"/>
        <v>0</v>
      </c>
      <c r="J177" s="29">
        <f t="shared" si="968"/>
        <v>293</v>
      </c>
      <c r="K177" s="29">
        <f t="shared" ref="K177:L177" si="983">SUM(K178:K179)</f>
        <v>293</v>
      </c>
      <c r="L177" s="29">
        <f t="shared" si="983"/>
        <v>0</v>
      </c>
      <c r="M177" s="29">
        <f>SUM(N177:O177)</f>
        <v>1341</v>
      </c>
      <c r="N177" s="29">
        <f>SUM(N178:N179)</f>
        <v>1341</v>
      </c>
      <c r="O177" s="29">
        <f>SUM(O178:O179)</f>
        <v>0</v>
      </c>
      <c r="P177" s="29">
        <f>SUM(Q177:R177)</f>
        <v>107</v>
      </c>
      <c r="Q177" s="29">
        <f>SUM(Q178:Q179)</f>
        <v>107</v>
      </c>
      <c r="R177" s="29">
        <f>SUM(R178:R179)</f>
        <v>0</v>
      </c>
      <c r="S177" s="29">
        <f t="shared" si="970"/>
        <v>184</v>
      </c>
      <c r="T177" s="29">
        <f t="shared" ref="T177:U177" si="984">SUM(T178:T179)</f>
        <v>184</v>
      </c>
      <c r="U177" s="29">
        <f t="shared" si="984"/>
        <v>0</v>
      </c>
      <c r="V177" s="29">
        <f t="shared" si="972"/>
        <v>330</v>
      </c>
      <c r="W177" s="29">
        <f t="shared" ref="W177:X177" si="985">SUM(W178:W179)</f>
        <v>330</v>
      </c>
      <c r="X177" s="29">
        <f t="shared" si="985"/>
        <v>0</v>
      </c>
      <c r="Y177" s="29">
        <f>SUM(Z177:AA177)</f>
        <v>621</v>
      </c>
      <c r="Z177" s="29">
        <f>SUM(Z178:Z179)</f>
        <v>621</v>
      </c>
      <c r="AA177" s="29">
        <f>SUM(AA178:AA179)</f>
        <v>0</v>
      </c>
      <c r="AB177" s="29">
        <f>SUM(AC177:AD177)</f>
        <v>434</v>
      </c>
      <c r="AC177" s="29">
        <f>SUM(AC178:AC179)</f>
        <v>434</v>
      </c>
      <c r="AD177" s="29">
        <f>SUM(AD178:AD179)</f>
        <v>0</v>
      </c>
      <c r="AE177" s="29">
        <f t="shared" si="974"/>
        <v>411</v>
      </c>
      <c r="AF177" s="29">
        <f t="shared" ref="AF177:AG177" si="986">SUM(AF178:AF179)</f>
        <v>411</v>
      </c>
      <c r="AG177" s="29">
        <f t="shared" si="986"/>
        <v>0</v>
      </c>
      <c r="AH177" s="29">
        <f t="shared" si="976"/>
        <v>430</v>
      </c>
      <c r="AI177" s="29">
        <f t="shared" ref="AI177:AJ177" si="987">SUM(AI178:AI179)</f>
        <v>430</v>
      </c>
      <c r="AJ177" s="29">
        <f t="shared" si="987"/>
        <v>0</v>
      </c>
      <c r="AK177" s="29">
        <f>SUM(AL177:AM177)</f>
        <v>1275</v>
      </c>
      <c r="AL177" s="29">
        <f>SUM(AL178:AL179)</f>
        <v>1275</v>
      </c>
      <c r="AM177" s="29">
        <f>SUM(AM178:AM179)</f>
        <v>0</v>
      </c>
      <c r="AN177" s="29">
        <f>SUM(AO177:AP177)</f>
        <v>374</v>
      </c>
      <c r="AO177" s="29">
        <f>SUM(AO178:AO179)</f>
        <v>374</v>
      </c>
      <c r="AP177" s="29">
        <f>SUM(AP178:AP179)</f>
        <v>0</v>
      </c>
      <c r="AQ177" s="29">
        <f t="shared" si="978"/>
        <v>396</v>
      </c>
      <c r="AR177" s="29">
        <f t="shared" ref="AR177:AS177" si="988">SUM(AR178:AR179)</f>
        <v>396</v>
      </c>
      <c r="AS177" s="29">
        <f t="shared" si="988"/>
        <v>0</v>
      </c>
      <c r="AT177" s="29">
        <f t="shared" si="980"/>
        <v>417</v>
      </c>
      <c r="AU177" s="29">
        <f t="shared" ref="AU177:AV177" si="989">SUM(AU178:AU179)</f>
        <v>417</v>
      </c>
      <c r="AV177" s="29">
        <f t="shared" si="989"/>
        <v>0</v>
      </c>
      <c r="AW177" s="29">
        <f>SUM(AX177:AY177)</f>
        <v>1187</v>
      </c>
      <c r="AX177" s="29">
        <f>SUM(AX178:AX179)</f>
        <v>1187</v>
      </c>
      <c r="AY177" s="29">
        <f>SUM(AY178:AY179)</f>
        <v>0</v>
      </c>
      <c r="AZ177" s="29">
        <f>SUM(BA177:BB177)</f>
        <v>4424</v>
      </c>
      <c r="BA177" s="29">
        <f>SUM(BA178:BA179)</f>
        <v>4424</v>
      </c>
      <c r="BB177" s="29">
        <f>SUM(BB178:BB179)</f>
        <v>0</v>
      </c>
    </row>
    <row r="178" spans="1:115" s="3" customFormat="1" ht="15" customHeight="1" x14ac:dyDescent="0.3">
      <c r="A178" s="33"/>
      <c r="B178" s="31"/>
      <c r="C178" s="35" t="s">
        <v>155</v>
      </c>
      <c r="D178" s="54">
        <f>E178+F178</f>
        <v>14</v>
      </c>
      <c r="E178" s="54">
        <v>14</v>
      </c>
      <c r="F178" s="54">
        <v>0</v>
      </c>
      <c r="G178" s="54">
        <f>H178+I178</f>
        <v>16</v>
      </c>
      <c r="H178" s="54">
        <v>16</v>
      </c>
      <c r="I178" s="54">
        <v>0</v>
      </c>
      <c r="J178" s="54">
        <f>K178+L178</f>
        <v>6</v>
      </c>
      <c r="K178" s="54">
        <v>6</v>
      </c>
      <c r="L178" s="54">
        <v>0</v>
      </c>
      <c r="M178" s="54">
        <f>N178+O178</f>
        <v>36</v>
      </c>
      <c r="N178" s="54">
        <f>+E178+H178+K178</f>
        <v>36</v>
      </c>
      <c r="O178" s="54">
        <f>+F178+I178+L178</f>
        <v>0</v>
      </c>
      <c r="P178" s="54">
        <f>Q178+R178</f>
        <v>5</v>
      </c>
      <c r="Q178" s="54">
        <v>5</v>
      </c>
      <c r="R178" s="54">
        <v>0</v>
      </c>
      <c r="S178" s="54">
        <f>T178+U178</f>
        <v>9</v>
      </c>
      <c r="T178" s="54">
        <v>9</v>
      </c>
      <c r="U178" s="54">
        <v>0</v>
      </c>
      <c r="V178" s="54">
        <f>W178+X178</f>
        <v>10</v>
      </c>
      <c r="W178" s="54">
        <v>10</v>
      </c>
      <c r="X178" s="54">
        <v>0</v>
      </c>
      <c r="Y178" s="54">
        <f>Z178+AA178</f>
        <v>24</v>
      </c>
      <c r="Z178" s="54">
        <f>+Q178+T178+W178</f>
        <v>24</v>
      </c>
      <c r="AA178" s="54">
        <f>+R178+U178+X178</f>
        <v>0</v>
      </c>
      <c r="AB178" s="54">
        <f>AC178+AD178</f>
        <v>17</v>
      </c>
      <c r="AC178" s="54">
        <v>17</v>
      </c>
      <c r="AD178" s="54">
        <v>0</v>
      </c>
      <c r="AE178" s="54">
        <f>AF178+AG178</f>
        <v>15</v>
      </c>
      <c r="AF178" s="54">
        <v>15</v>
      </c>
      <c r="AG178" s="54">
        <v>0</v>
      </c>
      <c r="AH178" s="54">
        <f>AI178+AJ178</f>
        <v>17</v>
      </c>
      <c r="AI178" s="54">
        <v>17</v>
      </c>
      <c r="AJ178" s="54">
        <v>0</v>
      </c>
      <c r="AK178" s="54">
        <f>AL178+AM178</f>
        <v>49</v>
      </c>
      <c r="AL178" s="54">
        <f>+AC178+AF178+AI178</f>
        <v>49</v>
      </c>
      <c r="AM178" s="54">
        <f>+AD178+AG178+AJ178</f>
        <v>0</v>
      </c>
      <c r="AN178" s="54">
        <f>AO178+AP178</f>
        <v>9</v>
      </c>
      <c r="AO178" s="54">
        <v>9</v>
      </c>
      <c r="AP178" s="54">
        <v>0</v>
      </c>
      <c r="AQ178" s="54">
        <f>AR178+AS178</f>
        <v>11</v>
      </c>
      <c r="AR178" s="54">
        <v>11</v>
      </c>
      <c r="AS178" s="54">
        <v>0</v>
      </c>
      <c r="AT178" s="54">
        <f>AU178+AV178</f>
        <v>9</v>
      </c>
      <c r="AU178" s="54">
        <v>9</v>
      </c>
      <c r="AV178" s="54">
        <v>0</v>
      </c>
      <c r="AW178" s="54">
        <f>AX178+AY178</f>
        <v>29</v>
      </c>
      <c r="AX178" s="54">
        <f>+AO178+AR178+AU178</f>
        <v>29</v>
      </c>
      <c r="AY178" s="54">
        <f>+AP178+AS178+AV178</f>
        <v>0</v>
      </c>
      <c r="AZ178" s="54">
        <f>BA178+BB178</f>
        <v>138</v>
      </c>
      <c r="BA178" s="54">
        <f>N178+Z178+AL178+AX178</f>
        <v>138</v>
      </c>
      <c r="BB178" s="54">
        <f>O178+AA178+AM178+AY178</f>
        <v>0</v>
      </c>
    </row>
    <row r="179" spans="1:115" s="3" customFormat="1" ht="15" customHeight="1" x14ac:dyDescent="0.3">
      <c r="A179" s="33"/>
      <c r="B179" s="31"/>
      <c r="C179" s="35" t="s">
        <v>156</v>
      </c>
      <c r="D179" s="54">
        <f>E179+F179</f>
        <v>517</v>
      </c>
      <c r="E179" s="54">
        <v>517</v>
      </c>
      <c r="F179" s="54">
        <v>0</v>
      </c>
      <c r="G179" s="54">
        <f>H179+I179</f>
        <v>501</v>
      </c>
      <c r="H179" s="54">
        <v>501</v>
      </c>
      <c r="I179" s="54">
        <v>0</v>
      </c>
      <c r="J179" s="54">
        <f>K179+L179</f>
        <v>287</v>
      </c>
      <c r="K179" s="54">
        <v>287</v>
      </c>
      <c r="L179" s="54">
        <v>0</v>
      </c>
      <c r="M179" s="54">
        <f>N179+O179</f>
        <v>1305</v>
      </c>
      <c r="N179" s="54">
        <f>+E179+H179+K179</f>
        <v>1305</v>
      </c>
      <c r="O179" s="54">
        <f>+F179+I179+L179</f>
        <v>0</v>
      </c>
      <c r="P179" s="54">
        <f>Q179+R179</f>
        <v>102</v>
      </c>
      <c r="Q179" s="54">
        <v>102</v>
      </c>
      <c r="R179" s="54">
        <v>0</v>
      </c>
      <c r="S179" s="54">
        <f>T179+U179</f>
        <v>175</v>
      </c>
      <c r="T179" s="54">
        <v>175</v>
      </c>
      <c r="U179" s="54">
        <v>0</v>
      </c>
      <c r="V179" s="54">
        <f>W179+X179</f>
        <v>320</v>
      </c>
      <c r="W179" s="54">
        <v>320</v>
      </c>
      <c r="X179" s="54">
        <v>0</v>
      </c>
      <c r="Y179" s="54">
        <f>Z179+AA179</f>
        <v>597</v>
      </c>
      <c r="Z179" s="54">
        <f>+Q179+T179+W179</f>
        <v>597</v>
      </c>
      <c r="AA179" s="54">
        <f>+R179+U179+X179</f>
        <v>0</v>
      </c>
      <c r="AB179" s="54">
        <f>AC179+AD179</f>
        <v>417</v>
      </c>
      <c r="AC179" s="54">
        <v>417</v>
      </c>
      <c r="AD179" s="54">
        <v>0</v>
      </c>
      <c r="AE179" s="54">
        <f>AF179+AG179</f>
        <v>396</v>
      </c>
      <c r="AF179" s="54">
        <v>396</v>
      </c>
      <c r="AG179" s="54">
        <v>0</v>
      </c>
      <c r="AH179" s="54">
        <f>AI179+AJ179</f>
        <v>413</v>
      </c>
      <c r="AI179" s="54">
        <v>413</v>
      </c>
      <c r="AJ179" s="54">
        <v>0</v>
      </c>
      <c r="AK179" s="54">
        <f>AL179+AM179</f>
        <v>1226</v>
      </c>
      <c r="AL179" s="54">
        <f>+AC179+AF179+AI179</f>
        <v>1226</v>
      </c>
      <c r="AM179" s="54">
        <f>+AD179+AG179+AJ179</f>
        <v>0</v>
      </c>
      <c r="AN179" s="54">
        <f>AO179+AP179</f>
        <v>365</v>
      </c>
      <c r="AO179" s="54">
        <v>365</v>
      </c>
      <c r="AP179" s="54">
        <v>0</v>
      </c>
      <c r="AQ179" s="54">
        <f>AR179+AS179</f>
        <v>385</v>
      </c>
      <c r="AR179" s="54">
        <v>385</v>
      </c>
      <c r="AS179" s="54">
        <v>0</v>
      </c>
      <c r="AT179" s="54">
        <f>AU179+AV179</f>
        <v>408</v>
      </c>
      <c r="AU179" s="54">
        <v>408</v>
      </c>
      <c r="AV179" s="54">
        <v>0</v>
      </c>
      <c r="AW179" s="54">
        <f>AX179+AY179</f>
        <v>1158</v>
      </c>
      <c r="AX179" s="54">
        <f>+AO179+AR179+AU179</f>
        <v>1158</v>
      </c>
      <c r="AY179" s="54">
        <f>+AP179+AS179+AV179</f>
        <v>0</v>
      </c>
      <c r="AZ179" s="54">
        <f>BA179+BB179</f>
        <v>4286</v>
      </c>
      <c r="BA179" s="54">
        <f>N179+Z179+AL179+AX179</f>
        <v>4286</v>
      </c>
      <c r="BB179" s="54">
        <f>O179+AA179+AM179+AY179</f>
        <v>0</v>
      </c>
    </row>
    <row r="180" spans="1:115" s="3" customFormat="1" ht="15" customHeight="1" x14ac:dyDescent="0.3">
      <c r="A180" s="33"/>
      <c r="B180" s="31"/>
      <c r="C180" s="32" t="s">
        <v>157</v>
      </c>
      <c r="D180" s="29">
        <f>SUM(E180:F180)</f>
        <v>457</v>
      </c>
      <c r="E180" s="29">
        <f>SUM(E181:E182)</f>
        <v>457</v>
      </c>
      <c r="F180" s="29">
        <f>SUM(F181:F182)</f>
        <v>0</v>
      </c>
      <c r="G180" s="29">
        <f t="shared" ref="G180" si="990">SUM(H180:I180)</f>
        <v>443</v>
      </c>
      <c r="H180" s="29">
        <f t="shared" ref="H180:I180" si="991">SUM(H181:H182)</f>
        <v>443</v>
      </c>
      <c r="I180" s="29">
        <f t="shared" si="991"/>
        <v>0</v>
      </c>
      <c r="J180" s="29">
        <f t="shared" ref="J180" si="992">SUM(K180:L180)</f>
        <v>248</v>
      </c>
      <c r="K180" s="29">
        <f t="shared" ref="K180:L180" si="993">SUM(K181:K182)</f>
        <v>248</v>
      </c>
      <c r="L180" s="29">
        <f t="shared" si="993"/>
        <v>0</v>
      </c>
      <c r="M180" s="29">
        <f>SUM(N180:O180)</f>
        <v>1148</v>
      </c>
      <c r="N180" s="29">
        <f>SUM(N181:N182)</f>
        <v>1148</v>
      </c>
      <c r="O180" s="29">
        <f>SUM(O181:O182)</f>
        <v>0</v>
      </c>
      <c r="P180" s="29">
        <f>SUM(Q180:R180)</f>
        <v>82</v>
      </c>
      <c r="Q180" s="29">
        <f>SUM(Q181:Q182)</f>
        <v>82</v>
      </c>
      <c r="R180" s="29">
        <f>SUM(R181:R182)</f>
        <v>0</v>
      </c>
      <c r="S180" s="29">
        <f t="shared" ref="S180" si="994">SUM(T180:U180)</f>
        <v>142</v>
      </c>
      <c r="T180" s="29">
        <f t="shared" ref="T180:U180" si="995">SUM(T181:T182)</f>
        <v>142</v>
      </c>
      <c r="U180" s="29">
        <f t="shared" si="995"/>
        <v>0</v>
      </c>
      <c r="V180" s="29">
        <f t="shared" ref="V180" si="996">SUM(W180:X180)</f>
        <v>275</v>
      </c>
      <c r="W180" s="29">
        <f t="shared" ref="W180:X180" si="997">SUM(W181:W182)</f>
        <v>275</v>
      </c>
      <c r="X180" s="29">
        <f t="shared" si="997"/>
        <v>0</v>
      </c>
      <c r="Y180" s="29">
        <f>SUM(Z180:AA180)</f>
        <v>499</v>
      </c>
      <c r="Z180" s="29">
        <f>SUM(Z181:Z182)</f>
        <v>499</v>
      </c>
      <c r="AA180" s="29">
        <f>SUM(AA181:AA182)</f>
        <v>0</v>
      </c>
      <c r="AB180" s="29">
        <f>SUM(AC180:AD180)</f>
        <v>382</v>
      </c>
      <c r="AC180" s="29">
        <f>SUM(AC181:AC182)</f>
        <v>382</v>
      </c>
      <c r="AD180" s="29">
        <f>SUM(AD181:AD182)</f>
        <v>0</v>
      </c>
      <c r="AE180" s="29">
        <f t="shared" ref="AE180" si="998">SUM(AF180:AG180)</f>
        <v>352</v>
      </c>
      <c r="AF180" s="29">
        <f t="shared" ref="AF180:AG180" si="999">SUM(AF181:AF182)</f>
        <v>352</v>
      </c>
      <c r="AG180" s="29">
        <f t="shared" si="999"/>
        <v>0</v>
      </c>
      <c r="AH180" s="29">
        <f t="shared" ref="AH180" si="1000">SUM(AI180:AJ180)</f>
        <v>356</v>
      </c>
      <c r="AI180" s="29">
        <f t="shared" ref="AI180:AJ180" si="1001">SUM(AI181:AI182)</f>
        <v>356</v>
      </c>
      <c r="AJ180" s="29">
        <f t="shared" si="1001"/>
        <v>0</v>
      </c>
      <c r="AK180" s="29">
        <f>SUM(AL180:AM180)</f>
        <v>1090</v>
      </c>
      <c r="AL180" s="29">
        <f>SUM(AL181:AL182)</f>
        <v>1090</v>
      </c>
      <c r="AM180" s="29">
        <f>SUM(AM181:AM182)</f>
        <v>0</v>
      </c>
      <c r="AN180" s="29">
        <f>SUM(AO180:AP180)</f>
        <v>313</v>
      </c>
      <c r="AO180" s="29">
        <f>SUM(AO181:AO182)</f>
        <v>313</v>
      </c>
      <c r="AP180" s="29">
        <f>SUM(AP181:AP182)</f>
        <v>0</v>
      </c>
      <c r="AQ180" s="29">
        <f t="shared" ref="AQ180" si="1002">SUM(AR180:AS180)</f>
        <v>323</v>
      </c>
      <c r="AR180" s="29">
        <f t="shared" ref="AR180:AS180" si="1003">SUM(AR181:AR182)</f>
        <v>323</v>
      </c>
      <c r="AS180" s="29">
        <f t="shared" si="1003"/>
        <v>0</v>
      </c>
      <c r="AT180" s="29">
        <f t="shared" ref="AT180" si="1004">SUM(AU180:AV180)</f>
        <v>340</v>
      </c>
      <c r="AU180" s="29">
        <f t="shared" ref="AU180:AV180" si="1005">SUM(AU181:AU182)</f>
        <v>340</v>
      </c>
      <c r="AV180" s="29">
        <f t="shared" si="1005"/>
        <v>0</v>
      </c>
      <c r="AW180" s="29">
        <f>SUM(AX180:AY180)</f>
        <v>976</v>
      </c>
      <c r="AX180" s="29">
        <f>SUM(AX181:AX182)</f>
        <v>976</v>
      </c>
      <c r="AY180" s="29">
        <f>SUM(AY181:AY182)</f>
        <v>0</v>
      </c>
      <c r="AZ180" s="29">
        <f>SUM(BA180:BB180)</f>
        <v>3713</v>
      </c>
      <c r="BA180" s="29">
        <f>SUM(BA181:BA182)</f>
        <v>3713</v>
      </c>
      <c r="BB180" s="29">
        <f>SUM(BB181:BB182)</f>
        <v>0</v>
      </c>
    </row>
    <row r="181" spans="1:115" s="3" customFormat="1" ht="15" customHeight="1" x14ac:dyDescent="0.3">
      <c r="A181" s="33"/>
      <c r="B181" s="31"/>
      <c r="C181" s="35" t="s">
        <v>158</v>
      </c>
      <c r="D181" s="54">
        <f>E181+F181</f>
        <v>2</v>
      </c>
      <c r="E181" s="54">
        <v>2</v>
      </c>
      <c r="F181" s="54">
        <v>0</v>
      </c>
      <c r="G181" s="54">
        <f>H181+I181</f>
        <v>1</v>
      </c>
      <c r="H181" s="54">
        <v>1</v>
      </c>
      <c r="I181" s="54">
        <v>0</v>
      </c>
      <c r="J181" s="54">
        <f>K181+L181</f>
        <v>1</v>
      </c>
      <c r="K181" s="54">
        <v>1</v>
      </c>
      <c r="L181" s="54">
        <v>0</v>
      </c>
      <c r="M181" s="54">
        <f>N181+O181</f>
        <v>4</v>
      </c>
      <c r="N181" s="54">
        <f>+E181+H181+K181</f>
        <v>4</v>
      </c>
      <c r="O181" s="54">
        <f>+F181+I181+L181</f>
        <v>0</v>
      </c>
      <c r="P181" s="54">
        <f>Q181+R181</f>
        <v>0</v>
      </c>
      <c r="Q181" s="54">
        <v>0</v>
      </c>
      <c r="R181" s="54">
        <v>0</v>
      </c>
      <c r="S181" s="54">
        <f>T181+U181</f>
        <v>1</v>
      </c>
      <c r="T181" s="54">
        <v>1</v>
      </c>
      <c r="U181" s="54">
        <v>0</v>
      </c>
      <c r="V181" s="54">
        <f>W181+X181</f>
        <v>2</v>
      </c>
      <c r="W181" s="54">
        <v>2</v>
      </c>
      <c r="X181" s="54">
        <v>0</v>
      </c>
      <c r="Y181" s="54">
        <f>Z181+AA181</f>
        <v>3</v>
      </c>
      <c r="Z181" s="54">
        <f>+Q181+T181+W181</f>
        <v>3</v>
      </c>
      <c r="AA181" s="54">
        <f>+R181+U181+X181</f>
        <v>0</v>
      </c>
      <c r="AB181" s="54">
        <f>AC181+AD181</f>
        <v>0</v>
      </c>
      <c r="AC181" s="54">
        <v>0</v>
      </c>
      <c r="AD181" s="54">
        <v>0</v>
      </c>
      <c r="AE181" s="54">
        <f>AF181+AG181</f>
        <v>0</v>
      </c>
      <c r="AF181" s="54">
        <v>0</v>
      </c>
      <c r="AG181" s="54">
        <v>0</v>
      </c>
      <c r="AH181" s="54">
        <f>AI181+AJ181</f>
        <v>0</v>
      </c>
      <c r="AI181" s="54">
        <v>0</v>
      </c>
      <c r="AJ181" s="54">
        <v>0</v>
      </c>
      <c r="AK181" s="54">
        <f>AL181+AM181</f>
        <v>0</v>
      </c>
      <c r="AL181" s="54">
        <f>+AC181+AF181+AI181</f>
        <v>0</v>
      </c>
      <c r="AM181" s="54">
        <f>+AD181+AG181+AJ181</f>
        <v>0</v>
      </c>
      <c r="AN181" s="54">
        <f>AO181+AP181</f>
        <v>0</v>
      </c>
      <c r="AO181" s="54">
        <v>0</v>
      </c>
      <c r="AP181" s="54">
        <v>0</v>
      </c>
      <c r="AQ181" s="54">
        <f>AR181+AS181</f>
        <v>0</v>
      </c>
      <c r="AR181" s="54">
        <v>0</v>
      </c>
      <c r="AS181" s="54">
        <v>0</v>
      </c>
      <c r="AT181" s="54">
        <f>AU181+AV181</f>
        <v>2</v>
      </c>
      <c r="AU181" s="54">
        <v>2</v>
      </c>
      <c r="AV181" s="54">
        <v>0</v>
      </c>
      <c r="AW181" s="54">
        <f>AX181+AY181</f>
        <v>2</v>
      </c>
      <c r="AX181" s="54">
        <f>+AO181+AR181+AU181</f>
        <v>2</v>
      </c>
      <c r="AY181" s="54">
        <f>+AP181+AS181+AV181</f>
        <v>0</v>
      </c>
      <c r="AZ181" s="54">
        <f>BA181+BB181</f>
        <v>9</v>
      </c>
      <c r="BA181" s="54">
        <f>N181+Z181+AL181+AX181</f>
        <v>9</v>
      </c>
      <c r="BB181" s="54">
        <f>O181+AA181+AM181+AY181</f>
        <v>0</v>
      </c>
    </row>
    <row r="182" spans="1:115" s="3" customFormat="1" ht="15" customHeight="1" x14ac:dyDescent="0.3">
      <c r="A182" s="33"/>
      <c r="B182" s="31"/>
      <c r="C182" s="35" t="s">
        <v>159</v>
      </c>
      <c r="D182" s="54">
        <f>E182+F182</f>
        <v>455</v>
      </c>
      <c r="E182" s="54">
        <v>455</v>
      </c>
      <c r="F182" s="54">
        <v>0</v>
      </c>
      <c r="G182" s="54">
        <f>H182+I182</f>
        <v>442</v>
      </c>
      <c r="H182" s="54">
        <v>442</v>
      </c>
      <c r="I182" s="54">
        <v>0</v>
      </c>
      <c r="J182" s="54">
        <f>K182+L182</f>
        <v>247</v>
      </c>
      <c r="K182" s="54">
        <v>247</v>
      </c>
      <c r="L182" s="54">
        <v>0</v>
      </c>
      <c r="M182" s="54">
        <f>N182+O182</f>
        <v>1144</v>
      </c>
      <c r="N182" s="54">
        <f>+E182+H182+K182</f>
        <v>1144</v>
      </c>
      <c r="O182" s="54">
        <f>+F182+I182+L182</f>
        <v>0</v>
      </c>
      <c r="P182" s="54">
        <f>Q182+R182</f>
        <v>82</v>
      </c>
      <c r="Q182" s="54">
        <v>82</v>
      </c>
      <c r="R182" s="54">
        <v>0</v>
      </c>
      <c r="S182" s="54">
        <f>T182+U182</f>
        <v>141</v>
      </c>
      <c r="T182" s="54">
        <v>141</v>
      </c>
      <c r="U182" s="54">
        <v>0</v>
      </c>
      <c r="V182" s="54">
        <f>W182+X182</f>
        <v>273</v>
      </c>
      <c r="W182" s="54">
        <v>273</v>
      </c>
      <c r="X182" s="54">
        <v>0</v>
      </c>
      <c r="Y182" s="54">
        <f>Z182+AA182</f>
        <v>496</v>
      </c>
      <c r="Z182" s="54">
        <f>+Q182+T182+W182</f>
        <v>496</v>
      </c>
      <c r="AA182" s="54">
        <f>+R182+U182+X182</f>
        <v>0</v>
      </c>
      <c r="AB182" s="54">
        <f>AC182+AD182</f>
        <v>382</v>
      </c>
      <c r="AC182" s="54">
        <v>382</v>
      </c>
      <c r="AD182" s="54">
        <v>0</v>
      </c>
      <c r="AE182" s="54">
        <f>AF182+AG182</f>
        <v>352</v>
      </c>
      <c r="AF182" s="54">
        <v>352</v>
      </c>
      <c r="AG182" s="54">
        <v>0</v>
      </c>
      <c r="AH182" s="54">
        <f>AI182+AJ182</f>
        <v>356</v>
      </c>
      <c r="AI182" s="54">
        <v>356</v>
      </c>
      <c r="AJ182" s="54">
        <v>0</v>
      </c>
      <c r="AK182" s="54">
        <f>AL182+AM182</f>
        <v>1090</v>
      </c>
      <c r="AL182" s="54">
        <f>+AC182+AF182+AI182</f>
        <v>1090</v>
      </c>
      <c r="AM182" s="54">
        <f>+AD182+AG182+AJ182</f>
        <v>0</v>
      </c>
      <c r="AN182" s="54">
        <f>AO182+AP182</f>
        <v>313</v>
      </c>
      <c r="AO182" s="54">
        <v>313</v>
      </c>
      <c r="AP182" s="54">
        <v>0</v>
      </c>
      <c r="AQ182" s="54">
        <f>AR182+AS182</f>
        <v>323</v>
      </c>
      <c r="AR182" s="54">
        <v>323</v>
      </c>
      <c r="AS182" s="54">
        <v>0</v>
      </c>
      <c r="AT182" s="54">
        <f>AU182+AV182</f>
        <v>338</v>
      </c>
      <c r="AU182" s="54">
        <v>338</v>
      </c>
      <c r="AV182" s="54">
        <v>0</v>
      </c>
      <c r="AW182" s="54">
        <f>AX182+AY182</f>
        <v>974</v>
      </c>
      <c r="AX182" s="54">
        <f>+AO182+AR182+AU182</f>
        <v>974</v>
      </c>
      <c r="AY182" s="54">
        <f>+AP182+AS182+AV182</f>
        <v>0</v>
      </c>
      <c r="AZ182" s="54">
        <f>BA182+BB182</f>
        <v>3704</v>
      </c>
      <c r="BA182" s="54">
        <f>N182+Z182+AL182+AX182</f>
        <v>3704</v>
      </c>
      <c r="BB182" s="54">
        <f>O182+AA182+AM182+AY182</f>
        <v>0</v>
      </c>
    </row>
    <row r="183" spans="1:115" s="3" customFormat="1" ht="15" customHeight="1" x14ac:dyDescent="0.3">
      <c r="A183" s="33"/>
      <c r="B183" s="31"/>
      <c r="C183" s="32" t="s">
        <v>160</v>
      </c>
      <c r="D183" s="29">
        <f>SUM(E183:F183)</f>
        <v>60</v>
      </c>
      <c r="E183" s="29">
        <f>+E184+E185</f>
        <v>60</v>
      </c>
      <c r="F183" s="29">
        <f>+F184+F185</f>
        <v>0</v>
      </c>
      <c r="G183" s="29">
        <f t="shared" ref="G183" si="1006">SUM(H183:I183)</f>
        <v>61</v>
      </c>
      <c r="H183" s="29">
        <f t="shared" ref="H183:I183" si="1007">+H184+H185</f>
        <v>61</v>
      </c>
      <c r="I183" s="29">
        <f t="shared" si="1007"/>
        <v>0</v>
      </c>
      <c r="J183" s="29">
        <f t="shared" ref="J183" si="1008">SUM(K183:L183)</f>
        <v>28</v>
      </c>
      <c r="K183" s="29">
        <f t="shared" ref="K183:L183" si="1009">+K184+K185</f>
        <v>28</v>
      </c>
      <c r="L183" s="29">
        <f t="shared" si="1009"/>
        <v>0</v>
      </c>
      <c r="M183" s="29">
        <f>SUM(N183:O183)</f>
        <v>149</v>
      </c>
      <c r="N183" s="29">
        <f>+N184+N185</f>
        <v>149</v>
      </c>
      <c r="O183" s="29">
        <f>+O184+O185</f>
        <v>0</v>
      </c>
      <c r="P183" s="29">
        <f>SUM(Q183:R183)</f>
        <v>2</v>
      </c>
      <c r="Q183" s="29">
        <f>+Q184+Q185</f>
        <v>2</v>
      </c>
      <c r="R183" s="29">
        <f>+R184+R185</f>
        <v>0</v>
      </c>
      <c r="S183" s="29">
        <f t="shared" ref="S183" si="1010">SUM(T183:U183)</f>
        <v>1</v>
      </c>
      <c r="T183" s="29">
        <f t="shared" ref="T183:U183" si="1011">+T184+T185</f>
        <v>1</v>
      </c>
      <c r="U183" s="29">
        <f t="shared" si="1011"/>
        <v>0</v>
      </c>
      <c r="V183" s="29">
        <f t="shared" ref="V183" si="1012">SUM(W183:X183)</f>
        <v>4</v>
      </c>
      <c r="W183" s="29">
        <f t="shared" ref="W183:X183" si="1013">+W184+W185</f>
        <v>4</v>
      </c>
      <c r="X183" s="29">
        <f t="shared" si="1013"/>
        <v>0</v>
      </c>
      <c r="Y183" s="29">
        <f>SUM(Z183:AA183)</f>
        <v>7</v>
      </c>
      <c r="Z183" s="29">
        <f>+Z184+Z185</f>
        <v>7</v>
      </c>
      <c r="AA183" s="29">
        <f>+AA184+AA185</f>
        <v>0</v>
      </c>
      <c r="AB183" s="29">
        <f>SUM(AC183:AD183)</f>
        <v>6</v>
      </c>
      <c r="AC183" s="29">
        <f>+AC184+AC185</f>
        <v>6</v>
      </c>
      <c r="AD183" s="29">
        <f>+AD184+AD185</f>
        <v>0</v>
      </c>
      <c r="AE183" s="29">
        <f t="shared" ref="AE183" si="1014">SUM(AF183:AG183)</f>
        <v>6</v>
      </c>
      <c r="AF183" s="29">
        <f t="shared" ref="AF183:AG183" si="1015">+AF184+AF185</f>
        <v>6</v>
      </c>
      <c r="AG183" s="29">
        <f t="shared" si="1015"/>
        <v>0</v>
      </c>
      <c r="AH183" s="29">
        <f t="shared" ref="AH183" si="1016">SUM(AI183:AJ183)</f>
        <v>7</v>
      </c>
      <c r="AI183" s="29">
        <f t="shared" ref="AI183:AJ183" si="1017">+AI184+AI185</f>
        <v>7</v>
      </c>
      <c r="AJ183" s="29">
        <f t="shared" si="1017"/>
        <v>0</v>
      </c>
      <c r="AK183" s="29">
        <f>SUM(AL183:AM183)</f>
        <v>19</v>
      </c>
      <c r="AL183" s="29">
        <f>+AL184+AL185</f>
        <v>19</v>
      </c>
      <c r="AM183" s="29">
        <f>+AM184+AM185</f>
        <v>0</v>
      </c>
      <c r="AN183" s="29">
        <f>SUM(AO183:AP183)</f>
        <v>3</v>
      </c>
      <c r="AO183" s="29">
        <f>+AO184+AO185</f>
        <v>3</v>
      </c>
      <c r="AP183" s="29">
        <f>+AP184+AP185</f>
        <v>0</v>
      </c>
      <c r="AQ183" s="29">
        <f t="shared" ref="AQ183" si="1018">SUM(AR183:AS183)</f>
        <v>28</v>
      </c>
      <c r="AR183" s="29">
        <f t="shared" ref="AR183:AS183" si="1019">+AR184+AR185</f>
        <v>28</v>
      </c>
      <c r="AS183" s="29">
        <f t="shared" si="1019"/>
        <v>0</v>
      </c>
      <c r="AT183" s="29">
        <f t="shared" ref="AT183" si="1020">SUM(AU183:AV183)</f>
        <v>25</v>
      </c>
      <c r="AU183" s="29">
        <f t="shared" ref="AU183:AV183" si="1021">+AU184+AU185</f>
        <v>25</v>
      </c>
      <c r="AV183" s="29">
        <f t="shared" si="1021"/>
        <v>0</v>
      </c>
      <c r="AW183" s="29">
        <f>SUM(AX183:AY183)</f>
        <v>56</v>
      </c>
      <c r="AX183" s="29">
        <f>+AX184+AX185</f>
        <v>56</v>
      </c>
      <c r="AY183" s="29">
        <f>+AY184+AY185</f>
        <v>0</v>
      </c>
      <c r="AZ183" s="29">
        <f>SUM(BA183:BB183)</f>
        <v>231</v>
      </c>
      <c r="BA183" s="29">
        <f>+BA184+BA185</f>
        <v>231</v>
      </c>
      <c r="BB183" s="29">
        <f>+BB184+BB185</f>
        <v>0</v>
      </c>
    </row>
    <row r="184" spans="1:115" s="3" customFormat="1" ht="15" customHeight="1" x14ac:dyDescent="0.3">
      <c r="A184" s="33"/>
      <c r="B184" s="31"/>
      <c r="C184" s="35" t="s">
        <v>161</v>
      </c>
      <c r="D184" s="54">
        <f>E184+F184</f>
        <v>24</v>
      </c>
      <c r="E184" s="54">
        <v>24</v>
      </c>
      <c r="F184" s="54">
        <v>0</v>
      </c>
      <c r="G184" s="54">
        <f>H184+I184</f>
        <v>33</v>
      </c>
      <c r="H184" s="54">
        <v>33</v>
      </c>
      <c r="I184" s="54">
        <v>0</v>
      </c>
      <c r="J184" s="54">
        <f>K184+L184</f>
        <v>14</v>
      </c>
      <c r="K184" s="54">
        <v>14</v>
      </c>
      <c r="L184" s="54">
        <v>0</v>
      </c>
      <c r="M184" s="54">
        <f>N184+O184</f>
        <v>71</v>
      </c>
      <c r="N184" s="54">
        <f t="shared" ref="N184:O187" si="1022">+E184+H184+K184</f>
        <v>71</v>
      </c>
      <c r="O184" s="54">
        <f t="shared" si="1022"/>
        <v>0</v>
      </c>
      <c r="P184" s="54">
        <f>Q184+R184</f>
        <v>2</v>
      </c>
      <c r="Q184" s="54">
        <v>2</v>
      </c>
      <c r="R184" s="54">
        <v>0</v>
      </c>
      <c r="S184" s="54">
        <f>T184+U184</f>
        <v>1</v>
      </c>
      <c r="T184" s="54">
        <v>1</v>
      </c>
      <c r="U184" s="54">
        <v>0</v>
      </c>
      <c r="V184" s="54">
        <f>W184+X184</f>
        <v>4</v>
      </c>
      <c r="W184" s="54">
        <v>4</v>
      </c>
      <c r="X184" s="54">
        <v>0</v>
      </c>
      <c r="Y184" s="54">
        <f>Z184+AA184</f>
        <v>7</v>
      </c>
      <c r="Z184" s="54">
        <f t="shared" ref="Z184:AA187" si="1023">+Q184+T184+W184</f>
        <v>7</v>
      </c>
      <c r="AA184" s="54">
        <f t="shared" si="1023"/>
        <v>0</v>
      </c>
      <c r="AB184" s="54">
        <f>AC184+AD184</f>
        <v>6</v>
      </c>
      <c r="AC184" s="54">
        <v>6</v>
      </c>
      <c r="AD184" s="54">
        <v>0</v>
      </c>
      <c r="AE184" s="54">
        <f>AF184+AG184</f>
        <v>6</v>
      </c>
      <c r="AF184" s="54">
        <v>6</v>
      </c>
      <c r="AG184" s="54">
        <v>0</v>
      </c>
      <c r="AH184" s="54">
        <f>AI184+AJ184</f>
        <v>7</v>
      </c>
      <c r="AI184" s="54">
        <v>7</v>
      </c>
      <c r="AJ184" s="54">
        <v>0</v>
      </c>
      <c r="AK184" s="54">
        <f>AL184+AM184</f>
        <v>19</v>
      </c>
      <c r="AL184" s="54">
        <f t="shared" ref="AL184:AM187" si="1024">+AC184+AF184+AI184</f>
        <v>19</v>
      </c>
      <c r="AM184" s="54">
        <f t="shared" si="1024"/>
        <v>0</v>
      </c>
      <c r="AN184" s="54">
        <f>AO184+AP184</f>
        <v>3</v>
      </c>
      <c r="AO184" s="54">
        <v>3</v>
      </c>
      <c r="AP184" s="54">
        <v>0</v>
      </c>
      <c r="AQ184" s="54">
        <f>AR184+AS184</f>
        <v>3</v>
      </c>
      <c r="AR184" s="54">
        <v>3</v>
      </c>
      <c r="AS184" s="54">
        <v>0</v>
      </c>
      <c r="AT184" s="54">
        <f>AU184+AV184</f>
        <v>5</v>
      </c>
      <c r="AU184" s="54">
        <v>5</v>
      </c>
      <c r="AV184" s="54">
        <v>0</v>
      </c>
      <c r="AW184" s="54">
        <f>AX184+AY184</f>
        <v>11</v>
      </c>
      <c r="AX184" s="54">
        <f t="shared" ref="AX184:AY187" si="1025">+AO184+AR184+AU184</f>
        <v>11</v>
      </c>
      <c r="AY184" s="54">
        <f t="shared" si="1025"/>
        <v>0</v>
      </c>
      <c r="AZ184" s="54">
        <f>BA184+BB184</f>
        <v>108</v>
      </c>
      <c r="BA184" s="54">
        <f t="shared" ref="BA184:BB187" si="1026">N184+Z184+AL184+AX184</f>
        <v>108</v>
      </c>
      <c r="BB184" s="54">
        <f t="shared" si="1026"/>
        <v>0</v>
      </c>
    </row>
    <row r="185" spans="1:115" s="3" customFormat="1" ht="15" customHeight="1" x14ac:dyDescent="0.3">
      <c r="A185" s="33"/>
      <c r="B185" s="31"/>
      <c r="C185" s="35" t="s">
        <v>162</v>
      </c>
      <c r="D185" s="54">
        <f>E185+F185</f>
        <v>36</v>
      </c>
      <c r="E185" s="54">
        <v>36</v>
      </c>
      <c r="F185" s="54">
        <v>0</v>
      </c>
      <c r="G185" s="54">
        <f>H185+I185</f>
        <v>28</v>
      </c>
      <c r="H185" s="54">
        <v>28</v>
      </c>
      <c r="I185" s="54">
        <v>0</v>
      </c>
      <c r="J185" s="54">
        <f>K185+L185</f>
        <v>14</v>
      </c>
      <c r="K185" s="54">
        <v>14</v>
      </c>
      <c r="L185" s="54">
        <v>0</v>
      </c>
      <c r="M185" s="54">
        <f>N185+O185</f>
        <v>78</v>
      </c>
      <c r="N185" s="54">
        <f t="shared" si="1022"/>
        <v>78</v>
      </c>
      <c r="O185" s="54">
        <f t="shared" si="1022"/>
        <v>0</v>
      </c>
      <c r="P185" s="54">
        <f>Q185+R185</f>
        <v>0</v>
      </c>
      <c r="Q185" s="54">
        <v>0</v>
      </c>
      <c r="R185" s="54">
        <v>0</v>
      </c>
      <c r="S185" s="54">
        <f>T185+U185</f>
        <v>0</v>
      </c>
      <c r="T185" s="54">
        <v>0</v>
      </c>
      <c r="U185" s="54">
        <v>0</v>
      </c>
      <c r="V185" s="54">
        <f>W185+X185</f>
        <v>0</v>
      </c>
      <c r="W185" s="54">
        <v>0</v>
      </c>
      <c r="X185" s="54">
        <v>0</v>
      </c>
      <c r="Y185" s="54">
        <f>Z185+AA185</f>
        <v>0</v>
      </c>
      <c r="Z185" s="54">
        <f t="shared" si="1023"/>
        <v>0</v>
      </c>
      <c r="AA185" s="54">
        <f t="shared" si="1023"/>
        <v>0</v>
      </c>
      <c r="AB185" s="54">
        <f>AC185+AD185</f>
        <v>0</v>
      </c>
      <c r="AC185" s="54">
        <v>0</v>
      </c>
      <c r="AD185" s="54">
        <v>0</v>
      </c>
      <c r="AE185" s="54">
        <f>AF185+AG185</f>
        <v>0</v>
      </c>
      <c r="AF185" s="54">
        <v>0</v>
      </c>
      <c r="AG185" s="54">
        <v>0</v>
      </c>
      <c r="AH185" s="54">
        <f>AI185+AJ185</f>
        <v>0</v>
      </c>
      <c r="AI185" s="54">
        <v>0</v>
      </c>
      <c r="AJ185" s="54">
        <v>0</v>
      </c>
      <c r="AK185" s="54">
        <f>AL185+AM185</f>
        <v>0</v>
      </c>
      <c r="AL185" s="54">
        <f t="shared" si="1024"/>
        <v>0</v>
      </c>
      <c r="AM185" s="54">
        <f t="shared" si="1024"/>
        <v>0</v>
      </c>
      <c r="AN185" s="54">
        <f>AO185+AP185</f>
        <v>0</v>
      </c>
      <c r="AO185" s="54">
        <v>0</v>
      </c>
      <c r="AP185" s="54">
        <v>0</v>
      </c>
      <c r="AQ185" s="54">
        <f>AR185+AS185</f>
        <v>25</v>
      </c>
      <c r="AR185" s="54">
        <v>25</v>
      </c>
      <c r="AS185" s="54">
        <v>0</v>
      </c>
      <c r="AT185" s="54">
        <f>AU185+AV185</f>
        <v>20</v>
      </c>
      <c r="AU185" s="54">
        <v>20</v>
      </c>
      <c r="AV185" s="54">
        <v>0</v>
      </c>
      <c r="AW185" s="54">
        <f>AX185+AY185</f>
        <v>45</v>
      </c>
      <c r="AX185" s="54">
        <f t="shared" si="1025"/>
        <v>45</v>
      </c>
      <c r="AY185" s="54">
        <f t="shared" si="1025"/>
        <v>0</v>
      </c>
      <c r="AZ185" s="54">
        <f>BA185+BB185</f>
        <v>123</v>
      </c>
      <c r="BA185" s="54">
        <f t="shared" si="1026"/>
        <v>123</v>
      </c>
      <c r="BB185" s="54">
        <f t="shared" si="1026"/>
        <v>0</v>
      </c>
    </row>
    <row r="186" spans="1:115" s="3" customFormat="1" ht="15" customHeight="1" x14ac:dyDescent="0.3">
      <c r="A186" s="33"/>
      <c r="B186" s="31"/>
      <c r="C186" s="32" t="s">
        <v>61</v>
      </c>
      <c r="D186" s="54">
        <f>E186+F186</f>
        <v>50</v>
      </c>
      <c r="E186" s="54">
        <v>50</v>
      </c>
      <c r="F186" s="54">
        <v>0</v>
      </c>
      <c r="G186" s="54">
        <f>H186+I186</f>
        <v>45</v>
      </c>
      <c r="H186" s="54">
        <v>45</v>
      </c>
      <c r="I186" s="54">
        <v>0</v>
      </c>
      <c r="J186" s="54">
        <f>K186+L186</f>
        <v>31</v>
      </c>
      <c r="K186" s="54">
        <v>31</v>
      </c>
      <c r="L186" s="54">
        <v>0</v>
      </c>
      <c r="M186" s="54">
        <f>N186+O186</f>
        <v>126</v>
      </c>
      <c r="N186" s="54">
        <f t="shared" si="1022"/>
        <v>126</v>
      </c>
      <c r="O186" s="54">
        <f t="shared" si="1022"/>
        <v>0</v>
      </c>
      <c r="P186" s="54">
        <f>Q186+R186</f>
        <v>5</v>
      </c>
      <c r="Q186" s="54">
        <v>5</v>
      </c>
      <c r="R186" s="54">
        <v>0</v>
      </c>
      <c r="S186" s="54">
        <f>T186+U186</f>
        <v>6</v>
      </c>
      <c r="T186" s="54">
        <v>6</v>
      </c>
      <c r="U186" s="54">
        <v>0</v>
      </c>
      <c r="V186" s="54">
        <f>W186+X186</f>
        <v>4</v>
      </c>
      <c r="W186" s="54">
        <v>4</v>
      </c>
      <c r="X186" s="54">
        <v>0</v>
      </c>
      <c r="Y186" s="54">
        <f>Z186+AA186</f>
        <v>15</v>
      </c>
      <c r="Z186" s="54">
        <f t="shared" si="1023"/>
        <v>15</v>
      </c>
      <c r="AA186" s="54">
        <f t="shared" si="1023"/>
        <v>0</v>
      </c>
      <c r="AB186" s="54">
        <f>AC186+AD186</f>
        <v>27</v>
      </c>
      <c r="AC186" s="54">
        <v>27</v>
      </c>
      <c r="AD186" s="54">
        <v>0</v>
      </c>
      <c r="AE186" s="54">
        <f>AF186+AG186</f>
        <v>17</v>
      </c>
      <c r="AF186" s="54">
        <v>17</v>
      </c>
      <c r="AG186" s="54">
        <v>0</v>
      </c>
      <c r="AH186" s="54">
        <f>AI186+AJ186</f>
        <v>20</v>
      </c>
      <c r="AI186" s="54">
        <v>20</v>
      </c>
      <c r="AJ186" s="54">
        <v>0</v>
      </c>
      <c r="AK186" s="54">
        <f>AL186+AM186</f>
        <v>64</v>
      </c>
      <c r="AL186" s="54">
        <f t="shared" si="1024"/>
        <v>64</v>
      </c>
      <c r="AM186" s="54">
        <f t="shared" si="1024"/>
        <v>0</v>
      </c>
      <c r="AN186" s="54">
        <f>AO186+AP186</f>
        <v>22</v>
      </c>
      <c r="AO186" s="54">
        <v>22</v>
      </c>
      <c r="AP186" s="54">
        <v>0</v>
      </c>
      <c r="AQ186" s="54">
        <f>AR186+AS186</f>
        <v>24</v>
      </c>
      <c r="AR186" s="54">
        <v>24</v>
      </c>
      <c r="AS186" s="54">
        <v>0</v>
      </c>
      <c r="AT186" s="54">
        <f>AU186+AV186</f>
        <v>18</v>
      </c>
      <c r="AU186" s="54">
        <v>18</v>
      </c>
      <c r="AV186" s="54">
        <v>0</v>
      </c>
      <c r="AW186" s="54">
        <f>AX186+AY186</f>
        <v>64</v>
      </c>
      <c r="AX186" s="54">
        <f t="shared" si="1025"/>
        <v>64</v>
      </c>
      <c r="AY186" s="54">
        <f t="shared" si="1025"/>
        <v>0</v>
      </c>
      <c r="AZ186" s="54">
        <f>BA186+BB186</f>
        <v>269</v>
      </c>
      <c r="BA186" s="54">
        <f t="shared" si="1026"/>
        <v>269</v>
      </c>
      <c r="BB186" s="54">
        <f t="shared" si="1026"/>
        <v>0</v>
      </c>
    </row>
    <row r="187" spans="1:115" s="3" customFormat="1" ht="15" customHeight="1" x14ac:dyDescent="0.3">
      <c r="A187" s="33"/>
      <c r="B187" s="31"/>
      <c r="C187" s="32" t="s">
        <v>24</v>
      </c>
      <c r="D187" s="54">
        <f>E187+F187</f>
        <v>19</v>
      </c>
      <c r="E187" s="54">
        <v>7</v>
      </c>
      <c r="F187" s="54">
        <v>12</v>
      </c>
      <c r="G187" s="54">
        <f>H187+I187</f>
        <v>10</v>
      </c>
      <c r="H187" s="54">
        <v>1</v>
      </c>
      <c r="I187" s="54">
        <v>9</v>
      </c>
      <c r="J187" s="54">
        <f>K187+L187</f>
        <v>14</v>
      </c>
      <c r="K187" s="54">
        <v>2</v>
      </c>
      <c r="L187" s="54">
        <v>12</v>
      </c>
      <c r="M187" s="54">
        <f>N187+O187</f>
        <v>43</v>
      </c>
      <c r="N187" s="54">
        <f t="shared" si="1022"/>
        <v>10</v>
      </c>
      <c r="O187" s="54">
        <f t="shared" si="1022"/>
        <v>33</v>
      </c>
      <c r="P187" s="54">
        <f>Q187+R187</f>
        <v>6</v>
      </c>
      <c r="Q187" s="54">
        <v>0</v>
      </c>
      <c r="R187" s="54">
        <v>6</v>
      </c>
      <c r="S187" s="54">
        <f>T187+U187</f>
        <v>21</v>
      </c>
      <c r="T187" s="54">
        <v>13</v>
      </c>
      <c r="U187" s="54">
        <v>8</v>
      </c>
      <c r="V187" s="54">
        <f>W187+X187</f>
        <v>11</v>
      </c>
      <c r="W187" s="54">
        <v>4</v>
      </c>
      <c r="X187" s="54">
        <v>7</v>
      </c>
      <c r="Y187" s="54">
        <f>Z187+AA187</f>
        <v>38</v>
      </c>
      <c r="Z187" s="54">
        <f t="shared" si="1023"/>
        <v>17</v>
      </c>
      <c r="AA187" s="54">
        <f t="shared" si="1023"/>
        <v>21</v>
      </c>
      <c r="AB187" s="54">
        <f>AC187+AD187</f>
        <v>23</v>
      </c>
      <c r="AC187" s="54">
        <v>10</v>
      </c>
      <c r="AD187" s="54">
        <v>13</v>
      </c>
      <c r="AE187" s="54">
        <f>AF187+AG187</f>
        <v>14</v>
      </c>
      <c r="AF187" s="54">
        <v>3</v>
      </c>
      <c r="AG187" s="54">
        <v>11</v>
      </c>
      <c r="AH187" s="54">
        <f>AI187+AJ187</f>
        <v>13</v>
      </c>
      <c r="AI187" s="54">
        <v>0</v>
      </c>
      <c r="AJ187" s="54">
        <v>13</v>
      </c>
      <c r="AK187" s="54">
        <f>AL187+AM187</f>
        <v>50</v>
      </c>
      <c r="AL187" s="54">
        <f t="shared" si="1024"/>
        <v>13</v>
      </c>
      <c r="AM187" s="54">
        <f t="shared" si="1024"/>
        <v>37</v>
      </c>
      <c r="AN187" s="54">
        <f>AO187+AP187</f>
        <v>12</v>
      </c>
      <c r="AO187" s="54">
        <v>1</v>
      </c>
      <c r="AP187" s="54">
        <v>11</v>
      </c>
      <c r="AQ187" s="54">
        <f>AR187+AS187</f>
        <v>16</v>
      </c>
      <c r="AR187" s="54">
        <v>1</v>
      </c>
      <c r="AS187" s="54">
        <v>15</v>
      </c>
      <c r="AT187" s="54">
        <f>AU187+AV187</f>
        <v>10</v>
      </c>
      <c r="AU187" s="54">
        <v>1</v>
      </c>
      <c r="AV187" s="54">
        <v>9</v>
      </c>
      <c r="AW187" s="54">
        <f>AX187+AY187</f>
        <v>38</v>
      </c>
      <c r="AX187" s="54">
        <f t="shared" si="1025"/>
        <v>3</v>
      </c>
      <c r="AY187" s="54">
        <f t="shared" si="1025"/>
        <v>35</v>
      </c>
      <c r="AZ187" s="54">
        <f>BA187+BB187</f>
        <v>169</v>
      </c>
      <c r="BA187" s="54">
        <f t="shared" si="1026"/>
        <v>43</v>
      </c>
      <c r="BB187" s="54">
        <f t="shared" si="1026"/>
        <v>126</v>
      </c>
    </row>
    <row r="188" spans="1:115" s="3" customFormat="1" ht="15" customHeight="1" x14ac:dyDescent="0.3">
      <c r="A188" s="33"/>
      <c r="B188" s="31"/>
      <c r="C188" s="35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</row>
    <row r="189" spans="1:115" s="3" customFormat="1" ht="15" customHeight="1" x14ac:dyDescent="0.3">
      <c r="A189" s="30"/>
      <c r="B189" s="31" t="s">
        <v>163</v>
      </c>
      <c r="C189" s="32"/>
      <c r="D189" s="29">
        <f>SUM(E189:F189)</f>
        <v>842</v>
      </c>
      <c r="E189" s="29">
        <f>E190+E193+E194</f>
        <v>842</v>
      </c>
      <c r="F189" s="29">
        <f>F190+F193+F194</f>
        <v>0</v>
      </c>
      <c r="G189" s="29">
        <f t="shared" ref="G189:G190" si="1027">SUM(H189:I189)</f>
        <v>822</v>
      </c>
      <c r="H189" s="29">
        <f t="shared" ref="H189:I189" si="1028">H190+H193+H194</f>
        <v>822</v>
      </c>
      <c r="I189" s="29">
        <f t="shared" si="1028"/>
        <v>0</v>
      </c>
      <c r="J189" s="29">
        <f t="shared" ref="J189:J190" si="1029">SUM(K189:L189)</f>
        <v>515</v>
      </c>
      <c r="K189" s="29">
        <f t="shared" ref="K189:L189" si="1030">K190+K193+K194</f>
        <v>515</v>
      </c>
      <c r="L189" s="29">
        <f t="shared" si="1030"/>
        <v>0</v>
      </c>
      <c r="M189" s="29">
        <f>SUM(N189:O189)</f>
        <v>2179</v>
      </c>
      <c r="N189" s="29">
        <f>N190+N193+N194</f>
        <v>2179</v>
      </c>
      <c r="O189" s="29">
        <f>O190+O193+O194</f>
        <v>0</v>
      </c>
      <c r="P189" s="29">
        <f>SUM(Q189:R189)</f>
        <v>216</v>
      </c>
      <c r="Q189" s="29">
        <f>Q190+Q193+Q194</f>
        <v>216</v>
      </c>
      <c r="R189" s="29">
        <f>R190+R193+R194</f>
        <v>0</v>
      </c>
      <c r="S189" s="29">
        <f t="shared" ref="S189:S190" si="1031">SUM(T189:U189)</f>
        <v>369</v>
      </c>
      <c r="T189" s="29">
        <f t="shared" ref="T189:U189" si="1032">T190+T193+T194</f>
        <v>369</v>
      </c>
      <c r="U189" s="29">
        <f t="shared" si="1032"/>
        <v>0</v>
      </c>
      <c r="V189" s="29">
        <f t="shared" ref="V189:V190" si="1033">SUM(W189:X189)</f>
        <v>369</v>
      </c>
      <c r="W189" s="29">
        <f t="shared" ref="W189:X189" si="1034">W190+W193+W194</f>
        <v>369</v>
      </c>
      <c r="X189" s="29">
        <f t="shared" si="1034"/>
        <v>0</v>
      </c>
      <c r="Y189" s="29">
        <f>SUM(Z189:AA189)</f>
        <v>954</v>
      </c>
      <c r="Z189" s="29">
        <f>Z190+Z193+Z194</f>
        <v>954</v>
      </c>
      <c r="AA189" s="29">
        <f>AA190+AA193+AA194</f>
        <v>0</v>
      </c>
      <c r="AB189" s="29">
        <f>SUM(AC189:AD189)</f>
        <v>456</v>
      </c>
      <c r="AC189" s="29">
        <f>AC190+AC193+AC194</f>
        <v>456</v>
      </c>
      <c r="AD189" s="29">
        <f>AD190+AD193+AD194</f>
        <v>0</v>
      </c>
      <c r="AE189" s="29">
        <f t="shared" ref="AE189:AE190" si="1035">SUM(AF189:AG189)</f>
        <v>406</v>
      </c>
      <c r="AF189" s="29">
        <f t="shared" ref="AF189:AG189" si="1036">AF190+AF193+AF194</f>
        <v>405</v>
      </c>
      <c r="AG189" s="29">
        <f t="shared" si="1036"/>
        <v>1</v>
      </c>
      <c r="AH189" s="29">
        <f t="shared" ref="AH189:AH190" si="1037">SUM(AI189:AJ189)</f>
        <v>475</v>
      </c>
      <c r="AI189" s="29">
        <f t="shared" ref="AI189:AJ189" si="1038">AI190+AI193+AI194</f>
        <v>475</v>
      </c>
      <c r="AJ189" s="29">
        <f t="shared" si="1038"/>
        <v>0</v>
      </c>
      <c r="AK189" s="29">
        <f>SUM(AL189:AM189)</f>
        <v>1337</v>
      </c>
      <c r="AL189" s="29">
        <f>AL190+AL193+AL194</f>
        <v>1336</v>
      </c>
      <c r="AM189" s="29">
        <f>AM190+AM193+AM194</f>
        <v>1</v>
      </c>
      <c r="AN189" s="29">
        <f>SUM(AO189:AP189)</f>
        <v>413</v>
      </c>
      <c r="AO189" s="29">
        <f>AO190+AO193+AO194</f>
        <v>413</v>
      </c>
      <c r="AP189" s="29">
        <f>AP190+AP193+AP194</f>
        <v>0</v>
      </c>
      <c r="AQ189" s="29">
        <f t="shared" ref="AQ189:AQ190" si="1039">SUM(AR189:AS189)</f>
        <v>409</v>
      </c>
      <c r="AR189" s="29">
        <f t="shared" ref="AR189:AS189" si="1040">AR190+AR193+AR194</f>
        <v>409</v>
      </c>
      <c r="AS189" s="29">
        <f t="shared" si="1040"/>
        <v>0</v>
      </c>
      <c r="AT189" s="29">
        <f t="shared" ref="AT189:AT190" si="1041">SUM(AU189:AV189)</f>
        <v>497</v>
      </c>
      <c r="AU189" s="29">
        <f t="shared" ref="AU189:AV189" si="1042">AU190+AU193+AU194</f>
        <v>497</v>
      </c>
      <c r="AV189" s="29">
        <f t="shared" si="1042"/>
        <v>0</v>
      </c>
      <c r="AW189" s="29">
        <f>SUM(AX189:AY189)</f>
        <v>1319</v>
      </c>
      <c r="AX189" s="29">
        <f>AX190+AX193+AX194</f>
        <v>1319</v>
      </c>
      <c r="AY189" s="29">
        <f>AY190+AY193+AY194</f>
        <v>0</v>
      </c>
      <c r="AZ189" s="29">
        <f>SUM(BA189:BB189)</f>
        <v>5789</v>
      </c>
      <c r="BA189" s="29">
        <f>BA190+BA193+BA194</f>
        <v>5788</v>
      </c>
      <c r="BB189" s="29">
        <f>BB190+BB193+BB194</f>
        <v>1</v>
      </c>
    </row>
    <row r="190" spans="1:115" s="3" customFormat="1" ht="15" customHeight="1" x14ac:dyDescent="0.3">
      <c r="A190" s="33"/>
      <c r="B190" s="31"/>
      <c r="C190" s="32" t="s">
        <v>164</v>
      </c>
      <c r="D190" s="29">
        <f>SUM(E190:F190)</f>
        <v>406</v>
      </c>
      <c r="E190" s="29">
        <f>SUM(E191:E192)</f>
        <v>406</v>
      </c>
      <c r="F190" s="29">
        <f>SUM(F191:F192)</f>
        <v>0</v>
      </c>
      <c r="G190" s="29">
        <f t="shared" si="1027"/>
        <v>388</v>
      </c>
      <c r="H190" s="29">
        <f t="shared" ref="H190:I190" si="1043">SUM(H191:H192)</f>
        <v>388</v>
      </c>
      <c r="I190" s="29">
        <f t="shared" si="1043"/>
        <v>0</v>
      </c>
      <c r="J190" s="29">
        <f t="shared" si="1029"/>
        <v>260</v>
      </c>
      <c r="K190" s="29">
        <f t="shared" ref="K190:L190" si="1044">SUM(K191:K192)</f>
        <v>260</v>
      </c>
      <c r="L190" s="29">
        <f t="shared" si="1044"/>
        <v>0</v>
      </c>
      <c r="M190" s="29">
        <f>SUM(N190:O190)</f>
        <v>1054</v>
      </c>
      <c r="N190" s="29">
        <f>SUM(N191:N192)</f>
        <v>1054</v>
      </c>
      <c r="O190" s="29">
        <f>SUM(O191:O192)</f>
        <v>0</v>
      </c>
      <c r="P190" s="29">
        <f>SUM(Q190:R190)</f>
        <v>88</v>
      </c>
      <c r="Q190" s="29">
        <f>SUM(Q191:Q192)</f>
        <v>88</v>
      </c>
      <c r="R190" s="29">
        <f>SUM(R191:R192)</f>
        <v>0</v>
      </c>
      <c r="S190" s="29">
        <f t="shared" si="1031"/>
        <v>198</v>
      </c>
      <c r="T190" s="29">
        <f t="shared" ref="T190:U190" si="1045">SUM(T191:T192)</f>
        <v>198</v>
      </c>
      <c r="U190" s="29">
        <f t="shared" si="1045"/>
        <v>0</v>
      </c>
      <c r="V190" s="29">
        <f t="shared" si="1033"/>
        <v>240</v>
      </c>
      <c r="W190" s="29">
        <f t="shared" ref="W190:X190" si="1046">SUM(W191:W192)</f>
        <v>240</v>
      </c>
      <c r="X190" s="29">
        <f t="shared" si="1046"/>
        <v>0</v>
      </c>
      <c r="Y190" s="29">
        <f>SUM(Z190:AA190)</f>
        <v>526</v>
      </c>
      <c r="Z190" s="29">
        <f>SUM(Z191:Z192)</f>
        <v>526</v>
      </c>
      <c r="AA190" s="29">
        <f>SUM(AA191:AA192)</f>
        <v>0</v>
      </c>
      <c r="AB190" s="29">
        <f>SUM(AC190:AD190)</f>
        <v>284</v>
      </c>
      <c r="AC190" s="29">
        <f>SUM(AC191:AC192)</f>
        <v>284</v>
      </c>
      <c r="AD190" s="29">
        <f>SUM(AD191:AD192)</f>
        <v>0</v>
      </c>
      <c r="AE190" s="29">
        <f t="shared" si="1035"/>
        <v>254</v>
      </c>
      <c r="AF190" s="29">
        <f t="shared" ref="AF190:AG190" si="1047">SUM(AF191:AF192)</f>
        <v>254</v>
      </c>
      <c r="AG190" s="29">
        <f t="shared" si="1047"/>
        <v>0</v>
      </c>
      <c r="AH190" s="29">
        <f t="shared" si="1037"/>
        <v>287</v>
      </c>
      <c r="AI190" s="29">
        <f t="shared" ref="AI190:AJ190" si="1048">SUM(AI191:AI192)</f>
        <v>287</v>
      </c>
      <c r="AJ190" s="29">
        <f t="shared" si="1048"/>
        <v>0</v>
      </c>
      <c r="AK190" s="29">
        <f>SUM(AL190:AM190)</f>
        <v>825</v>
      </c>
      <c r="AL190" s="29">
        <f>SUM(AL191:AL192)</f>
        <v>825</v>
      </c>
      <c r="AM190" s="29">
        <f>SUM(AM191:AM192)</f>
        <v>0</v>
      </c>
      <c r="AN190" s="29">
        <f>SUM(AO190:AP190)</f>
        <v>239</v>
      </c>
      <c r="AO190" s="29">
        <f>SUM(AO191:AO192)</f>
        <v>239</v>
      </c>
      <c r="AP190" s="29">
        <f>SUM(AP191:AP192)</f>
        <v>0</v>
      </c>
      <c r="AQ190" s="29">
        <f t="shared" si="1039"/>
        <v>234</v>
      </c>
      <c r="AR190" s="29">
        <f t="shared" ref="AR190:AS190" si="1049">SUM(AR191:AR192)</f>
        <v>234</v>
      </c>
      <c r="AS190" s="29">
        <f t="shared" si="1049"/>
        <v>0</v>
      </c>
      <c r="AT190" s="29">
        <f t="shared" si="1041"/>
        <v>278</v>
      </c>
      <c r="AU190" s="29">
        <f t="shared" ref="AU190:AV190" si="1050">SUM(AU191:AU192)</f>
        <v>278</v>
      </c>
      <c r="AV190" s="29">
        <f t="shared" si="1050"/>
        <v>0</v>
      </c>
      <c r="AW190" s="29">
        <f>SUM(AX190:AY190)</f>
        <v>751</v>
      </c>
      <c r="AX190" s="29">
        <f>SUM(AX191:AX192)</f>
        <v>751</v>
      </c>
      <c r="AY190" s="29">
        <f>SUM(AY191:AY192)</f>
        <v>0</v>
      </c>
      <c r="AZ190" s="29">
        <f>SUM(BA190:BB190)</f>
        <v>3156</v>
      </c>
      <c r="BA190" s="29">
        <f>SUM(BA191:BA192)</f>
        <v>3156</v>
      </c>
      <c r="BB190" s="29">
        <f>SUM(BB191:BB192)</f>
        <v>0</v>
      </c>
    </row>
    <row r="191" spans="1:115" s="3" customFormat="1" ht="15" customHeight="1" x14ac:dyDescent="0.3">
      <c r="A191" s="33"/>
      <c r="B191" s="31"/>
      <c r="C191" s="35" t="s">
        <v>165</v>
      </c>
      <c r="D191" s="54">
        <f>E191+F191</f>
        <v>178</v>
      </c>
      <c r="E191" s="54">
        <v>178</v>
      </c>
      <c r="F191" s="54">
        <v>0</v>
      </c>
      <c r="G191" s="54">
        <f>H191+I191</f>
        <v>154</v>
      </c>
      <c r="H191" s="54">
        <v>154</v>
      </c>
      <c r="I191" s="54">
        <v>0</v>
      </c>
      <c r="J191" s="54">
        <f>K191+L191</f>
        <v>90</v>
      </c>
      <c r="K191" s="54">
        <v>90</v>
      </c>
      <c r="L191" s="54">
        <v>0</v>
      </c>
      <c r="M191" s="54">
        <f>N191+O191</f>
        <v>422</v>
      </c>
      <c r="N191" s="54">
        <f t="shared" ref="N191:O194" si="1051">+E191+H191+K191</f>
        <v>422</v>
      </c>
      <c r="O191" s="54">
        <f t="shared" si="1051"/>
        <v>0</v>
      </c>
      <c r="P191" s="54">
        <f>Q191+R191</f>
        <v>15</v>
      </c>
      <c r="Q191" s="54">
        <v>15</v>
      </c>
      <c r="R191" s="54">
        <v>0</v>
      </c>
      <c r="S191" s="54">
        <f>T191+U191</f>
        <v>74</v>
      </c>
      <c r="T191" s="54">
        <v>74</v>
      </c>
      <c r="U191" s="54">
        <v>0</v>
      </c>
      <c r="V191" s="54">
        <f>W191+X191</f>
        <v>82</v>
      </c>
      <c r="W191" s="54">
        <v>82</v>
      </c>
      <c r="X191" s="54">
        <v>0</v>
      </c>
      <c r="Y191" s="54">
        <f>Z191+AA191</f>
        <v>171</v>
      </c>
      <c r="Z191" s="54">
        <f t="shared" ref="Z191:AA194" si="1052">+Q191+T191+W191</f>
        <v>171</v>
      </c>
      <c r="AA191" s="54">
        <f t="shared" si="1052"/>
        <v>0</v>
      </c>
      <c r="AB191" s="54">
        <f>AC191+AD191</f>
        <v>93</v>
      </c>
      <c r="AC191" s="54">
        <v>93</v>
      </c>
      <c r="AD191" s="54">
        <v>0</v>
      </c>
      <c r="AE191" s="54">
        <f>AF191+AG191</f>
        <v>78</v>
      </c>
      <c r="AF191" s="54">
        <v>78</v>
      </c>
      <c r="AG191" s="54">
        <v>0</v>
      </c>
      <c r="AH191" s="54">
        <f>AI191+AJ191</f>
        <v>101</v>
      </c>
      <c r="AI191" s="54">
        <v>101</v>
      </c>
      <c r="AJ191" s="54">
        <v>0</v>
      </c>
      <c r="AK191" s="54">
        <f>AL191+AM191</f>
        <v>272</v>
      </c>
      <c r="AL191" s="54">
        <f t="shared" ref="AL191:AM194" si="1053">+AC191+AF191+AI191</f>
        <v>272</v>
      </c>
      <c r="AM191" s="54">
        <f t="shared" si="1053"/>
        <v>0</v>
      </c>
      <c r="AN191" s="54">
        <f>AO191+AP191</f>
        <v>83</v>
      </c>
      <c r="AO191" s="54">
        <v>83</v>
      </c>
      <c r="AP191" s="54">
        <v>0</v>
      </c>
      <c r="AQ191" s="54">
        <f>AR191+AS191</f>
        <v>75</v>
      </c>
      <c r="AR191" s="54">
        <v>75</v>
      </c>
      <c r="AS191" s="54">
        <v>0</v>
      </c>
      <c r="AT191" s="54">
        <f>AU191+AV191</f>
        <v>104</v>
      </c>
      <c r="AU191" s="54">
        <v>104</v>
      </c>
      <c r="AV191" s="54">
        <v>0</v>
      </c>
      <c r="AW191" s="54">
        <f>AX191+AY191</f>
        <v>262</v>
      </c>
      <c r="AX191" s="54">
        <f t="shared" ref="AX191:AY194" si="1054">+AO191+AR191+AU191</f>
        <v>262</v>
      </c>
      <c r="AY191" s="54">
        <f t="shared" si="1054"/>
        <v>0</v>
      </c>
      <c r="AZ191" s="54">
        <f>BA191+BB191</f>
        <v>1127</v>
      </c>
      <c r="BA191" s="54">
        <f t="shared" ref="BA191:BB194" si="1055">N191+Z191+AL191+AX191</f>
        <v>1127</v>
      </c>
      <c r="BB191" s="54">
        <f t="shared" si="1055"/>
        <v>0</v>
      </c>
    </row>
    <row r="192" spans="1:115" s="3" customFormat="1" ht="15" customHeight="1" x14ac:dyDescent="0.3">
      <c r="A192" s="33"/>
      <c r="B192" s="31"/>
      <c r="C192" s="35" t="s">
        <v>166</v>
      </c>
      <c r="D192" s="54">
        <f>E192+F192</f>
        <v>228</v>
      </c>
      <c r="E192" s="54">
        <v>228</v>
      </c>
      <c r="F192" s="54">
        <v>0</v>
      </c>
      <c r="G192" s="54">
        <f>H192+I192</f>
        <v>234</v>
      </c>
      <c r="H192" s="54">
        <v>234</v>
      </c>
      <c r="I192" s="54">
        <v>0</v>
      </c>
      <c r="J192" s="54">
        <f>K192+L192</f>
        <v>170</v>
      </c>
      <c r="K192" s="54">
        <v>170</v>
      </c>
      <c r="L192" s="54">
        <v>0</v>
      </c>
      <c r="M192" s="54">
        <f>N192+O192</f>
        <v>632</v>
      </c>
      <c r="N192" s="54">
        <f t="shared" si="1051"/>
        <v>632</v>
      </c>
      <c r="O192" s="54">
        <f t="shared" si="1051"/>
        <v>0</v>
      </c>
      <c r="P192" s="54">
        <f>Q192+R192</f>
        <v>73</v>
      </c>
      <c r="Q192" s="54">
        <v>73</v>
      </c>
      <c r="R192" s="54">
        <v>0</v>
      </c>
      <c r="S192" s="54">
        <f>T192+U192</f>
        <v>124</v>
      </c>
      <c r="T192" s="54">
        <v>124</v>
      </c>
      <c r="U192" s="54">
        <v>0</v>
      </c>
      <c r="V192" s="54">
        <f>W192+X192</f>
        <v>158</v>
      </c>
      <c r="W192" s="54">
        <v>158</v>
      </c>
      <c r="X192" s="54">
        <v>0</v>
      </c>
      <c r="Y192" s="54">
        <f>Z192+AA192</f>
        <v>355</v>
      </c>
      <c r="Z192" s="54">
        <f t="shared" si="1052"/>
        <v>355</v>
      </c>
      <c r="AA192" s="54">
        <f t="shared" si="1052"/>
        <v>0</v>
      </c>
      <c r="AB192" s="54">
        <f>AC192+AD192</f>
        <v>191</v>
      </c>
      <c r="AC192" s="54">
        <v>191</v>
      </c>
      <c r="AD192" s="54">
        <v>0</v>
      </c>
      <c r="AE192" s="54">
        <f>AF192+AG192</f>
        <v>176</v>
      </c>
      <c r="AF192" s="54">
        <v>176</v>
      </c>
      <c r="AG192" s="54">
        <v>0</v>
      </c>
      <c r="AH192" s="54">
        <f>AI192+AJ192</f>
        <v>186</v>
      </c>
      <c r="AI192" s="54">
        <v>186</v>
      </c>
      <c r="AJ192" s="54">
        <v>0</v>
      </c>
      <c r="AK192" s="54">
        <f>AL192+AM192</f>
        <v>553</v>
      </c>
      <c r="AL192" s="54">
        <f t="shared" si="1053"/>
        <v>553</v>
      </c>
      <c r="AM192" s="54">
        <f t="shared" si="1053"/>
        <v>0</v>
      </c>
      <c r="AN192" s="54">
        <f>AO192+AP192</f>
        <v>156</v>
      </c>
      <c r="AO192" s="54">
        <v>156</v>
      </c>
      <c r="AP192" s="54">
        <v>0</v>
      </c>
      <c r="AQ192" s="54">
        <f>AR192+AS192</f>
        <v>159</v>
      </c>
      <c r="AR192" s="54">
        <v>159</v>
      </c>
      <c r="AS192" s="54">
        <v>0</v>
      </c>
      <c r="AT192" s="54">
        <f>AU192+AV192</f>
        <v>174</v>
      </c>
      <c r="AU192" s="54">
        <v>174</v>
      </c>
      <c r="AV192" s="54">
        <v>0</v>
      </c>
      <c r="AW192" s="54">
        <f>AX192+AY192</f>
        <v>489</v>
      </c>
      <c r="AX192" s="54">
        <f t="shared" si="1054"/>
        <v>489</v>
      </c>
      <c r="AY192" s="54">
        <f t="shared" si="1054"/>
        <v>0</v>
      </c>
      <c r="AZ192" s="54">
        <f>BA192+BB192</f>
        <v>2029</v>
      </c>
      <c r="BA192" s="54">
        <f t="shared" si="1055"/>
        <v>2029</v>
      </c>
      <c r="BB192" s="54">
        <f t="shared" si="1055"/>
        <v>0</v>
      </c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</row>
    <row r="193" spans="1:54" s="3" customFormat="1" ht="15" customHeight="1" x14ac:dyDescent="0.3">
      <c r="A193" s="33"/>
      <c r="B193" s="31"/>
      <c r="C193" s="32" t="s">
        <v>61</v>
      </c>
      <c r="D193" s="54">
        <f>E193+F193</f>
        <v>424</v>
      </c>
      <c r="E193" s="54">
        <v>424</v>
      </c>
      <c r="F193" s="54">
        <v>0</v>
      </c>
      <c r="G193" s="54">
        <f>H193+I193</f>
        <v>407</v>
      </c>
      <c r="H193" s="54">
        <v>407</v>
      </c>
      <c r="I193" s="54">
        <v>0</v>
      </c>
      <c r="J193" s="54">
        <f>K193+L193</f>
        <v>239</v>
      </c>
      <c r="K193" s="54">
        <v>239</v>
      </c>
      <c r="L193" s="54">
        <v>0</v>
      </c>
      <c r="M193" s="54">
        <f>N193+O193</f>
        <v>1070</v>
      </c>
      <c r="N193" s="54">
        <f t="shared" si="1051"/>
        <v>1070</v>
      </c>
      <c r="O193" s="54">
        <f t="shared" si="1051"/>
        <v>0</v>
      </c>
      <c r="P193" s="54">
        <f>Q193+R193</f>
        <v>112</v>
      </c>
      <c r="Q193" s="54">
        <v>112</v>
      </c>
      <c r="R193" s="54">
        <v>0</v>
      </c>
      <c r="S193" s="54">
        <f>T193+U193</f>
        <v>152</v>
      </c>
      <c r="T193" s="54">
        <v>152</v>
      </c>
      <c r="U193" s="54">
        <v>0</v>
      </c>
      <c r="V193" s="54">
        <f>W193+X193</f>
        <v>105</v>
      </c>
      <c r="W193" s="54">
        <v>105</v>
      </c>
      <c r="X193" s="54">
        <v>0</v>
      </c>
      <c r="Y193" s="54">
        <f>Z193+AA193</f>
        <v>369</v>
      </c>
      <c r="Z193" s="54">
        <f t="shared" si="1052"/>
        <v>369</v>
      </c>
      <c r="AA193" s="54">
        <f t="shared" si="1052"/>
        <v>0</v>
      </c>
      <c r="AB193" s="54">
        <f>AC193+AD193</f>
        <v>144</v>
      </c>
      <c r="AC193" s="54">
        <v>144</v>
      </c>
      <c r="AD193" s="54">
        <v>0</v>
      </c>
      <c r="AE193" s="54">
        <f>AF193+AG193</f>
        <v>122</v>
      </c>
      <c r="AF193" s="54">
        <v>122</v>
      </c>
      <c r="AG193" s="54">
        <v>0</v>
      </c>
      <c r="AH193" s="54">
        <f>AI193+AJ193</f>
        <v>161</v>
      </c>
      <c r="AI193" s="54">
        <v>161</v>
      </c>
      <c r="AJ193" s="54">
        <v>0</v>
      </c>
      <c r="AK193" s="54">
        <f>AL193+AM193</f>
        <v>427</v>
      </c>
      <c r="AL193" s="54">
        <f t="shared" si="1053"/>
        <v>427</v>
      </c>
      <c r="AM193" s="54">
        <f t="shared" si="1053"/>
        <v>0</v>
      </c>
      <c r="AN193" s="54">
        <f>AO193+AP193</f>
        <v>145</v>
      </c>
      <c r="AO193" s="54">
        <v>145</v>
      </c>
      <c r="AP193" s="54">
        <v>0</v>
      </c>
      <c r="AQ193" s="54">
        <f>AR193+AS193</f>
        <v>150</v>
      </c>
      <c r="AR193" s="54">
        <v>150</v>
      </c>
      <c r="AS193" s="54">
        <v>0</v>
      </c>
      <c r="AT193" s="54">
        <f>AU193+AV193</f>
        <v>190</v>
      </c>
      <c r="AU193" s="54">
        <v>190</v>
      </c>
      <c r="AV193" s="54">
        <v>0</v>
      </c>
      <c r="AW193" s="54">
        <f>AX193+AY193</f>
        <v>485</v>
      </c>
      <c r="AX193" s="54">
        <f t="shared" si="1054"/>
        <v>485</v>
      </c>
      <c r="AY193" s="54">
        <f t="shared" si="1054"/>
        <v>0</v>
      </c>
      <c r="AZ193" s="54">
        <f>BA193+BB193</f>
        <v>2351</v>
      </c>
      <c r="BA193" s="54">
        <f t="shared" si="1055"/>
        <v>2351</v>
      </c>
      <c r="BB193" s="54">
        <f t="shared" si="1055"/>
        <v>0</v>
      </c>
    </row>
    <row r="194" spans="1:54" s="3" customFormat="1" ht="15" customHeight="1" x14ac:dyDescent="0.3">
      <c r="A194" s="33"/>
      <c r="B194" s="31"/>
      <c r="C194" s="32" t="s">
        <v>24</v>
      </c>
      <c r="D194" s="54">
        <f>E194+F194</f>
        <v>12</v>
      </c>
      <c r="E194" s="54">
        <v>12</v>
      </c>
      <c r="F194" s="54">
        <v>0</v>
      </c>
      <c r="G194" s="54">
        <f>H194+I194</f>
        <v>27</v>
      </c>
      <c r="H194" s="54">
        <v>27</v>
      </c>
      <c r="I194" s="54">
        <v>0</v>
      </c>
      <c r="J194" s="54">
        <f>K194+L194</f>
        <v>16</v>
      </c>
      <c r="K194" s="54">
        <v>16</v>
      </c>
      <c r="L194" s="54">
        <v>0</v>
      </c>
      <c r="M194" s="54">
        <f>N194+O194</f>
        <v>55</v>
      </c>
      <c r="N194" s="54">
        <f t="shared" si="1051"/>
        <v>55</v>
      </c>
      <c r="O194" s="54">
        <f t="shared" si="1051"/>
        <v>0</v>
      </c>
      <c r="P194" s="54">
        <f>Q194+R194</f>
        <v>16</v>
      </c>
      <c r="Q194" s="54">
        <v>16</v>
      </c>
      <c r="R194" s="54">
        <v>0</v>
      </c>
      <c r="S194" s="54">
        <f>T194+U194</f>
        <v>19</v>
      </c>
      <c r="T194" s="54">
        <v>19</v>
      </c>
      <c r="U194" s="54">
        <v>0</v>
      </c>
      <c r="V194" s="54">
        <f>W194+X194</f>
        <v>24</v>
      </c>
      <c r="W194" s="54">
        <v>24</v>
      </c>
      <c r="X194" s="54">
        <v>0</v>
      </c>
      <c r="Y194" s="54">
        <f>Z194+AA194</f>
        <v>59</v>
      </c>
      <c r="Z194" s="54">
        <f t="shared" si="1052"/>
        <v>59</v>
      </c>
      <c r="AA194" s="54">
        <f t="shared" si="1052"/>
        <v>0</v>
      </c>
      <c r="AB194" s="54">
        <f>AC194+AD194</f>
        <v>28</v>
      </c>
      <c r="AC194" s="54">
        <v>28</v>
      </c>
      <c r="AD194" s="54">
        <v>0</v>
      </c>
      <c r="AE194" s="54">
        <f>AF194+AG194</f>
        <v>30</v>
      </c>
      <c r="AF194" s="54">
        <v>29</v>
      </c>
      <c r="AG194" s="54">
        <v>1</v>
      </c>
      <c r="AH194" s="54">
        <f>AI194+AJ194</f>
        <v>27</v>
      </c>
      <c r="AI194" s="54">
        <v>27</v>
      </c>
      <c r="AJ194" s="54">
        <v>0</v>
      </c>
      <c r="AK194" s="54">
        <f>AL194+AM194</f>
        <v>85</v>
      </c>
      <c r="AL194" s="54">
        <f t="shared" si="1053"/>
        <v>84</v>
      </c>
      <c r="AM194" s="54">
        <f t="shared" si="1053"/>
        <v>1</v>
      </c>
      <c r="AN194" s="54">
        <f>AO194+AP194</f>
        <v>29</v>
      </c>
      <c r="AO194" s="54">
        <v>29</v>
      </c>
      <c r="AP194" s="54">
        <v>0</v>
      </c>
      <c r="AQ194" s="54">
        <f>AR194+AS194</f>
        <v>25</v>
      </c>
      <c r="AR194" s="54">
        <v>25</v>
      </c>
      <c r="AS194" s="54">
        <v>0</v>
      </c>
      <c r="AT194" s="54">
        <f>AU194+AV194</f>
        <v>29</v>
      </c>
      <c r="AU194" s="54">
        <v>29</v>
      </c>
      <c r="AV194" s="54">
        <v>0</v>
      </c>
      <c r="AW194" s="54">
        <f>AX194+AY194</f>
        <v>83</v>
      </c>
      <c r="AX194" s="54">
        <f t="shared" si="1054"/>
        <v>83</v>
      </c>
      <c r="AY194" s="54">
        <f t="shared" si="1054"/>
        <v>0</v>
      </c>
      <c r="AZ194" s="54">
        <f>BA194+BB194</f>
        <v>282</v>
      </c>
      <c r="BA194" s="54">
        <f t="shared" si="1055"/>
        <v>281</v>
      </c>
      <c r="BB194" s="54">
        <f t="shared" si="1055"/>
        <v>1</v>
      </c>
    </row>
    <row r="195" spans="1:54" s="3" customFormat="1" ht="15" customHeight="1" x14ac:dyDescent="0.3">
      <c r="A195" s="33"/>
      <c r="B195" s="31"/>
      <c r="C195" s="35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</row>
    <row r="196" spans="1:54" s="3" customFormat="1" ht="15" customHeight="1" x14ac:dyDescent="0.3">
      <c r="A196" s="30" t="s">
        <v>167</v>
      </c>
      <c r="B196" s="31"/>
      <c r="C196" s="32"/>
      <c r="D196" s="29">
        <f>SUM(E196:F196)</f>
        <v>18670</v>
      </c>
      <c r="E196" s="29">
        <f>E198+E214+E242+E263+E283+E310</f>
        <v>18593</v>
      </c>
      <c r="F196" s="29">
        <f>F198+F214+F242+F263+F283+F310</f>
        <v>77</v>
      </c>
      <c r="G196" s="29">
        <f t="shared" ref="G196" si="1056">SUM(H196:I196)</f>
        <v>16591</v>
      </c>
      <c r="H196" s="29">
        <f>H198+H214+H242+H263+H283+H310</f>
        <v>16532</v>
      </c>
      <c r="I196" s="29">
        <f>I198+I214+I242+I263+I283+I310</f>
        <v>59</v>
      </c>
      <c r="J196" s="29">
        <f t="shared" ref="J196" si="1057">SUM(K196:L196)</f>
        <v>12208</v>
      </c>
      <c r="K196" s="29">
        <f>K198+K214+K242+K263+K283+K310</f>
        <v>12145</v>
      </c>
      <c r="L196" s="29">
        <f>L198+L214+L242+L263+L283+L310</f>
        <v>63</v>
      </c>
      <c r="M196" s="29">
        <f>SUM(N196:O196)</f>
        <v>47469</v>
      </c>
      <c r="N196" s="29">
        <f>N198+N214+N242+N263+N283+N310</f>
        <v>47270</v>
      </c>
      <c r="O196" s="29">
        <f>O198+O214+O242+O263+O283+O310</f>
        <v>199</v>
      </c>
      <c r="P196" s="29">
        <f>SUM(Q196:R196)</f>
        <v>4592</v>
      </c>
      <c r="Q196" s="29">
        <f>Q198+Q214+Q242+Q263+Q283+Q310</f>
        <v>4547</v>
      </c>
      <c r="R196" s="29">
        <f>R198+R214+R242+R263+R283+R310</f>
        <v>45</v>
      </c>
      <c r="S196" s="29">
        <f t="shared" ref="S196" si="1058">SUM(T196:U196)</f>
        <v>6703</v>
      </c>
      <c r="T196" s="29">
        <f>T198+T214+T242+T263+T283+T310</f>
        <v>6650</v>
      </c>
      <c r="U196" s="29">
        <f>U198+U214+U242+U263+U283+U310</f>
        <v>53</v>
      </c>
      <c r="V196" s="29">
        <f t="shared" ref="V196" si="1059">SUM(W196:X196)</f>
        <v>8578</v>
      </c>
      <c r="W196" s="29">
        <f>W198+W214+W242+W263+W283+W310</f>
        <v>8501</v>
      </c>
      <c r="X196" s="29">
        <f>X198+X214+X242+X263+X283+X310</f>
        <v>77</v>
      </c>
      <c r="Y196" s="29">
        <f>SUM(Z196:AA196)</f>
        <v>19873</v>
      </c>
      <c r="Z196" s="29">
        <f>Z198+Z214+Z242+Z263+Z283+Z310</f>
        <v>19698</v>
      </c>
      <c r="AA196" s="29">
        <f>AA198+AA214+AA242+AA263+AA283+AA310</f>
        <v>175</v>
      </c>
      <c r="AB196" s="29">
        <f>SUM(AC196:AD196)</f>
        <v>9192</v>
      </c>
      <c r="AC196" s="29">
        <f>AC198+AC214+AC242+AC263+AC283+AC310</f>
        <v>9109</v>
      </c>
      <c r="AD196" s="29">
        <f>AD198+AD214+AD242+AD263+AD283+AD310</f>
        <v>83</v>
      </c>
      <c r="AE196" s="29">
        <f t="shared" ref="AE196" si="1060">SUM(AF196:AG196)</f>
        <v>8123</v>
      </c>
      <c r="AF196" s="29">
        <f>AF198+AF214+AF242+AF263+AF283+AF310</f>
        <v>8044</v>
      </c>
      <c r="AG196" s="29">
        <f>AG198+AG214+AG242+AG263+AG283+AG310</f>
        <v>79</v>
      </c>
      <c r="AH196" s="29">
        <f t="shared" ref="AH196" si="1061">SUM(AI196:AJ196)</f>
        <v>8025</v>
      </c>
      <c r="AI196" s="29">
        <f>AI198+AI214+AI242+AI263+AI283+AI310</f>
        <v>7946</v>
      </c>
      <c r="AJ196" s="29">
        <f>AJ198+AJ214+AJ242+AJ263+AJ283+AJ310</f>
        <v>79</v>
      </c>
      <c r="AK196" s="29">
        <f>SUM(AL196:AM196)</f>
        <v>25340</v>
      </c>
      <c r="AL196" s="29">
        <f>AL198+AL214+AL242+AL263+AL283+AL310</f>
        <v>25099</v>
      </c>
      <c r="AM196" s="29">
        <f>AM198+AM214+AM242+AM263+AM283+AM310</f>
        <v>241</v>
      </c>
      <c r="AN196" s="29">
        <f>SUM(AO196:AP196)</f>
        <v>8600</v>
      </c>
      <c r="AO196" s="29">
        <f>AO198+AO214+AO242+AO263+AO283+AO310</f>
        <v>8520</v>
      </c>
      <c r="AP196" s="29">
        <f>AP198+AP214+AP242+AP263+AP283+AP310</f>
        <v>80</v>
      </c>
      <c r="AQ196" s="29">
        <f t="shared" ref="AQ196" si="1062">SUM(AR196:AS196)</f>
        <v>8852</v>
      </c>
      <c r="AR196" s="29">
        <f>AR198+AR214+AR242+AR263+AR283+AR310</f>
        <v>8768</v>
      </c>
      <c r="AS196" s="29">
        <f>AS198+AS214+AS242+AS263+AS283+AS310</f>
        <v>84</v>
      </c>
      <c r="AT196" s="29">
        <f t="shared" ref="AT196" si="1063">SUM(AU196:AV196)</f>
        <v>9840</v>
      </c>
      <c r="AU196" s="29">
        <f>AU198+AU214+AU242+AU263+AU283+AU310</f>
        <v>9765</v>
      </c>
      <c r="AV196" s="29">
        <f>AV198+AV214+AV242+AV263+AV283+AV310</f>
        <v>75</v>
      </c>
      <c r="AW196" s="29">
        <f>SUM(AX196:AY196)</f>
        <v>27292</v>
      </c>
      <c r="AX196" s="29">
        <f>AX198+AX214+AX242+AX263+AX283+AX310</f>
        <v>27053</v>
      </c>
      <c r="AY196" s="29">
        <f>AY198+AY214+AY242+AY263+AY283+AY310</f>
        <v>239</v>
      </c>
      <c r="AZ196" s="29">
        <f>SUM(BA196:BB196)</f>
        <v>119974</v>
      </c>
      <c r="BA196" s="29">
        <f>BA198+BA214+BA242+BA263+BA283+BA310</f>
        <v>119120</v>
      </c>
      <c r="BB196" s="29">
        <f>BB198+BB214+BB242+BB263+BB283+BB310</f>
        <v>854</v>
      </c>
    </row>
    <row r="197" spans="1:54" s="3" customFormat="1" ht="15" customHeight="1" x14ac:dyDescent="0.3">
      <c r="A197" s="30"/>
      <c r="B197" s="31"/>
      <c r="C197" s="32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</row>
    <row r="198" spans="1:54" s="3" customFormat="1" ht="15" customHeight="1" x14ac:dyDescent="0.3">
      <c r="A198" s="30"/>
      <c r="B198" s="31" t="s">
        <v>168</v>
      </c>
      <c r="C198" s="32"/>
      <c r="D198" s="29">
        <f t="shared" ref="D198:D203" si="1064">SUM(E198:F198)</f>
        <v>3654</v>
      </c>
      <c r="E198" s="29">
        <f>E199+E203+E207+E211+E212</f>
        <v>3649</v>
      </c>
      <c r="F198" s="29">
        <f>F199+F203+F207+F211+F212</f>
        <v>5</v>
      </c>
      <c r="G198" s="29">
        <f t="shared" ref="G198:G199" si="1065">SUM(H198:I198)</f>
        <v>3280</v>
      </c>
      <c r="H198" s="29">
        <f>H199+H203+H207+H211+H212</f>
        <v>3270</v>
      </c>
      <c r="I198" s="29">
        <f>I199+I203+I207+I211+I212</f>
        <v>10</v>
      </c>
      <c r="J198" s="29">
        <f t="shared" ref="J198:J199" si="1066">SUM(K198:L198)</f>
        <v>2118</v>
      </c>
      <c r="K198" s="29">
        <f>K199+K203+K207+K211+K212</f>
        <v>2113</v>
      </c>
      <c r="L198" s="29">
        <f>L199+L203+L207+L211+L212</f>
        <v>5</v>
      </c>
      <c r="M198" s="29">
        <f>SUM(N198:O198)</f>
        <v>9052</v>
      </c>
      <c r="N198" s="29">
        <f>N199+N203+N207+N211+N212</f>
        <v>9032</v>
      </c>
      <c r="O198" s="29">
        <f>O199+O203+O207+O211+O212</f>
        <v>20</v>
      </c>
      <c r="P198" s="29">
        <f t="shared" ref="P198:P199" si="1067">SUM(Q198:R198)</f>
        <v>588</v>
      </c>
      <c r="Q198" s="29">
        <f>Q199+Q203+Q207+Q211+Q212</f>
        <v>586</v>
      </c>
      <c r="R198" s="29">
        <f>R199+R203+R207+R211+R212</f>
        <v>2</v>
      </c>
      <c r="S198" s="29">
        <f t="shared" ref="S198:S199" si="1068">SUM(T198:U198)</f>
        <v>934</v>
      </c>
      <c r="T198" s="29">
        <f>T199+T203+T207+T211+T212</f>
        <v>930</v>
      </c>
      <c r="U198" s="29">
        <f>U199+U203+U207+U211+U212</f>
        <v>4</v>
      </c>
      <c r="V198" s="29">
        <f t="shared" ref="V198:V199" si="1069">SUM(W198:X198)</f>
        <v>1044</v>
      </c>
      <c r="W198" s="29">
        <f>W199+W203+W207+W211+W212</f>
        <v>1038</v>
      </c>
      <c r="X198" s="29">
        <f>X199+X203+X207+X211+X212</f>
        <v>6</v>
      </c>
      <c r="Y198" s="29">
        <f>SUM(Z198:AA198)</f>
        <v>2566</v>
      </c>
      <c r="Z198" s="29">
        <f>Z199+Z203+Z207+Z211+Z212</f>
        <v>2554</v>
      </c>
      <c r="AA198" s="29">
        <f>AA199+AA203+AA207+AA211+AA212</f>
        <v>12</v>
      </c>
      <c r="AB198" s="29">
        <f t="shared" ref="AB198:AB199" si="1070">SUM(AC198:AD198)</f>
        <v>1139</v>
      </c>
      <c r="AC198" s="29">
        <f>AC199+AC203+AC207+AC211+AC212</f>
        <v>1134</v>
      </c>
      <c r="AD198" s="29">
        <f>AD199+AD203+AD207+AD211+AD212</f>
        <v>5</v>
      </c>
      <c r="AE198" s="29">
        <f t="shared" ref="AE198:AE199" si="1071">SUM(AF198:AG198)</f>
        <v>1077</v>
      </c>
      <c r="AF198" s="29">
        <f>AF199+AF203+AF207+AF211+AF212</f>
        <v>1072</v>
      </c>
      <c r="AG198" s="29">
        <f>AG199+AG203+AG207+AG211+AG212</f>
        <v>5</v>
      </c>
      <c r="AH198" s="29">
        <f t="shared" ref="AH198:AH199" si="1072">SUM(AI198:AJ198)</f>
        <v>913</v>
      </c>
      <c r="AI198" s="29">
        <f>AI199+AI203+AI207+AI211+AI212</f>
        <v>909</v>
      </c>
      <c r="AJ198" s="29">
        <f>AJ199+AJ203+AJ207+AJ211+AJ212</f>
        <v>4</v>
      </c>
      <c r="AK198" s="29">
        <f>SUM(AL198:AM198)</f>
        <v>3129</v>
      </c>
      <c r="AL198" s="29">
        <f>AL199+AL203+AL207+AL211+AL212</f>
        <v>3115</v>
      </c>
      <c r="AM198" s="29">
        <f>AM199+AM203+AM207+AM211+AM212</f>
        <v>14</v>
      </c>
      <c r="AN198" s="29">
        <f t="shared" ref="AN198:AN199" si="1073">SUM(AO198:AP198)</f>
        <v>853</v>
      </c>
      <c r="AO198" s="29">
        <f>AO199+AO203+AO207+AO211+AO212</f>
        <v>850</v>
      </c>
      <c r="AP198" s="29">
        <f>AP199+AP203+AP207+AP211+AP212</f>
        <v>3</v>
      </c>
      <c r="AQ198" s="29">
        <f t="shared" ref="AQ198:AQ199" si="1074">SUM(AR198:AS198)</f>
        <v>868</v>
      </c>
      <c r="AR198" s="29">
        <f>AR199+AR203+AR207+AR211+AR212</f>
        <v>863</v>
      </c>
      <c r="AS198" s="29">
        <f>AS199+AS203+AS207+AS211+AS212</f>
        <v>5</v>
      </c>
      <c r="AT198" s="29">
        <f t="shared" ref="AT198:AT199" si="1075">SUM(AU198:AV198)</f>
        <v>926</v>
      </c>
      <c r="AU198" s="29">
        <f>AU199+AU203+AU207+AU211+AU212</f>
        <v>921</v>
      </c>
      <c r="AV198" s="29">
        <f>AV199+AV203+AV207+AV211+AV212</f>
        <v>5</v>
      </c>
      <c r="AW198" s="29">
        <f>SUM(AX198:AY198)</f>
        <v>2647</v>
      </c>
      <c r="AX198" s="29">
        <f>AX199+AX203+AX207+AX211+AX212</f>
        <v>2634</v>
      </c>
      <c r="AY198" s="29">
        <f>AY199+AY203+AY207+AY211+AY212</f>
        <v>13</v>
      </c>
      <c r="AZ198" s="29">
        <f>SUM(BA198:BB198)</f>
        <v>17394</v>
      </c>
      <c r="BA198" s="29">
        <f>BA199+BA203+BA207+BA211+BA212</f>
        <v>17335</v>
      </c>
      <c r="BB198" s="29">
        <f>BB199+BB203+BB207+BB211+BB212</f>
        <v>59</v>
      </c>
    </row>
    <row r="199" spans="1:54" s="3" customFormat="1" ht="15" customHeight="1" x14ac:dyDescent="0.3">
      <c r="A199" s="33"/>
      <c r="B199" s="31"/>
      <c r="C199" s="32" t="s">
        <v>169</v>
      </c>
      <c r="D199" s="29">
        <f t="shared" si="1064"/>
        <v>970</v>
      </c>
      <c r="E199" s="29">
        <f>SUM(E200:E202)</f>
        <v>970</v>
      </c>
      <c r="F199" s="29">
        <f>SUM(F200:F202)</f>
        <v>0</v>
      </c>
      <c r="G199" s="29">
        <f t="shared" si="1065"/>
        <v>911</v>
      </c>
      <c r="H199" s="29">
        <f t="shared" ref="H199:I199" si="1076">SUM(H200:H202)</f>
        <v>906</v>
      </c>
      <c r="I199" s="29">
        <f t="shared" si="1076"/>
        <v>5</v>
      </c>
      <c r="J199" s="29">
        <f t="shared" si="1066"/>
        <v>578</v>
      </c>
      <c r="K199" s="29">
        <f t="shared" ref="K199:L199" si="1077">SUM(K200:K202)</f>
        <v>576</v>
      </c>
      <c r="L199" s="29">
        <f t="shared" si="1077"/>
        <v>2</v>
      </c>
      <c r="M199" s="29">
        <f>SUM(N199:O199)</f>
        <v>2459</v>
      </c>
      <c r="N199" s="29">
        <f>SUM(N200:N202)</f>
        <v>2452</v>
      </c>
      <c r="O199" s="29">
        <f>SUM(O200:O202)</f>
        <v>7</v>
      </c>
      <c r="P199" s="29">
        <f t="shared" si="1067"/>
        <v>181</v>
      </c>
      <c r="Q199" s="29">
        <f>SUM(Q200:Q202)</f>
        <v>181</v>
      </c>
      <c r="R199" s="29">
        <f>SUM(R200:R202)</f>
        <v>0</v>
      </c>
      <c r="S199" s="29">
        <f t="shared" si="1068"/>
        <v>267</v>
      </c>
      <c r="T199" s="29">
        <f t="shared" ref="T199:U199" si="1078">SUM(T200:T202)</f>
        <v>266</v>
      </c>
      <c r="U199" s="29">
        <f t="shared" si="1078"/>
        <v>1</v>
      </c>
      <c r="V199" s="29">
        <f t="shared" si="1069"/>
        <v>296</v>
      </c>
      <c r="W199" s="29">
        <f t="shared" ref="W199:X199" si="1079">SUM(W200:W202)</f>
        <v>296</v>
      </c>
      <c r="X199" s="29">
        <f t="shared" si="1079"/>
        <v>0</v>
      </c>
      <c r="Y199" s="29">
        <f>SUM(Z199:AA199)</f>
        <v>744</v>
      </c>
      <c r="Z199" s="29">
        <f>SUM(Z200:Z202)</f>
        <v>743</v>
      </c>
      <c r="AA199" s="29">
        <f>SUM(AA200:AA202)</f>
        <v>1</v>
      </c>
      <c r="AB199" s="29">
        <f t="shared" si="1070"/>
        <v>319</v>
      </c>
      <c r="AC199" s="29">
        <f>SUM(AC200:AC202)</f>
        <v>319</v>
      </c>
      <c r="AD199" s="29">
        <f>SUM(AD200:AD202)</f>
        <v>0</v>
      </c>
      <c r="AE199" s="29">
        <f t="shared" si="1071"/>
        <v>305</v>
      </c>
      <c r="AF199" s="29">
        <f t="shared" ref="AF199:AG199" si="1080">SUM(AF200:AF202)</f>
        <v>305</v>
      </c>
      <c r="AG199" s="29">
        <f t="shared" si="1080"/>
        <v>0</v>
      </c>
      <c r="AH199" s="29">
        <f t="shared" si="1072"/>
        <v>280</v>
      </c>
      <c r="AI199" s="29">
        <f t="shared" ref="AI199:AJ199" si="1081">SUM(AI200:AI202)</f>
        <v>280</v>
      </c>
      <c r="AJ199" s="29">
        <f t="shared" si="1081"/>
        <v>0</v>
      </c>
      <c r="AK199" s="29">
        <f>SUM(AL199:AM199)</f>
        <v>904</v>
      </c>
      <c r="AL199" s="29">
        <f>SUM(AL200:AL202)</f>
        <v>904</v>
      </c>
      <c r="AM199" s="29">
        <f>SUM(AM200:AM202)</f>
        <v>0</v>
      </c>
      <c r="AN199" s="29">
        <f t="shared" si="1073"/>
        <v>289</v>
      </c>
      <c r="AO199" s="29">
        <f>SUM(AO200:AO202)</f>
        <v>289</v>
      </c>
      <c r="AP199" s="29">
        <f>SUM(AP200:AP202)</f>
        <v>0</v>
      </c>
      <c r="AQ199" s="29">
        <f t="shared" si="1074"/>
        <v>298</v>
      </c>
      <c r="AR199" s="29">
        <f t="shared" ref="AR199:AS199" si="1082">SUM(AR200:AR202)</f>
        <v>298</v>
      </c>
      <c r="AS199" s="29">
        <f t="shared" si="1082"/>
        <v>0</v>
      </c>
      <c r="AT199" s="29">
        <f t="shared" si="1075"/>
        <v>321</v>
      </c>
      <c r="AU199" s="29">
        <f t="shared" ref="AU199:AV199" si="1083">SUM(AU200:AU202)</f>
        <v>321</v>
      </c>
      <c r="AV199" s="29">
        <f t="shared" si="1083"/>
        <v>0</v>
      </c>
      <c r="AW199" s="29">
        <f>SUM(AX199:AY199)</f>
        <v>908</v>
      </c>
      <c r="AX199" s="29">
        <f>SUM(AX200:AX202)</f>
        <v>908</v>
      </c>
      <c r="AY199" s="29">
        <f>SUM(AY200:AY202)</f>
        <v>0</v>
      </c>
      <c r="AZ199" s="29">
        <f>SUM(BA199:BB199)</f>
        <v>5015</v>
      </c>
      <c r="BA199" s="29">
        <f>SUM(BA200:BA202)</f>
        <v>5007</v>
      </c>
      <c r="BB199" s="29">
        <f>SUM(BB200:BB202)</f>
        <v>8</v>
      </c>
    </row>
    <row r="200" spans="1:54" s="3" customFormat="1" ht="15" customHeight="1" x14ac:dyDescent="0.3">
      <c r="A200" s="33"/>
      <c r="B200" s="31"/>
      <c r="C200" s="35" t="s">
        <v>170</v>
      </c>
      <c r="D200" s="54">
        <f>E200+F200</f>
        <v>386</v>
      </c>
      <c r="E200" s="54">
        <v>386</v>
      </c>
      <c r="F200" s="54">
        <v>0</v>
      </c>
      <c r="G200" s="54">
        <f>H200+I200</f>
        <v>359</v>
      </c>
      <c r="H200" s="54">
        <v>359</v>
      </c>
      <c r="I200" s="54">
        <v>0</v>
      </c>
      <c r="J200" s="54">
        <f>K200+L200</f>
        <v>217</v>
      </c>
      <c r="K200" s="54">
        <v>217</v>
      </c>
      <c r="L200" s="54">
        <v>0</v>
      </c>
      <c r="M200" s="54">
        <f>N200+O200</f>
        <v>962</v>
      </c>
      <c r="N200" s="54">
        <f t="shared" ref="N200:O202" si="1084">+E200+H200+K200</f>
        <v>962</v>
      </c>
      <c r="O200" s="54">
        <f t="shared" si="1084"/>
        <v>0</v>
      </c>
      <c r="P200" s="54">
        <f>Q200+R200</f>
        <v>20</v>
      </c>
      <c r="Q200" s="54">
        <v>20</v>
      </c>
      <c r="R200" s="54">
        <v>0</v>
      </c>
      <c r="S200" s="54">
        <f>T200+U200</f>
        <v>33</v>
      </c>
      <c r="T200" s="54">
        <v>32</v>
      </c>
      <c r="U200" s="54">
        <v>1</v>
      </c>
      <c r="V200" s="54">
        <f>W200+X200</f>
        <v>31</v>
      </c>
      <c r="W200" s="54">
        <v>31</v>
      </c>
      <c r="X200" s="54">
        <v>0</v>
      </c>
      <c r="Y200" s="54">
        <f>Z200+AA200</f>
        <v>84</v>
      </c>
      <c r="Z200" s="54">
        <f t="shared" ref="Z200:AA202" si="1085">+Q200+T200+W200</f>
        <v>83</v>
      </c>
      <c r="AA200" s="54">
        <f t="shared" si="1085"/>
        <v>1</v>
      </c>
      <c r="AB200" s="54">
        <f>AC200+AD200</f>
        <v>29</v>
      </c>
      <c r="AC200" s="54">
        <v>29</v>
      </c>
      <c r="AD200" s="54">
        <v>0</v>
      </c>
      <c r="AE200" s="54">
        <f>AF200+AG200</f>
        <v>31</v>
      </c>
      <c r="AF200" s="54">
        <v>31</v>
      </c>
      <c r="AG200" s="54">
        <v>0</v>
      </c>
      <c r="AH200" s="54">
        <f>AI200+AJ200</f>
        <v>30</v>
      </c>
      <c r="AI200" s="54">
        <v>30</v>
      </c>
      <c r="AJ200" s="54">
        <v>0</v>
      </c>
      <c r="AK200" s="54">
        <f>AL200+AM200</f>
        <v>90</v>
      </c>
      <c r="AL200" s="54">
        <f t="shared" ref="AL200:AM202" si="1086">+AC200+AF200+AI200</f>
        <v>90</v>
      </c>
      <c r="AM200" s="54">
        <f t="shared" si="1086"/>
        <v>0</v>
      </c>
      <c r="AN200" s="54">
        <f>AO200+AP200</f>
        <v>32</v>
      </c>
      <c r="AO200" s="54">
        <v>32</v>
      </c>
      <c r="AP200" s="54">
        <v>0</v>
      </c>
      <c r="AQ200" s="54">
        <f>AR200+AS200</f>
        <v>33</v>
      </c>
      <c r="AR200" s="54">
        <v>33</v>
      </c>
      <c r="AS200" s="54">
        <v>0</v>
      </c>
      <c r="AT200" s="54">
        <f>AU200+AV200</f>
        <v>38</v>
      </c>
      <c r="AU200" s="54">
        <v>38</v>
      </c>
      <c r="AV200" s="54">
        <v>0</v>
      </c>
      <c r="AW200" s="54">
        <f>AX200+AY200</f>
        <v>103</v>
      </c>
      <c r="AX200" s="54">
        <f t="shared" ref="AX200:AY202" si="1087">+AO200+AR200+AU200</f>
        <v>103</v>
      </c>
      <c r="AY200" s="54">
        <f t="shared" si="1087"/>
        <v>0</v>
      </c>
      <c r="AZ200" s="54">
        <f>BA200+BB200</f>
        <v>1239</v>
      </c>
      <c r="BA200" s="54">
        <f t="shared" ref="BA200:BB202" si="1088">N200+Z200+AL200+AX200</f>
        <v>1238</v>
      </c>
      <c r="BB200" s="54">
        <f t="shared" si="1088"/>
        <v>1</v>
      </c>
    </row>
    <row r="201" spans="1:54" s="3" customFormat="1" ht="15" customHeight="1" x14ac:dyDescent="0.3">
      <c r="A201" s="33"/>
      <c r="B201" s="31"/>
      <c r="C201" s="35" t="s">
        <v>171</v>
      </c>
      <c r="D201" s="54">
        <f>E201+F201</f>
        <v>584</v>
      </c>
      <c r="E201" s="54">
        <v>584</v>
      </c>
      <c r="F201" s="54">
        <v>0</v>
      </c>
      <c r="G201" s="54">
        <f>H201+I201</f>
        <v>547</v>
      </c>
      <c r="H201" s="54">
        <v>547</v>
      </c>
      <c r="I201" s="54">
        <v>0</v>
      </c>
      <c r="J201" s="54">
        <f>K201+L201</f>
        <v>359</v>
      </c>
      <c r="K201" s="54">
        <v>359</v>
      </c>
      <c r="L201" s="54">
        <v>0</v>
      </c>
      <c r="M201" s="54">
        <f>N201+O201</f>
        <v>1490</v>
      </c>
      <c r="N201" s="54">
        <f t="shared" si="1084"/>
        <v>1490</v>
      </c>
      <c r="O201" s="54">
        <f t="shared" si="1084"/>
        <v>0</v>
      </c>
      <c r="P201" s="54">
        <f>Q201+R201</f>
        <v>161</v>
      </c>
      <c r="Q201" s="54">
        <v>161</v>
      </c>
      <c r="R201" s="54">
        <v>0</v>
      </c>
      <c r="S201" s="54">
        <f>T201+U201</f>
        <v>234</v>
      </c>
      <c r="T201" s="54">
        <v>234</v>
      </c>
      <c r="U201" s="54">
        <v>0</v>
      </c>
      <c r="V201" s="54">
        <f>W201+X201</f>
        <v>262</v>
      </c>
      <c r="W201" s="54">
        <v>262</v>
      </c>
      <c r="X201" s="54">
        <v>0</v>
      </c>
      <c r="Y201" s="54">
        <f>Z201+AA201</f>
        <v>657</v>
      </c>
      <c r="Z201" s="54">
        <f t="shared" si="1085"/>
        <v>657</v>
      </c>
      <c r="AA201" s="54">
        <f t="shared" si="1085"/>
        <v>0</v>
      </c>
      <c r="AB201" s="54">
        <f>AC201+AD201</f>
        <v>290</v>
      </c>
      <c r="AC201" s="54">
        <v>290</v>
      </c>
      <c r="AD201" s="54">
        <v>0</v>
      </c>
      <c r="AE201" s="54">
        <f>AF201+AG201</f>
        <v>274</v>
      </c>
      <c r="AF201" s="54">
        <v>274</v>
      </c>
      <c r="AG201" s="54">
        <v>0</v>
      </c>
      <c r="AH201" s="54">
        <f>AI201+AJ201</f>
        <v>249</v>
      </c>
      <c r="AI201" s="54">
        <v>249</v>
      </c>
      <c r="AJ201" s="54">
        <v>0</v>
      </c>
      <c r="AK201" s="54">
        <f>AL201+AM201</f>
        <v>813</v>
      </c>
      <c r="AL201" s="54">
        <f t="shared" si="1086"/>
        <v>813</v>
      </c>
      <c r="AM201" s="54">
        <f t="shared" si="1086"/>
        <v>0</v>
      </c>
      <c r="AN201" s="54">
        <f>AO201+AP201</f>
        <v>257</v>
      </c>
      <c r="AO201" s="54">
        <v>257</v>
      </c>
      <c r="AP201" s="54">
        <v>0</v>
      </c>
      <c r="AQ201" s="54">
        <f>AR201+AS201</f>
        <v>265</v>
      </c>
      <c r="AR201" s="54">
        <v>265</v>
      </c>
      <c r="AS201" s="54">
        <v>0</v>
      </c>
      <c r="AT201" s="54">
        <f>AU201+AV201</f>
        <v>283</v>
      </c>
      <c r="AU201" s="54">
        <v>283</v>
      </c>
      <c r="AV201" s="54">
        <v>0</v>
      </c>
      <c r="AW201" s="54">
        <f>AX201+AY201</f>
        <v>805</v>
      </c>
      <c r="AX201" s="54">
        <f t="shared" si="1087"/>
        <v>805</v>
      </c>
      <c r="AY201" s="54">
        <f t="shared" si="1087"/>
        <v>0</v>
      </c>
      <c r="AZ201" s="54">
        <f>BA201+BB201</f>
        <v>3765</v>
      </c>
      <c r="BA201" s="54">
        <f t="shared" si="1088"/>
        <v>3765</v>
      </c>
      <c r="BB201" s="54">
        <f t="shared" si="1088"/>
        <v>0</v>
      </c>
    </row>
    <row r="202" spans="1:54" s="3" customFormat="1" ht="15" customHeight="1" x14ac:dyDescent="0.3">
      <c r="A202" s="33"/>
      <c r="B202" s="31"/>
      <c r="C202" s="35" t="s">
        <v>398</v>
      </c>
      <c r="D202" s="54">
        <f>E202+F202</f>
        <v>0</v>
      </c>
      <c r="E202" s="54">
        <v>0</v>
      </c>
      <c r="F202" s="54">
        <v>0</v>
      </c>
      <c r="G202" s="54">
        <f>H202+I202</f>
        <v>5</v>
      </c>
      <c r="H202" s="54">
        <v>0</v>
      </c>
      <c r="I202" s="54">
        <v>5</v>
      </c>
      <c r="J202" s="54">
        <f>K202+L202</f>
        <v>2</v>
      </c>
      <c r="K202" s="54">
        <v>0</v>
      </c>
      <c r="L202" s="54">
        <v>2</v>
      </c>
      <c r="M202" s="54">
        <f>N202+O202</f>
        <v>7</v>
      </c>
      <c r="N202" s="54">
        <f t="shared" si="1084"/>
        <v>0</v>
      </c>
      <c r="O202" s="54">
        <f t="shared" si="1084"/>
        <v>7</v>
      </c>
      <c r="P202" s="54">
        <f>Q202+R202</f>
        <v>0</v>
      </c>
      <c r="Q202" s="54">
        <v>0</v>
      </c>
      <c r="R202" s="54">
        <v>0</v>
      </c>
      <c r="S202" s="54">
        <f>T202+U202</f>
        <v>0</v>
      </c>
      <c r="T202" s="54">
        <v>0</v>
      </c>
      <c r="U202" s="54">
        <v>0</v>
      </c>
      <c r="V202" s="54">
        <f>W202+X202</f>
        <v>3</v>
      </c>
      <c r="W202" s="54">
        <v>3</v>
      </c>
      <c r="X202" s="54">
        <v>0</v>
      </c>
      <c r="Y202" s="54">
        <f>Z202+AA202</f>
        <v>3</v>
      </c>
      <c r="Z202" s="54">
        <f t="shared" si="1085"/>
        <v>3</v>
      </c>
      <c r="AA202" s="54">
        <f t="shared" si="1085"/>
        <v>0</v>
      </c>
      <c r="AB202" s="54">
        <f>AC202+AD202</f>
        <v>0</v>
      </c>
      <c r="AC202" s="54">
        <v>0</v>
      </c>
      <c r="AD202" s="54">
        <v>0</v>
      </c>
      <c r="AE202" s="54">
        <f>AF202+AG202</f>
        <v>0</v>
      </c>
      <c r="AF202" s="54">
        <v>0</v>
      </c>
      <c r="AG202" s="54">
        <v>0</v>
      </c>
      <c r="AH202" s="54">
        <f>AI202+AJ202</f>
        <v>1</v>
      </c>
      <c r="AI202" s="54">
        <v>1</v>
      </c>
      <c r="AJ202" s="54">
        <v>0</v>
      </c>
      <c r="AK202" s="54">
        <f>AL202+AM202</f>
        <v>1</v>
      </c>
      <c r="AL202" s="54">
        <f t="shared" si="1086"/>
        <v>1</v>
      </c>
      <c r="AM202" s="54">
        <f t="shared" si="1086"/>
        <v>0</v>
      </c>
      <c r="AN202" s="54">
        <f>AO202+AP202</f>
        <v>0</v>
      </c>
      <c r="AO202" s="54">
        <v>0</v>
      </c>
      <c r="AP202" s="54">
        <v>0</v>
      </c>
      <c r="AQ202" s="54">
        <f>AR202+AS202</f>
        <v>0</v>
      </c>
      <c r="AR202" s="54">
        <v>0</v>
      </c>
      <c r="AS202" s="54">
        <v>0</v>
      </c>
      <c r="AT202" s="54">
        <f>AU202+AV202</f>
        <v>0</v>
      </c>
      <c r="AU202" s="54">
        <v>0</v>
      </c>
      <c r="AV202" s="54">
        <v>0</v>
      </c>
      <c r="AW202" s="54">
        <f>AX202+AY202</f>
        <v>0</v>
      </c>
      <c r="AX202" s="54">
        <f t="shared" si="1087"/>
        <v>0</v>
      </c>
      <c r="AY202" s="54">
        <f t="shared" si="1087"/>
        <v>0</v>
      </c>
      <c r="AZ202" s="54">
        <f>BA202+BB202</f>
        <v>11</v>
      </c>
      <c r="BA202" s="54">
        <f t="shared" si="1088"/>
        <v>4</v>
      </c>
      <c r="BB202" s="54">
        <f t="shared" si="1088"/>
        <v>7</v>
      </c>
    </row>
    <row r="203" spans="1:54" s="3" customFormat="1" ht="15" customHeight="1" x14ac:dyDescent="0.3">
      <c r="A203" s="33"/>
      <c r="B203" s="31"/>
      <c r="C203" s="32" t="s">
        <v>173</v>
      </c>
      <c r="D203" s="29">
        <f t="shared" si="1064"/>
        <v>326</v>
      </c>
      <c r="E203" s="29">
        <f>SUM(E204:E206)</f>
        <v>326</v>
      </c>
      <c r="F203" s="29">
        <f>SUM(F204:F206)</f>
        <v>0</v>
      </c>
      <c r="G203" s="29">
        <f t="shared" ref="G203" si="1089">SUM(H203:I203)</f>
        <v>332</v>
      </c>
      <c r="H203" s="29">
        <f t="shared" ref="H203:I203" si="1090">SUM(H204:H206)</f>
        <v>332</v>
      </c>
      <c r="I203" s="29">
        <f t="shared" si="1090"/>
        <v>0</v>
      </c>
      <c r="J203" s="29">
        <f t="shared" ref="J203" si="1091">SUM(K203:L203)</f>
        <v>196</v>
      </c>
      <c r="K203" s="29">
        <f t="shared" ref="K203:L203" si="1092">SUM(K204:K206)</f>
        <v>196</v>
      </c>
      <c r="L203" s="29">
        <f t="shared" si="1092"/>
        <v>0</v>
      </c>
      <c r="M203" s="29">
        <f>SUM(N203:O203)</f>
        <v>854</v>
      </c>
      <c r="N203" s="29">
        <f>SUM(N204:N206)</f>
        <v>854</v>
      </c>
      <c r="O203" s="29">
        <f>SUM(O204:O206)</f>
        <v>0</v>
      </c>
      <c r="P203" s="29">
        <f t="shared" ref="P203" si="1093">SUM(Q203:R203)</f>
        <v>19</v>
      </c>
      <c r="Q203" s="29">
        <f>SUM(Q204:Q206)</f>
        <v>19</v>
      </c>
      <c r="R203" s="29">
        <f>SUM(R204:R206)</f>
        <v>0</v>
      </c>
      <c r="S203" s="29">
        <f t="shared" ref="S203" si="1094">SUM(T203:U203)</f>
        <v>35</v>
      </c>
      <c r="T203" s="29">
        <f t="shared" ref="T203:U203" si="1095">SUM(T204:T206)</f>
        <v>35</v>
      </c>
      <c r="U203" s="29">
        <f t="shared" si="1095"/>
        <v>0</v>
      </c>
      <c r="V203" s="29">
        <f t="shared" ref="V203" si="1096">SUM(W203:X203)</f>
        <v>18</v>
      </c>
      <c r="W203" s="29">
        <f t="shared" ref="W203:X203" si="1097">SUM(W204:W206)</f>
        <v>18</v>
      </c>
      <c r="X203" s="29">
        <f t="shared" si="1097"/>
        <v>0</v>
      </c>
      <c r="Y203" s="29">
        <f>SUM(Z203:AA203)</f>
        <v>72</v>
      </c>
      <c r="Z203" s="29">
        <f>SUM(Z204:Z206)</f>
        <v>72</v>
      </c>
      <c r="AA203" s="29">
        <f>SUM(AA204:AA206)</f>
        <v>0</v>
      </c>
      <c r="AB203" s="29">
        <f t="shared" ref="AB203" si="1098">SUM(AC203:AD203)</f>
        <v>30</v>
      </c>
      <c r="AC203" s="29">
        <f>SUM(AC204:AC206)</f>
        <v>30</v>
      </c>
      <c r="AD203" s="29">
        <f>SUM(AD204:AD206)</f>
        <v>0</v>
      </c>
      <c r="AE203" s="29">
        <f t="shared" ref="AE203" si="1099">SUM(AF203:AG203)</f>
        <v>35</v>
      </c>
      <c r="AF203" s="29">
        <f t="shared" ref="AF203:AG203" si="1100">SUM(AF204:AF206)</f>
        <v>35</v>
      </c>
      <c r="AG203" s="29">
        <f t="shared" si="1100"/>
        <v>0</v>
      </c>
      <c r="AH203" s="29">
        <f t="shared" ref="AH203" si="1101">SUM(AI203:AJ203)</f>
        <v>38</v>
      </c>
      <c r="AI203" s="29">
        <f t="shared" ref="AI203:AJ203" si="1102">SUM(AI204:AI206)</f>
        <v>38</v>
      </c>
      <c r="AJ203" s="29">
        <f t="shared" si="1102"/>
        <v>0</v>
      </c>
      <c r="AK203" s="29">
        <f>SUM(AL203:AM203)</f>
        <v>103</v>
      </c>
      <c r="AL203" s="29">
        <f>SUM(AL204:AL206)</f>
        <v>103</v>
      </c>
      <c r="AM203" s="29">
        <f>SUM(AM204:AM206)</f>
        <v>0</v>
      </c>
      <c r="AN203" s="29">
        <f t="shared" ref="AN203" si="1103">SUM(AO203:AP203)</f>
        <v>33</v>
      </c>
      <c r="AO203" s="29">
        <f>SUM(AO204:AO206)</f>
        <v>33</v>
      </c>
      <c r="AP203" s="29">
        <f>SUM(AP204:AP206)</f>
        <v>0</v>
      </c>
      <c r="AQ203" s="29">
        <f t="shared" ref="AQ203" si="1104">SUM(AR203:AS203)</f>
        <v>34</v>
      </c>
      <c r="AR203" s="29">
        <f t="shared" ref="AR203:AS203" si="1105">SUM(AR204:AR206)</f>
        <v>34</v>
      </c>
      <c r="AS203" s="29">
        <f t="shared" si="1105"/>
        <v>0</v>
      </c>
      <c r="AT203" s="29">
        <f t="shared" ref="AT203" si="1106">SUM(AU203:AV203)</f>
        <v>34</v>
      </c>
      <c r="AU203" s="29">
        <f t="shared" ref="AU203:AV203" si="1107">SUM(AU204:AU206)</f>
        <v>34</v>
      </c>
      <c r="AV203" s="29">
        <f t="shared" si="1107"/>
        <v>0</v>
      </c>
      <c r="AW203" s="29">
        <f>SUM(AX203:AY203)</f>
        <v>101</v>
      </c>
      <c r="AX203" s="29">
        <f>SUM(AX204:AX206)</f>
        <v>101</v>
      </c>
      <c r="AY203" s="29">
        <f>SUM(AY204:AY206)</f>
        <v>0</v>
      </c>
      <c r="AZ203" s="29">
        <f>SUM(BA203:BB203)</f>
        <v>1130</v>
      </c>
      <c r="BA203" s="29">
        <f>SUM(BA204:BA206)</f>
        <v>1130</v>
      </c>
      <c r="BB203" s="29">
        <f>SUM(BB204:BB206)</f>
        <v>0</v>
      </c>
    </row>
    <row r="204" spans="1:54" s="3" customFormat="1" ht="15" customHeight="1" x14ac:dyDescent="0.3">
      <c r="A204" s="33"/>
      <c r="B204" s="31"/>
      <c r="C204" s="35" t="s">
        <v>174</v>
      </c>
      <c r="D204" s="54">
        <f>E204+F204</f>
        <v>41</v>
      </c>
      <c r="E204" s="54">
        <v>41</v>
      </c>
      <c r="F204" s="54">
        <v>0</v>
      </c>
      <c r="G204" s="54">
        <f>H204+I204</f>
        <v>60</v>
      </c>
      <c r="H204" s="54">
        <v>60</v>
      </c>
      <c r="I204" s="54">
        <v>0</v>
      </c>
      <c r="J204" s="54">
        <f>K204+L204</f>
        <v>38</v>
      </c>
      <c r="K204" s="54">
        <v>38</v>
      </c>
      <c r="L204" s="54">
        <v>0</v>
      </c>
      <c r="M204" s="54">
        <f>N204+O204</f>
        <v>139</v>
      </c>
      <c r="N204" s="54">
        <f t="shared" ref="N204:O206" si="1108">+E204+H204+K204</f>
        <v>139</v>
      </c>
      <c r="O204" s="54">
        <f t="shared" si="1108"/>
        <v>0</v>
      </c>
      <c r="P204" s="54">
        <f>Q204+R204</f>
        <v>3</v>
      </c>
      <c r="Q204" s="54">
        <v>3</v>
      </c>
      <c r="R204" s="54">
        <v>0</v>
      </c>
      <c r="S204" s="54">
        <f>T204+U204</f>
        <v>10</v>
      </c>
      <c r="T204" s="54">
        <v>10</v>
      </c>
      <c r="U204" s="54">
        <v>0</v>
      </c>
      <c r="V204" s="54">
        <f>W204+X204</f>
        <v>4</v>
      </c>
      <c r="W204" s="54">
        <v>4</v>
      </c>
      <c r="X204" s="54">
        <v>0</v>
      </c>
      <c r="Y204" s="54">
        <f>Z204+AA204</f>
        <v>17</v>
      </c>
      <c r="Z204" s="54">
        <f t="shared" ref="Z204:AA206" si="1109">+Q204+T204+W204</f>
        <v>17</v>
      </c>
      <c r="AA204" s="54">
        <f t="shared" si="1109"/>
        <v>0</v>
      </c>
      <c r="AB204" s="54">
        <f>AC204+AD204</f>
        <v>5</v>
      </c>
      <c r="AC204" s="54">
        <v>5</v>
      </c>
      <c r="AD204" s="54">
        <v>0</v>
      </c>
      <c r="AE204" s="54">
        <f>AF204+AG204</f>
        <v>4</v>
      </c>
      <c r="AF204" s="54">
        <v>4</v>
      </c>
      <c r="AG204" s="54">
        <v>0</v>
      </c>
      <c r="AH204" s="54">
        <f>AI204+AJ204</f>
        <v>6</v>
      </c>
      <c r="AI204" s="54">
        <v>6</v>
      </c>
      <c r="AJ204" s="54">
        <v>0</v>
      </c>
      <c r="AK204" s="54">
        <f>AL204+AM204</f>
        <v>15</v>
      </c>
      <c r="AL204" s="54">
        <f t="shared" ref="AL204:AM206" si="1110">+AC204+AF204+AI204</f>
        <v>15</v>
      </c>
      <c r="AM204" s="54">
        <f t="shared" si="1110"/>
        <v>0</v>
      </c>
      <c r="AN204" s="54">
        <f>AO204+AP204</f>
        <v>4</v>
      </c>
      <c r="AO204" s="54">
        <v>4</v>
      </c>
      <c r="AP204" s="54">
        <v>0</v>
      </c>
      <c r="AQ204" s="54">
        <f>AR204+AS204</f>
        <v>4</v>
      </c>
      <c r="AR204" s="54">
        <v>4</v>
      </c>
      <c r="AS204" s="54">
        <v>0</v>
      </c>
      <c r="AT204" s="54">
        <f>AU204+AV204</f>
        <v>4</v>
      </c>
      <c r="AU204" s="54">
        <v>4</v>
      </c>
      <c r="AV204" s="54">
        <v>0</v>
      </c>
      <c r="AW204" s="54">
        <f>AX204+AY204</f>
        <v>12</v>
      </c>
      <c r="AX204" s="54">
        <f t="shared" ref="AX204:AY206" si="1111">+AO204+AR204+AU204</f>
        <v>12</v>
      </c>
      <c r="AY204" s="54">
        <f t="shared" si="1111"/>
        <v>0</v>
      </c>
      <c r="AZ204" s="54">
        <f>BA204+BB204</f>
        <v>183</v>
      </c>
      <c r="BA204" s="54">
        <f t="shared" ref="BA204:BB206" si="1112">N204+Z204+AL204+AX204</f>
        <v>183</v>
      </c>
      <c r="BB204" s="54">
        <f t="shared" si="1112"/>
        <v>0</v>
      </c>
    </row>
    <row r="205" spans="1:54" s="3" customFormat="1" ht="15" customHeight="1" x14ac:dyDescent="0.3">
      <c r="A205" s="33"/>
      <c r="B205" s="31"/>
      <c r="C205" s="35" t="s">
        <v>175</v>
      </c>
      <c r="D205" s="54">
        <f>E205+F205</f>
        <v>285</v>
      </c>
      <c r="E205" s="54">
        <v>285</v>
      </c>
      <c r="F205" s="54">
        <v>0</v>
      </c>
      <c r="G205" s="54">
        <f>H205+I205</f>
        <v>272</v>
      </c>
      <c r="H205" s="54">
        <v>272</v>
      </c>
      <c r="I205" s="54">
        <v>0</v>
      </c>
      <c r="J205" s="54">
        <f>K205+L205</f>
        <v>158</v>
      </c>
      <c r="K205" s="54">
        <v>158</v>
      </c>
      <c r="L205" s="54">
        <v>0</v>
      </c>
      <c r="M205" s="54">
        <f>N205+O205</f>
        <v>715</v>
      </c>
      <c r="N205" s="54">
        <f t="shared" si="1108"/>
        <v>715</v>
      </c>
      <c r="O205" s="54">
        <f t="shared" si="1108"/>
        <v>0</v>
      </c>
      <c r="P205" s="54">
        <f>Q205+R205</f>
        <v>16</v>
      </c>
      <c r="Q205" s="54">
        <v>16</v>
      </c>
      <c r="R205" s="54">
        <v>0</v>
      </c>
      <c r="S205" s="54">
        <f>T205+U205</f>
        <v>24</v>
      </c>
      <c r="T205" s="54">
        <v>24</v>
      </c>
      <c r="U205" s="54">
        <v>0</v>
      </c>
      <c r="V205" s="54">
        <f>W205+X205</f>
        <v>14</v>
      </c>
      <c r="W205" s="54">
        <v>14</v>
      </c>
      <c r="X205" s="54">
        <v>0</v>
      </c>
      <c r="Y205" s="54">
        <f>Z205+AA205</f>
        <v>54</v>
      </c>
      <c r="Z205" s="54">
        <f t="shared" si="1109"/>
        <v>54</v>
      </c>
      <c r="AA205" s="54">
        <f t="shared" si="1109"/>
        <v>0</v>
      </c>
      <c r="AB205" s="54">
        <f>AC205+AD205</f>
        <v>25</v>
      </c>
      <c r="AC205" s="54">
        <v>25</v>
      </c>
      <c r="AD205" s="54">
        <v>0</v>
      </c>
      <c r="AE205" s="54">
        <f>AF205+AG205</f>
        <v>31</v>
      </c>
      <c r="AF205" s="54">
        <v>31</v>
      </c>
      <c r="AG205" s="54">
        <v>0</v>
      </c>
      <c r="AH205" s="54">
        <f>AI205+AJ205</f>
        <v>32</v>
      </c>
      <c r="AI205" s="54">
        <v>32</v>
      </c>
      <c r="AJ205" s="54">
        <v>0</v>
      </c>
      <c r="AK205" s="54">
        <f>AL205+AM205</f>
        <v>88</v>
      </c>
      <c r="AL205" s="54">
        <f t="shared" si="1110"/>
        <v>88</v>
      </c>
      <c r="AM205" s="54">
        <f t="shared" si="1110"/>
        <v>0</v>
      </c>
      <c r="AN205" s="54">
        <f>AO205+AP205</f>
        <v>22</v>
      </c>
      <c r="AO205" s="54">
        <v>22</v>
      </c>
      <c r="AP205" s="54">
        <v>0</v>
      </c>
      <c r="AQ205" s="54">
        <f>AR205+AS205</f>
        <v>30</v>
      </c>
      <c r="AR205" s="54">
        <v>30</v>
      </c>
      <c r="AS205" s="54">
        <v>0</v>
      </c>
      <c r="AT205" s="54">
        <f>AU205+AV205</f>
        <v>30</v>
      </c>
      <c r="AU205" s="54">
        <v>30</v>
      </c>
      <c r="AV205" s="54">
        <v>0</v>
      </c>
      <c r="AW205" s="54">
        <f>AX205+AY205</f>
        <v>82</v>
      </c>
      <c r="AX205" s="54">
        <f t="shared" si="1111"/>
        <v>82</v>
      </c>
      <c r="AY205" s="54">
        <f t="shared" si="1111"/>
        <v>0</v>
      </c>
      <c r="AZ205" s="54">
        <f>BA205+BB205</f>
        <v>939</v>
      </c>
      <c r="BA205" s="54">
        <f t="shared" si="1112"/>
        <v>939</v>
      </c>
      <c r="BB205" s="54">
        <f t="shared" si="1112"/>
        <v>0</v>
      </c>
    </row>
    <row r="206" spans="1:54" s="3" customFormat="1" ht="15" customHeight="1" x14ac:dyDescent="0.3">
      <c r="A206" s="33"/>
      <c r="B206" s="31"/>
      <c r="C206" s="35" t="s">
        <v>176</v>
      </c>
      <c r="D206" s="54">
        <f>E206+F206</f>
        <v>0</v>
      </c>
      <c r="E206" s="54">
        <v>0</v>
      </c>
      <c r="F206" s="54">
        <v>0</v>
      </c>
      <c r="G206" s="54">
        <f>H206+I206</f>
        <v>0</v>
      </c>
      <c r="H206" s="54">
        <v>0</v>
      </c>
      <c r="I206" s="54">
        <v>0</v>
      </c>
      <c r="J206" s="54">
        <f>K206+L206</f>
        <v>0</v>
      </c>
      <c r="K206" s="54">
        <v>0</v>
      </c>
      <c r="L206" s="54">
        <v>0</v>
      </c>
      <c r="M206" s="54">
        <f>N206+O206</f>
        <v>0</v>
      </c>
      <c r="N206" s="54">
        <f t="shared" si="1108"/>
        <v>0</v>
      </c>
      <c r="O206" s="54">
        <f t="shared" si="1108"/>
        <v>0</v>
      </c>
      <c r="P206" s="54">
        <f>Q206+R206</f>
        <v>0</v>
      </c>
      <c r="Q206" s="54">
        <v>0</v>
      </c>
      <c r="R206" s="54">
        <v>0</v>
      </c>
      <c r="S206" s="54">
        <f>T206+U206</f>
        <v>1</v>
      </c>
      <c r="T206" s="54">
        <v>1</v>
      </c>
      <c r="U206" s="54">
        <v>0</v>
      </c>
      <c r="V206" s="54">
        <f>W206+X206</f>
        <v>0</v>
      </c>
      <c r="W206" s="54">
        <v>0</v>
      </c>
      <c r="X206" s="54">
        <v>0</v>
      </c>
      <c r="Y206" s="54">
        <f>Z206+AA206</f>
        <v>1</v>
      </c>
      <c r="Z206" s="54">
        <f t="shared" si="1109"/>
        <v>1</v>
      </c>
      <c r="AA206" s="54">
        <f t="shared" si="1109"/>
        <v>0</v>
      </c>
      <c r="AB206" s="54">
        <f>AC206+AD206</f>
        <v>0</v>
      </c>
      <c r="AC206" s="54">
        <v>0</v>
      </c>
      <c r="AD206" s="54">
        <v>0</v>
      </c>
      <c r="AE206" s="54">
        <f>AF206+AG206</f>
        <v>0</v>
      </c>
      <c r="AF206" s="54">
        <v>0</v>
      </c>
      <c r="AG206" s="54">
        <v>0</v>
      </c>
      <c r="AH206" s="54">
        <f>AI206+AJ206</f>
        <v>0</v>
      </c>
      <c r="AI206" s="54">
        <v>0</v>
      </c>
      <c r="AJ206" s="54">
        <v>0</v>
      </c>
      <c r="AK206" s="54">
        <f>AL206+AM206</f>
        <v>0</v>
      </c>
      <c r="AL206" s="54">
        <f t="shared" si="1110"/>
        <v>0</v>
      </c>
      <c r="AM206" s="54">
        <f t="shared" si="1110"/>
        <v>0</v>
      </c>
      <c r="AN206" s="54">
        <f>AO206+AP206</f>
        <v>7</v>
      </c>
      <c r="AO206" s="54">
        <v>7</v>
      </c>
      <c r="AP206" s="54">
        <v>0</v>
      </c>
      <c r="AQ206" s="54">
        <f>AR206+AS206</f>
        <v>0</v>
      </c>
      <c r="AR206" s="54">
        <v>0</v>
      </c>
      <c r="AS206" s="54">
        <v>0</v>
      </c>
      <c r="AT206" s="54">
        <f>AU206+AV206</f>
        <v>0</v>
      </c>
      <c r="AU206" s="54">
        <v>0</v>
      </c>
      <c r="AV206" s="54">
        <v>0</v>
      </c>
      <c r="AW206" s="54">
        <f>AX206+AY206</f>
        <v>7</v>
      </c>
      <c r="AX206" s="54">
        <f t="shared" si="1111"/>
        <v>7</v>
      </c>
      <c r="AY206" s="54">
        <f t="shared" si="1111"/>
        <v>0</v>
      </c>
      <c r="AZ206" s="54">
        <f>BA206+BB206</f>
        <v>8</v>
      </c>
      <c r="BA206" s="54">
        <f t="shared" si="1112"/>
        <v>8</v>
      </c>
      <c r="BB206" s="54">
        <f t="shared" si="1112"/>
        <v>0</v>
      </c>
    </row>
    <row r="207" spans="1:54" s="3" customFormat="1" ht="15" customHeight="1" x14ac:dyDescent="0.3">
      <c r="A207" s="33"/>
      <c r="B207" s="31"/>
      <c r="C207" s="32" t="s">
        <v>177</v>
      </c>
      <c r="D207" s="29">
        <f>SUM(E207:F207)</f>
        <v>15</v>
      </c>
      <c r="E207" s="29">
        <f>SUM(E208:E210)</f>
        <v>15</v>
      </c>
      <c r="F207" s="29">
        <f>SUM(F208:F210)</f>
        <v>0</v>
      </c>
      <c r="G207" s="29">
        <f t="shared" ref="G207" si="1113">SUM(H207:I207)</f>
        <v>16</v>
      </c>
      <c r="H207" s="29">
        <f>SUM(H208:H210)</f>
        <v>16</v>
      </c>
      <c r="I207" s="29">
        <f>SUM(I208:I210)</f>
        <v>0</v>
      </c>
      <c r="J207" s="29">
        <f t="shared" ref="J207" si="1114">SUM(K207:L207)</f>
        <v>15</v>
      </c>
      <c r="K207" s="29">
        <f>SUM(K208:K210)</f>
        <v>15</v>
      </c>
      <c r="L207" s="29">
        <f>SUM(L208:L210)</f>
        <v>0</v>
      </c>
      <c r="M207" s="29">
        <f>SUM(N207:O207)</f>
        <v>46</v>
      </c>
      <c r="N207" s="29">
        <f>SUM(N208:N210)</f>
        <v>46</v>
      </c>
      <c r="O207" s="29">
        <f>SUM(O208:O210)</f>
        <v>0</v>
      </c>
      <c r="P207" s="29">
        <f>SUM(Q207:R207)</f>
        <v>5</v>
      </c>
      <c r="Q207" s="29">
        <f>SUM(Q208:Q210)</f>
        <v>5</v>
      </c>
      <c r="R207" s="29">
        <f>SUM(R208:R210)</f>
        <v>0</v>
      </c>
      <c r="S207" s="29">
        <f t="shared" ref="S207" si="1115">SUM(T207:U207)</f>
        <v>13</v>
      </c>
      <c r="T207" s="29">
        <f>SUM(T208:T210)</f>
        <v>13</v>
      </c>
      <c r="U207" s="29">
        <f>SUM(U208:U210)</f>
        <v>0</v>
      </c>
      <c r="V207" s="29">
        <f t="shared" ref="V207" si="1116">SUM(W207:X207)</f>
        <v>12</v>
      </c>
      <c r="W207" s="29">
        <f>SUM(W208:W210)</f>
        <v>12</v>
      </c>
      <c r="X207" s="29">
        <f>SUM(X208:X210)</f>
        <v>0</v>
      </c>
      <c r="Y207" s="29">
        <f>SUM(Z207:AA207)</f>
        <v>30</v>
      </c>
      <c r="Z207" s="29">
        <f>SUM(Z208:Z210)</f>
        <v>30</v>
      </c>
      <c r="AA207" s="29">
        <f>SUM(AA208:AA210)</f>
        <v>0</v>
      </c>
      <c r="AB207" s="29">
        <f>SUM(AC207:AD207)</f>
        <v>25</v>
      </c>
      <c r="AC207" s="29">
        <f>SUM(AC208:AC210)</f>
        <v>25</v>
      </c>
      <c r="AD207" s="29">
        <f>SUM(AD208:AD210)</f>
        <v>0</v>
      </c>
      <c r="AE207" s="29">
        <f t="shared" ref="AE207" si="1117">SUM(AF207:AG207)</f>
        <v>22</v>
      </c>
      <c r="AF207" s="29">
        <f>SUM(AF208:AF210)</f>
        <v>22</v>
      </c>
      <c r="AG207" s="29">
        <f>SUM(AG208:AG210)</f>
        <v>0</v>
      </c>
      <c r="AH207" s="29">
        <f t="shared" ref="AH207" si="1118">SUM(AI207:AJ207)</f>
        <v>10</v>
      </c>
      <c r="AI207" s="29">
        <f>SUM(AI208:AI210)</f>
        <v>10</v>
      </c>
      <c r="AJ207" s="29">
        <f>SUM(AJ208:AJ210)</f>
        <v>0</v>
      </c>
      <c r="AK207" s="29">
        <f>SUM(AL207:AM207)</f>
        <v>57</v>
      </c>
      <c r="AL207" s="29">
        <f>SUM(AL208:AL210)</f>
        <v>57</v>
      </c>
      <c r="AM207" s="29">
        <f>SUM(AM208:AM210)</f>
        <v>0</v>
      </c>
      <c r="AN207" s="29">
        <f>SUM(AO207:AP207)</f>
        <v>9</v>
      </c>
      <c r="AO207" s="29">
        <f>SUM(AO208:AO210)</f>
        <v>9</v>
      </c>
      <c r="AP207" s="29">
        <f>SUM(AP208:AP210)</f>
        <v>0</v>
      </c>
      <c r="AQ207" s="29">
        <f t="shared" ref="AQ207" si="1119">SUM(AR207:AS207)</f>
        <v>17</v>
      </c>
      <c r="AR207" s="29">
        <f>SUM(AR208:AR210)</f>
        <v>17</v>
      </c>
      <c r="AS207" s="29">
        <f>SUM(AS208:AS210)</f>
        <v>0</v>
      </c>
      <c r="AT207" s="29">
        <f t="shared" ref="AT207" si="1120">SUM(AU207:AV207)</f>
        <v>11</v>
      </c>
      <c r="AU207" s="29">
        <f>SUM(AU208:AU210)</f>
        <v>11</v>
      </c>
      <c r="AV207" s="29">
        <f>SUM(AV208:AV210)</f>
        <v>0</v>
      </c>
      <c r="AW207" s="29">
        <f>SUM(AX207:AY207)</f>
        <v>37</v>
      </c>
      <c r="AX207" s="29">
        <f>SUM(AX208:AX210)</f>
        <v>37</v>
      </c>
      <c r="AY207" s="29">
        <f>SUM(AY208:AY210)</f>
        <v>0</v>
      </c>
      <c r="AZ207" s="29">
        <f>SUM(BA207:BB207)</f>
        <v>170</v>
      </c>
      <c r="BA207" s="29">
        <f>SUM(BA208:BA210)</f>
        <v>170</v>
      </c>
      <c r="BB207" s="29">
        <f>SUM(BB208:BB210)</f>
        <v>0</v>
      </c>
    </row>
    <row r="208" spans="1:54" s="3" customFormat="1" ht="15" customHeight="1" x14ac:dyDescent="0.3">
      <c r="A208" s="33"/>
      <c r="B208" s="31"/>
      <c r="C208" s="35" t="s">
        <v>178</v>
      </c>
      <c r="D208" s="54">
        <f>E208+F208</f>
        <v>10</v>
      </c>
      <c r="E208" s="54">
        <v>10</v>
      </c>
      <c r="F208" s="54">
        <v>0</v>
      </c>
      <c r="G208" s="54">
        <f>H208+I208</f>
        <v>13</v>
      </c>
      <c r="H208" s="54">
        <v>13</v>
      </c>
      <c r="I208" s="54">
        <v>0</v>
      </c>
      <c r="J208" s="54">
        <f>K208+L208</f>
        <v>12</v>
      </c>
      <c r="K208" s="54">
        <v>12</v>
      </c>
      <c r="L208" s="54">
        <v>0</v>
      </c>
      <c r="M208" s="54">
        <f>N208+O208</f>
        <v>35</v>
      </c>
      <c r="N208" s="54">
        <f>+E208+H208+K208</f>
        <v>35</v>
      </c>
      <c r="O208" s="54">
        <f>+F208+I208+L208</f>
        <v>0</v>
      </c>
      <c r="P208" s="54">
        <f>Q208+R208</f>
        <v>3</v>
      </c>
      <c r="Q208" s="54">
        <v>3</v>
      </c>
      <c r="R208" s="54">
        <v>0</v>
      </c>
      <c r="S208" s="54">
        <f>T208+U208</f>
        <v>8</v>
      </c>
      <c r="T208" s="54">
        <v>8</v>
      </c>
      <c r="U208" s="54">
        <v>0</v>
      </c>
      <c r="V208" s="54">
        <f>W208+X208</f>
        <v>12</v>
      </c>
      <c r="W208" s="54">
        <v>12</v>
      </c>
      <c r="X208" s="54">
        <v>0</v>
      </c>
      <c r="Y208" s="54">
        <f>Z208+AA208</f>
        <v>23</v>
      </c>
      <c r="Z208" s="54">
        <f>+Q208+T208+W208</f>
        <v>23</v>
      </c>
      <c r="AA208" s="54">
        <f>+R208+U208+X208</f>
        <v>0</v>
      </c>
      <c r="AB208" s="54">
        <f>AC208+AD208</f>
        <v>17</v>
      </c>
      <c r="AC208" s="54">
        <v>17</v>
      </c>
      <c r="AD208" s="54">
        <v>0</v>
      </c>
      <c r="AE208" s="54">
        <f>AF208+AG208</f>
        <v>15</v>
      </c>
      <c r="AF208" s="54">
        <v>15</v>
      </c>
      <c r="AG208" s="54">
        <v>0</v>
      </c>
      <c r="AH208" s="54">
        <f>AI208+AJ208</f>
        <v>10</v>
      </c>
      <c r="AI208" s="54">
        <v>10</v>
      </c>
      <c r="AJ208" s="54">
        <v>0</v>
      </c>
      <c r="AK208" s="54">
        <f>AL208+AM208</f>
        <v>42</v>
      </c>
      <c r="AL208" s="54">
        <f>+AC208+AF208+AI208</f>
        <v>42</v>
      </c>
      <c r="AM208" s="54">
        <f>+AD208+AG208+AJ208</f>
        <v>0</v>
      </c>
      <c r="AN208" s="54">
        <f>AO208+AP208</f>
        <v>9</v>
      </c>
      <c r="AO208" s="54">
        <v>9</v>
      </c>
      <c r="AP208" s="54">
        <v>0</v>
      </c>
      <c r="AQ208" s="54">
        <f>AR208+AS208</f>
        <v>7</v>
      </c>
      <c r="AR208" s="54">
        <v>7</v>
      </c>
      <c r="AS208" s="54">
        <v>0</v>
      </c>
      <c r="AT208" s="54">
        <f>AU208+AV208</f>
        <v>2</v>
      </c>
      <c r="AU208" s="54">
        <v>2</v>
      </c>
      <c r="AV208" s="54">
        <v>0</v>
      </c>
      <c r="AW208" s="54">
        <f>AX208+AY208</f>
        <v>18</v>
      </c>
      <c r="AX208" s="54">
        <f>+AO208+AR208+AU208</f>
        <v>18</v>
      </c>
      <c r="AY208" s="54">
        <f>+AP208+AS208+AV208</f>
        <v>0</v>
      </c>
      <c r="AZ208" s="54">
        <f>BA208+BB208</f>
        <v>118</v>
      </c>
      <c r="BA208" s="54">
        <f>N208+Z208+AL208+AX208</f>
        <v>118</v>
      </c>
      <c r="BB208" s="54">
        <f>O208+AA208+AM208+AY208</f>
        <v>0</v>
      </c>
    </row>
    <row r="209" spans="1:54" s="3" customFormat="1" ht="15" customHeight="1" x14ac:dyDescent="0.3">
      <c r="A209" s="33"/>
      <c r="B209" s="31"/>
      <c r="C209" s="35" t="s">
        <v>179</v>
      </c>
      <c r="D209" s="54">
        <f>E209+F209</f>
        <v>0</v>
      </c>
      <c r="E209" s="54">
        <v>0</v>
      </c>
      <c r="F209" s="54">
        <v>0</v>
      </c>
      <c r="G209" s="54">
        <f t="shared" ref="G209" si="1121">H209+I209</f>
        <v>0</v>
      </c>
      <c r="H209" s="54">
        <v>0</v>
      </c>
      <c r="I209" s="54">
        <v>0</v>
      </c>
      <c r="J209" s="54">
        <f t="shared" ref="J209" si="1122">K209+L209</f>
        <v>0</v>
      </c>
      <c r="K209" s="54">
        <v>0</v>
      </c>
      <c r="L209" s="54">
        <v>0</v>
      </c>
      <c r="M209" s="54">
        <f>N209+O209</f>
        <v>0</v>
      </c>
      <c r="N209" s="54">
        <f t="shared" ref="N209:O212" si="1123">+E209+H209+K209</f>
        <v>0</v>
      </c>
      <c r="O209" s="54">
        <f t="shared" si="1123"/>
        <v>0</v>
      </c>
      <c r="P209" s="54">
        <f>Q209+R209</f>
        <v>0</v>
      </c>
      <c r="Q209" s="54">
        <v>0</v>
      </c>
      <c r="R209" s="54">
        <v>0</v>
      </c>
      <c r="S209" s="54">
        <f t="shared" ref="S209" si="1124">T209+U209</f>
        <v>0</v>
      </c>
      <c r="T209" s="54">
        <v>0</v>
      </c>
      <c r="U209" s="54">
        <v>0</v>
      </c>
      <c r="V209" s="54">
        <f t="shared" ref="V209" si="1125">W209+X209</f>
        <v>0</v>
      </c>
      <c r="W209" s="54">
        <v>0</v>
      </c>
      <c r="X209" s="54">
        <v>0</v>
      </c>
      <c r="Y209" s="54">
        <f>Z209+AA209</f>
        <v>0</v>
      </c>
      <c r="Z209" s="54">
        <f t="shared" ref="Z209:AA212" si="1126">+Q209+T209+W209</f>
        <v>0</v>
      </c>
      <c r="AA209" s="54">
        <f t="shared" si="1126"/>
        <v>0</v>
      </c>
      <c r="AB209" s="54">
        <f>AC209+AD209</f>
        <v>0</v>
      </c>
      <c r="AC209" s="54">
        <v>0</v>
      </c>
      <c r="AD209" s="54">
        <v>0</v>
      </c>
      <c r="AE209" s="54">
        <f t="shared" ref="AE209" si="1127">AF209+AG209</f>
        <v>0</v>
      </c>
      <c r="AF209" s="54">
        <v>0</v>
      </c>
      <c r="AG209" s="54">
        <v>0</v>
      </c>
      <c r="AH209" s="54">
        <f t="shared" ref="AH209" si="1128">AI209+AJ209</f>
        <v>0</v>
      </c>
      <c r="AI209" s="54">
        <v>0</v>
      </c>
      <c r="AJ209" s="54">
        <v>0</v>
      </c>
      <c r="AK209" s="54">
        <f>AL209+AM209</f>
        <v>0</v>
      </c>
      <c r="AL209" s="54">
        <f t="shared" ref="AL209:AM212" si="1129">+AC209+AF209+AI209</f>
        <v>0</v>
      </c>
      <c r="AM209" s="54">
        <f t="shared" si="1129"/>
        <v>0</v>
      </c>
      <c r="AN209" s="54">
        <f>AO209+AP209</f>
        <v>0</v>
      </c>
      <c r="AO209" s="54">
        <v>0</v>
      </c>
      <c r="AP209" s="54">
        <v>0</v>
      </c>
      <c r="AQ209" s="54">
        <f t="shared" ref="AQ209" si="1130">AR209+AS209</f>
        <v>0</v>
      </c>
      <c r="AR209" s="54">
        <v>0</v>
      </c>
      <c r="AS209" s="54">
        <v>0</v>
      </c>
      <c r="AT209" s="54">
        <f t="shared" ref="AT209" si="1131">AU209+AV209</f>
        <v>0</v>
      </c>
      <c r="AU209" s="54">
        <v>0</v>
      </c>
      <c r="AV209" s="54">
        <v>0</v>
      </c>
      <c r="AW209" s="54">
        <f>AX209+AY209</f>
        <v>0</v>
      </c>
      <c r="AX209" s="54">
        <f t="shared" ref="AX209:AY212" si="1132">+AO209+AR209+AU209</f>
        <v>0</v>
      </c>
      <c r="AY209" s="54">
        <f t="shared" si="1132"/>
        <v>0</v>
      </c>
      <c r="AZ209" s="54">
        <f>BA209+BB209</f>
        <v>0</v>
      </c>
      <c r="BA209" s="54">
        <f t="shared" ref="BA209:BB212" si="1133">N209+Z209+AL209+AX209</f>
        <v>0</v>
      </c>
      <c r="BB209" s="54">
        <f t="shared" si="1133"/>
        <v>0</v>
      </c>
    </row>
    <row r="210" spans="1:54" s="3" customFormat="1" ht="15" customHeight="1" x14ac:dyDescent="0.3">
      <c r="A210" s="33"/>
      <c r="B210" s="31"/>
      <c r="C210" s="35" t="s">
        <v>180</v>
      </c>
      <c r="D210" s="54">
        <f>E210+F210</f>
        <v>5</v>
      </c>
      <c r="E210" s="54">
        <v>5</v>
      </c>
      <c r="F210" s="54">
        <v>0</v>
      </c>
      <c r="G210" s="54">
        <f>H210+I210</f>
        <v>3</v>
      </c>
      <c r="H210" s="54">
        <v>3</v>
      </c>
      <c r="I210" s="54">
        <v>0</v>
      </c>
      <c r="J210" s="54">
        <f>K210+L210</f>
        <v>3</v>
      </c>
      <c r="K210" s="54">
        <v>3</v>
      </c>
      <c r="L210" s="54">
        <v>0</v>
      </c>
      <c r="M210" s="54">
        <f>N210+O210</f>
        <v>11</v>
      </c>
      <c r="N210" s="54">
        <f t="shared" si="1123"/>
        <v>11</v>
      </c>
      <c r="O210" s="54">
        <f t="shared" si="1123"/>
        <v>0</v>
      </c>
      <c r="P210" s="54">
        <f>Q210+R210</f>
        <v>2</v>
      </c>
      <c r="Q210" s="54">
        <v>2</v>
      </c>
      <c r="R210" s="54">
        <v>0</v>
      </c>
      <c r="S210" s="54">
        <f>T210+U210</f>
        <v>5</v>
      </c>
      <c r="T210" s="54">
        <v>5</v>
      </c>
      <c r="U210" s="54">
        <v>0</v>
      </c>
      <c r="V210" s="54">
        <f>W210+X210</f>
        <v>0</v>
      </c>
      <c r="W210" s="54">
        <v>0</v>
      </c>
      <c r="X210" s="54">
        <v>0</v>
      </c>
      <c r="Y210" s="54">
        <f>Z210+AA210</f>
        <v>7</v>
      </c>
      <c r="Z210" s="54">
        <f t="shared" si="1126"/>
        <v>7</v>
      </c>
      <c r="AA210" s="54">
        <f t="shared" si="1126"/>
        <v>0</v>
      </c>
      <c r="AB210" s="54">
        <f>AC210+AD210</f>
        <v>8</v>
      </c>
      <c r="AC210" s="54">
        <v>8</v>
      </c>
      <c r="AD210" s="54">
        <v>0</v>
      </c>
      <c r="AE210" s="54">
        <f>AF210+AG210</f>
        <v>7</v>
      </c>
      <c r="AF210" s="54">
        <v>7</v>
      </c>
      <c r="AG210" s="54">
        <v>0</v>
      </c>
      <c r="AH210" s="54">
        <f>AI210+AJ210</f>
        <v>0</v>
      </c>
      <c r="AI210" s="54">
        <v>0</v>
      </c>
      <c r="AJ210" s="54">
        <v>0</v>
      </c>
      <c r="AK210" s="54">
        <f>AL210+AM210</f>
        <v>15</v>
      </c>
      <c r="AL210" s="54">
        <f t="shared" si="1129"/>
        <v>15</v>
      </c>
      <c r="AM210" s="54">
        <f t="shared" si="1129"/>
        <v>0</v>
      </c>
      <c r="AN210" s="54">
        <f>AO210+AP210</f>
        <v>0</v>
      </c>
      <c r="AO210" s="54">
        <v>0</v>
      </c>
      <c r="AP210" s="54">
        <v>0</v>
      </c>
      <c r="AQ210" s="54">
        <f>AR210+AS210</f>
        <v>10</v>
      </c>
      <c r="AR210" s="54">
        <v>10</v>
      </c>
      <c r="AS210" s="54">
        <v>0</v>
      </c>
      <c r="AT210" s="54">
        <f>AU210+AV210</f>
        <v>9</v>
      </c>
      <c r="AU210" s="54">
        <v>9</v>
      </c>
      <c r="AV210" s="54">
        <v>0</v>
      </c>
      <c r="AW210" s="54">
        <f>AX210+AY210</f>
        <v>19</v>
      </c>
      <c r="AX210" s="54">
        <f t="shared" si="1132"/>
        <v>19</v>
      </c>
      <c r="AY210" s="54">
        <f t="shared" si="1132"/>
        <v>0</v>
      </c>
      <c r="AZ210" s="54">
        <f>BA210+BB210</f>
        <v>52</v>
      </c>
      <c r="BA210" s="54">
        <f t="shared" si="1133"/>
        <v>52</v>
      </c>
      <c r="BB210" s="54">
        <f t="shared" si="1133"/>
        <v>0</v>
      </c>
    </row>
    <row r="211" spans="1:54" s="3" customFormat="1" ht="15" customHeight="1" x14ac:dyDescent="0.3">
      <c r="A211" s="33"/>
      <c r="B211" s="31"/>
      <c r="C211" s="32" t="s">
        <v>61</v>
      </c>
      <c r="D211" s="54">
        <f>E211+F211</f>
        <v>1091</v>
      </c>
      <c r="E211" s="54">
        <v>1091</v>
      </c>
      <c r="F211" s="54">
        <v>0</v>
      </c>
      <c r="G211" s="54">
        <f>H211+I211</f>
        <v>963</v>
      </c>
      <c r="H211" s="54">
        <v>963</v>
      </c>
      <c r="I211" s="54">
        <v>0</v>
      </c>
      <c r="J211" s="54">
        <f>K211+L211</f>
        <v>536</v>
      </c>
      <c r="K211" s="54">
        <v>536</v>
      </c>
      <c r="L211" s="54">
        <v>0</v>
      </c>
      <c r="M211" s="54">
        <f>N211+O211</f>
        <v>2590</v>
      </c>
      <c r="N211" s="54">
        <f t="shared" si="1123"/>
        <v>2590</v>
      </c>
      <c r="O211" s="54">
        <f t="shared" si="1123"/>
        <v>0</v>
      </c>
      <c r="P211" s="54">
        <f>Q211+R211</f>
        <v>76</v>
      </c>
      <c r="Q211" s="54">
        <v>76</v>
      </c>
      <c r="R211" s="54">
        <v>0</v>
      </c>
      <c r="S211" s="54">
        <f>T211+U211</f>
        <v>121</v>
      </c>
      <c r="T211" s="54">
        <v>121</v>
      </c>
      <c r="U211" s="54">
        <v>0</v>
      </c>
      <c r="V211" s="54">
        <f>W211+X211</f>
        <v>106</v>
      </c>
      <c r="W211" s="54">
        <v>105</v>
      </c>
      <c r="X211" s="54">
        <v>1</v>
      </c>
      <c r="Y211" s="54">
        <f>Z211+AA211</f>
        <v>303</v>
      </c>
      <c r="Z211" s="54">
        <f t="shared" si="1126"/>
        <v>302</v>
      </c>
      <c r="AA211" s="54">
        <f t="shared" si="1126"/>
        <v>1</v>
      </c>
      <c r="AB211" s="54">
        <f>AC211+AD211</f>
        <v>112</v>
      </c>
      <c r="AC211" s="54">
        <v>112</v>
      </c>
      <c r="AD211" s="54">
        <v>0</v>
      </c>
      <c r="AE211" s="54">
        <f>AF211+AG211</f>
        <v>111</v>
      </c>
      <c r="AF211" s="54">
        <v>111</v>
      </c>
      <c r="AG211" s="54">
        <v>0</v>
      </c>
      <c r="AH211" s="54">
        <f>AI211+AJ211</f>
        <v>95</v>
      </c>
      <c r="AI211" s="54">
        <v>95</v>
      </c>
      <c r="AJ211" s="54">
        <v>0</v>
      </c>
      <c r="AK211" s="54">
        <f>AL211+AM211</f>
        <v>318</v>
      </c>
      <c r="AL211" s="54">
        <f t="shared" si="1129"/>
        <v>318</v>
      </c>
      <c r="AM211" s="54">
        <f t="shared" si="1129"/>
        <v>0</v>
      </c>
      <c r="AN211" s="54">
        <f>AO211+AP211</f>
        <v>78</v>
      </c>
      <c r="AO211" s="54">
        <v>78</v>
      </c>
      <c r="AP211" s="54">
        <v>0</v>
      </c>
      <c r="AQ211" s="54">
        <f>AR211+AS211</f>
        <v>91</v>
      </c>
      <c r="AR211" s="54">
        <v>91</v>
      </c>
      <c r="AS211" s="54">
        <v>0</v>
      </c>
      <c r="AT211" s="54">
        <f>AU211+AV211</f>
        <v>96</v>
      </c>
      <c r="AU211" s="54">
        <v>96</v>
      </c>
      <c r="AV211" s="54">
        <v>0</v>
      </c>
      <c r="AW211" s="54">
        <f>AX211+AY211</f>
        <v>265</v>
      </c>
      <c r="AX211" s="54">
        <f t="shared" si="1132"/>
        <v>265</v>
      </c>
      <c r="AY211" s="54">
        <f t="shared" si="1132"/>
        <v>0</v>
      </c>
      <c r="AZ211" s="54">
        <f>BA211+BB211</f>
        <v>3476</v>
      </c>
      <c r="BA211" s="54">
        <f t="shared" si="1133"/>
        <v>3475</v>
      </c>
      <c r="BB211" s="54">
        <f t="shared" si="1133"/>
        <v>1</v>
      </c>
    </row>
    <row r="212" spans="1:54" s="3" customFormat="1" ht="15" customHeight="1" x14ac:dyDescent="0.3">
      <c r="A212" s="33"/>
      <c r="B212" s="31"/>
      <c r="C212" s="32" t="s">
        <v>24</v>
      </c>
      <c r="D212" s="54">
        <f>E212+F212</f>
        <v>1252</v>
      </c>
      <c r="E212" s="54">
        <v>1247</v>
      </c>
      <c r="F212" s="54">
        <v>5</v>
      </c>
      <c r="G212" s="54">
        <f>H212+I212</f>
        <v>1058</v>
      </c>
      <c r="H212" s="54">
        <v>1053</v>
      </c>
      <c r="I212" s="54">
        <v>5</v>
      </c>
      <c r="J212" s="54">
        <f>K212+L212</f>
        <v>793</v>
      </c>
      <c r="K212" s="54">
        <v>790</v>
      </c>
      <c r="L212" s="54">
        <v>3</v>
      </c>
      <c r="M212" s="54">
        <f>N212+O212</f>
        <v>3103</v>
      </c>
      <c r="N212" s="54">
        <f t="shared" si="1123"/>
        <v>3090</v>
      </c>
      <c r="O212" s="54">
        <f t="shared" si="1123"/>
        <v>13</v>
      </c>
      <c r="P212" s="54">
        <f>Q212+R212</f>
        <v>307</v>
      </c>
      <c r="Q212" s="54">
        <v>305</v>
      </c>
      <c r="R212" s="54">
        <v>2</v>
      </c>
      <c r="S212" s="54">
        <f>T212+U212</f>
        <v>498</v>
      </c>
      <c r="T212" s="54">
        <v>495</v>
      </c>
      <c r="U212" s="54">
        <v>3</v>
      </c>
      <c r="V212" s="54">
        <f>W212+X212</f>
        <v>612</v>
      </c>
      <c r="W212" s="54">
        <v>607</v>
      </c>
      <c r="X212" s="54">
        <v>5</v>
      </c>
      <c r="Y212" s="54">
        <f>Z212+AA212</f>
        <v>1417</v>
      </c>
      <c r="Z212" s="54">
        <f t="shared" si="1126"/>
        <v>1407</v>
      </c>
      <c r="AA212" s="54">
        <f t="shared" si="1126"/>
        <v>10</v>
      </c>
      <c r="AB212" s="54">
        <f>AC212+AD212</f>
        <v>653</v>
      </c>
      <c r="AC212" s="54">
        <v>648</v>
      </c>
      <c r="AD212" s="54">
        <v>5</v>
      </c>
      <c r="AE212" s="54">
        <f>AF212+AG212</f>
        <v>604</v>
      </c>
      <c r="AF212" s="54">
        <v>599</v>
      </c>
      <c r="AG212" s="54">
        <v>5</v>
      </c>
      <c r="AH212" s="54">
        <f>AI212+AJ212</f>
        <v>490</v>
      </c>
      <c r="AI212" s="54">
        <v>486</v>
      </c>
      <c r="AJ212" s="54">
        <v>4</v>
      </c>
      <c r="AK212" s="54">
        <f>AL212+AM212</f>
        <v>1747</v>
      </c>
      <c r="AL212" s="54">
        <f t="shared" si="1129"/>
        <v>1733</v>
      </c>
      <c r="AM212" s="54">
        <f t="shared" si="1129"/>
        <v>14</v>
      </c>
      <c r="AN212" s="54">
        <f>AO212+AP212</f>
        <v>444</v>
      </c>
      <c r="AO212" s="54">
        <v>441</v>
      </c>
      <c r="AP212" s="54">
        <v>3</v>
      </c>
      <c r="AQ212" s="54">
        <f>AR212+AS212</f>
        <v>428</v>
      </c>
      <c r="AR212" s="54">
        <v>423</v>
      </c>
      <c r="AS212" s="54">
        <v>5</v>
      </c>
      <c r="AT212" s="54">
        <f>AU212+AV212</f>
        <v>464</v>
      </c>
      <c r="AU212" s="54">
        <v>459</v>
      </c>
      <c r="AV212" s="54">
        <v>5</v>
      </c>
      <c r="AW212" s="54">
        <f>AX212+AY212</f>
        <v>1336</v>
      </c>
      <c r="AX212" s="54">
        <f t="shared" si="1132"/>
        <v>1323</v>
      </c>
      <c r="AY212" s="54">
        <f t="shared" si="1132"/>
        <v>13</v>
      </c>
      <c r="AZ212" s="54">
        <f>BA212+BB212</f>
        <v>7603</v>
      </c>
      <c r="BA212" s="54">
        <f t="shared" si="1133"/>
        <v>7553</v>
      </c>
      <c r="BB212" s="54">
        <f t="shared" si="1133"/>
        <v>50</v>
      </c>
    </row>
    <row r="213" spans="1:54" s="3" customFormat="1" ht="15" customHeight="1" x14ac:dyDescent="0.3">
      <c r="A213" s="33"/>
      <c r="B213" s="31"/>
      <c r="C213" s="35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</row>
    <row r="214" spans="1:54" s="3" customFormat="1" ht="15" customHeight="1" x14ac:dyDescent="0.3">
      <c r="A214" s="30"/>
      <c r="B214" s="31" t="s">
        <v>181</v>
      </c>
      <c r="C214" s="32"/>
      <c r="D214" s="29">
        <f>SUM(E214:F214)</f>
        <v>5003</v>
      </c>
      <c r="E214" s="29">
        <f>E215+E223+E226+E227+E230+E233+E239+E240</f>
        <v>4976</v>
      </c>
      <c r="F214" s="29">
        <f>F215+F223+F226+F227+F230+F233+F239+F240</f>
        <v>27</v>
      </c>
      <c r="G214" s="29">
        <f t="shared" ref="G214:G215" si="1134">SUM(H214:I214)</f>
        <v>4399</v>
      </c>
      <c r="H214" s="29">
        <f>H215+H223+H226+H227+H230+H233+H239+H240</f>
        <v>4376</v>
      </c>
      <c r="I214" s="29">
        <f>I215+I223+I226+I227+I230+I233+I239+I240</f>
        <v>23</v>
      </c>
      <c r="J214" s="29">
        <f t="shared" ref="J214:J215" si="1135">SUM(K214:L214)</f>
        <v>3465</v>
      </c>
      <c r="K214" s="29">
        <f>K215+K223+K226+K227+K230+K233+K239+K240</f>
        <v>3443</v>
      </c>
      <c r="L214" s="29">
        <f>L215+L223+L226+L227+L230+L233+L239+L240</f>
        <v>22</v>
      </c>
      <c r="M214" s="29">
        <f>SUM(N214:O214)</f>
        <v>12867</v>
      </c>
      <c r="N214" s="29">
        <f>N215+N223+N226+N227+N230+N233+N239+N240</f>
        <v>12795</v>
      </c>
      <c r="O214" s="29">
        <f>O215+O223+O226+O227+O230+O233+O239+O240</f>
        <v>72</v>
      </c>
      <c r="P214" s="29">
        <f>SUM(Q214:R214)</f>
        <v>1351</v>
      </c>
      <c r="Q214" s="29">
        <f>Q215+Q223+Q226+Q227+Q230+Q233+Q239+Q240</f>
        <v>1338</v>
      </c>
      <c r="R214" s="29">
        <f>R215+R223+R226+R227+R230+R233+R239+R240</f>
        <v>13</v>
      </c>
      <c r="S214" s="29">
        <f t="shared" ref="S214:S215" si="1136">SUM(T214:U214)</f>
        <v>2034</v>
      </c>
      <c r="T214" s="29">
        <f>T215+T223+T226+T227+T230+T233+T239+T240</f>
        <v>2015</v>
      </c>
      <c r="U214" s="29">
        <f>U215+U223+U226+U227+U230+U233+U239+U240</f>
        <v>19</v>
      </c>
      <c r="V214" s="29">
        <f t="shared" ref="V214:V215" si="1137">SUM(W214:X214)</f>
        <v>3020</v>
      </c>
      <c r="W214" s="29">
        <f>W215+W223+W226+W227+W230+W233+W239+W240</f>
        <v>2992</v>
      </c>
      <c r="X214" s="29">
        <f>X215+X223+X226+X227+X230+X233+X239+X240</f>
        <v>28</v>
      </c>
      <c r="Y214" s="29">
        <f>SUM(Z214:AA214)</f>
        <v>6405</v>
      </c>
      <c r="Z214" s="29">
        <f>Z215+Z223+Z226+Z227+Z230+Z233+Z239+Z240</f>
        <v>6345</v>
      </c>
      <c r="AA214" s="29">
        <f>AA215+AA223+AA226+AA227+AA230+AA233+AA239+AA240</f>
        <v>60</v>
      </c>
      <c r="AB214" s="29">
        <f>SUM(AC214:AD214)</f>
        <v>3024</v>
      </c>
      <c r="AC214" s="29">
        <f>AC215+AC223+AC226+AC227+AC230+AC233+AC239+AC240</f>
        <v>2993</v>
      </c>
      <c r="AD214" s="29">
        <f>AD215+AD223+AD226+AD227+AD230+AD233+AD239+AD240</f>
        <v>31</v>
      </c>
      <c r="AE214" s="29">
        <f t="shared" ref="AE214:AE215" si="1138">SUM(AF214:AG214)</f>
        <v>2463</v>
      </c>
      <c r="AF214" s="29">
        <f>AF215+AF223+AF226+AF227+AF230+AF233+AF239+AF240</f>
        <v>2436</v>
      </c>
      <c r="AG214" s="29">
        <f>AG215+AG223+AG226+AG227+AG230+AG233+AG239+AG240</f>
        <v>27</v>
      </c>
      <c r="AH214" s="29">
        <f t="shared" ref="AH214:AH215" si="1139">SUM(AI214:AJ214)</f>
        <v>2607</v>
      </c>
      <c r="AI214" s="29">
        <f>AI215+AI223+AI226+AI227+AI230+AI233+AI239+AI240</f>
        <v>2577</v>
      </c>
      <c r="AJ214" s="29">
        <f>AJ215+AJ223+AJ226+AJ227+AJ230+AJ233+AJ239+AJ240</f>
        <v>30</v>
      </c>
      <c r="AK214" s="29">
        <f>SUM(AL214:AM214)</f>
        <v>8094</v>
      </c>
      <c r="AL214" s="29">
        <f>AL215+AL223+AL226+AL227+AL230+AL233+AL239+AL240</f>
        <v>8006</v>
      </c>
      <c r="AM214" s="29">
        <f>AM215+AM223+AM226+AM227+AM230+AM233+AM239+AM240</f>
        <v>88</v>
      </c>
      <c r="AN214" s="29">
        <f>SUM(AO214:AP214)</f>
        <v>3172</v>
      </c>
      <c r="AO214" s="29">
        <f>AO215+AO223+AO226+AO227+AO230+AO233+AO239+AO240</f>
        <v>3131</v>
      </c>
      <c r="AP214" s="29">
        <f>AP215+AP223+AP226+AP227+AP230+AP233+AP239+AP240</f>
        <v>41</v>
      </c>
      <c r="AQ214" s="29">
        <f t="shared" ref="AQ214:AQ215" si="1140">SUM(AR214:AS214)</f>
        <v>3389</v>
      </c>
      <c r="AR214" s="29">
        <f>AR215+AR223+AR226+AR227+AR230+AR233+AR239+AR240</f>
        <v>3348</v>
      </c>
      <c r="AS214" s="29">
        <f>AS215+AS223+AS226+AS227+AS230+AS233+AS239+AS240</f>
        <v>41</v>
      </c>
      <c r="AT214" s="29">
        <f t="shared" ref="AT214:AT215" si="1141">SUM(AU214:AV214)</f>
        <v>3836</v>
      </c>
      <c r="AU214" s="29">
        <f>AU215+AU223+AU226+AU227+AU230+AU233+AU239+AU240</f>
        <v>3801</v>
      </c>
      <c r="AV214" s="29">
        <f>AV215+AV223+AV226+AV227+AV230+AV233+AV239+AV240</f>
        <v>35</v>
      </c>
      <c r="AW214" s="29">
        <f>SUM(AX214:AY214)</f>
        <v>10397</v>
      </c>
      <c r="AX214" s="29">
        <f>AX215+AX223+AX226+AX227+AX230+AX233+AX239+AX240</f>
        <v>10280</v>
      </c>
      <c r="AY214" s="29">
        <f>AY215+AY223+AY226+AY227+AY230+AY233+AY239+AY240</f>
        <v>117</v>
      </c>
      <c r="AZ214" s="29">
        <f>SUM(BA214:BB214)</f>
        <v>37763</v>
      </c>
      <c r="BA214" s="29">
        <f>BA215+BA223+BA226+BA227+BA230+BA233+BA239+BA240</f>
        <v>37426</v>
      </c>
      <c r="BB214" s="29">
        <f>BB215+BB223+BB226+BB227+BB230+BB233+BB239+BB240</f>
        <v>337</v>
      </c>
    </row>
    <row r="215" spans="1:54" s="3" customFormat="1" ht="15" customHeight="1" x14ac:dyDescent="0.3">
      <c r="A215" s="33"/>
      <c r="B215" s="31"/>
      <c r="C215" s="32" t="s">
        <v>182</v>
      </c>
      <c r="D215" s="29">
        <f>SUM(E215:F215)</f>
        <v>2373</v>
      </c>
      <c r="E215" s="29">
        <f>SUM(E216:E222)</f>
        <v>2370</v>
      </c>
      <c r="F215" s="29">
        <f>SUM(F216:F222)</f>
        <v>3</v>
      </c>
      <c r="G215" s="29">
        <f t="shared" si="1134"/>
        <v>2014</v>
      </c>
      <c r="H215" s="29">
        <f>SUM(H216:H222)</f>
        <v>2011</v>
      </c>
      <c r="I215" s="29">
        <f>SUM(I216:I222)</f>
        <v>3</v>
      </c>
      <c r="J215" s="29">
        <f t="shared" si="1135"/>
        <v>1393</v>
      </c>
      <c r="K215" s="29">
        <f>SUM(K216:K222)</f>
        <v>1384</v>
      </c>
      <c r="L215" s="29">
        <f>SUM(L216:L222)</f>
        <v>9</v>
      </c>
      <c r="M215" s="29">
        <f>SUM(N215:O215)</f>
        <v>5780</v>
      </c>
      <c r="N215" s="29">
        <f>SUM(N216:N222)</f>
        <v>5765</v>
      </c>
      <c r="O215" s="29">
        <f>SUM(O216:O222)</f>
        <v>15</v>
      </c>
      <c r="P215" s="29">
        <f>SUM(Q215:R215)</f>
        <v>392</v>
      </c>
      <c r="Q215" s="29">
        <f>SUM(Q216:Q222)</f>
        <v>391</v>
      </c>
      <c r="R215" s="29">
        <f>SUM(R216:R222)</f>
        <v>1</v>
      </c>
      <c r="S215" s="29">
        <f t="shared" si="1136"/>
        <v>607</v>
      </c>
      <c r="T215" s="29">
        <f>SUM(T216:T222)</f>
        <v>600</v>
      </c>
      <c r="U215" s="29">
        <f>SUM(U216:U222)</f>
        <v>7</v>
      </c>
      <c r="V215" s="29">
        <f t="shared" si="1137"/>
        <v>1105</v>
      </c>
      <c r="W215" s="29">
        <f>SUM(W216:W222)</f>
        <v>1100</v>
      </c>
      <c r="X215" s="29">
        <f>SUM(X216:X222)</f>
        <v>5</v>
      </c>
      <c r="Y215" s="29">
        <f>SUM(Z215:AA215)</f>
        <v>2104</v>
      </c>
      <c r="Z215" s="29">
        <f>SUM(Z216:Z222)</f>
        <v>2091</v>
      </c>
      <c r="AA215" s="29">
        <f>SUM(AA216:AA222)</f>
        <v>13</v>
      </c>
      <c r="AB215" s="29">
        <f>SUM(AC215:AD215)</f>
        <v>1058</v>
      </c>
      <c r="AC215" s="29">
        <f>SUM(AC216:AC222)</f>
        <v>1049</v>
      </c>
      <c r="AD215" s="29">
        <f>SUM(AD216:AD222)</f>
        <v>9</v>
      </c>
      <c r="AE215" s="29">
        <f t="shared" si="1138"/>
        <v>767</v>
      </c>
      <c r="AF215" s="29">
        <f>SUM(AF216:AF222)</f>
        <v>759</v>
      </c>
      <c r="AG215" s="29">
        <f>SUM(AG216:AG222)</f>
        <v>8</v>
      </c>
      <c r="AH215" s="29">
        <f t="shared" si="1139"/>
        <v>829</v>
      </c>
      <c r="AI215" s="29">
        <f>SUM(AI216:AI222)</f>
        <v>816</v>
      </c>
      <c r="AJ215" s="29">
        <f>SUM(AJ216:AJ222)</f>
        <v>13</v>
      </c>
      <c r="AK215" s="29">
        <f>SUM(AL215:AM215)</f>
        <v>2654</v>
      </c>
      <c r="AL215" s="29">
        <f>SUM(AL216:AL222)</f>
        <v>2624</v>
      </c>
      <c r="AM215" s="29">
        <f>SUM(AM216:AM222)</f>
        <v>30</v>
      </c>
      <c r="AN215" s="29">
        <f>SUM(AO215:AP215)</f>
        <v>1200</v>
      </c>
      <c r="AO215" s="29">
        <f>SUM(AO216:AO222)</f>
        <v>1194</v>
      </c>
      <c r="AP215" s="29">
        <f>SUM(AP216:AP222)</f>
        <v>6</v>
      </c>
      <c r="AQ215" s="29">
        <f t="shared" si="1140"/>
        <v>1442</v>
      </c>
      <c r="AR215" s="29">
        <f>SUM(AR216:AR222)</f>
        <v>1431</v>
      </c>
      <c r="AS215" s="29">
        <f>SUM(AS216:AS222)</f>
        <v>11</v>
      </c>
      <c r="AT215" s="29">
        <f t="shared" si="1141"/>
        <v>1810</v>
      </c>
      <c r="AU215" s="29">
        <f>SUM(AU216:AU222)</f>
        <v>1805</v>
      </c>
      <c r="AV215" s="29">
        <f>SUM(AV216:AV222)</f>
        <v>5</v>
      </c>
      <c r="AW215" s="29">
        <f>SUM(AX215:AY215)</f>
        <v>4452</v>
      </c>
      <c r="AX215" s="29">
        <f>SUM(AX216:AX222)</f>
        <v>4430</v>
      </c>
      <c r="AY215" s="29">
        <f>SUM(AY216:AY222)</f>
        <v>22</v>
      </c>
      <c r="AZ215" s="29">
        <f>SUM(BA215:BB215)</f>
        <v>14990</v>
      </c>
      <c r="BA215" s="29">
        <f>SUM(BA216:BA222)</f>
        <v>14910</v>
      </c>
      <c r="BB215" s="29">
        <f>SUM(BB216:BB222)</f>
        <v>80</v>
      </c>
    </row>
    <row r="216" spans="1:54" s="3" customFormat="1" ht="15" customHeight="1" x14ac:dyDescent="0.3">
      <c r="A216" s="33"/>
      <c r="B216" s="31"/>
      <c r="C216" s="35" t="s">
        <v>183</v>
      </c>
      <c r="D216" s="54">
        <f t="shared" ref="D216:D222" si="1142">E216+F216</f>
        <v>912</v>
      </c>
      <c r="E216" s="54">
        <v>912</v>
      </c>
      <c r="F216" s="54">
        <v>0</v>
      </c>
      <c r="G216" s="54">
        <f t="shared" ref="G216:G222" si="1143">H216+I216</f>
        <v>689</v>
      </c>
      <c r="H216" s="54">
        <v>689</v>
      </c>
      <c r="I216" s="54">
        <v>0</v>
      </c>
      <c r="J216" s="54">
        <f t="shared" ref="J216:J222" si="1144">K216+L216</f>
        <v>351</v>
      </c>
      <c r="K216" s="54">
        <v>351</v>
      </c>
      <c r="L216" s="54">
        <v>0</v>
      </c>
      <c r="M216" s="54">
        <f t="shared" ref="M216:M222" si="1145">N216+O216</f>
        <v>1952</v>
      </c>
      <c r="N216" s="54">
        <f t="shared" ref="N216:O222" si="1146">+E216+H216+K216</f>
        <v>1952</v>
      </c>
      <c r="O216" s="54">
        <f t="shared" si="1146"/>
        <v>0</v>
      </c>
      <c r="P216" s="54">
        <f t="shared" ref="P216:P222" si="1147">Q216+R216</f>
        <v>38</v>
      </c>
      <c r="Q216" s="54">
        <v>38</v>
      </c>
      <c r="R216" s="54"/>
      <c r="S216" s="54">
        <f t="shared" ref="S216:S222" si="1148">T216+U216</f>
        <v>42</v>
      </c>
      <c r="T216" s="54">
        <v>42</v>
      </c>
      <c r="U216" s="54">
        <v>0</v>
      </c>
      <c r="V216" s="54">
        <f t="shared" ref="V216:V222" si="1149">W216+X216</f>
        <v>343</v>
      </c>
      <c r="W216" s="54">
        <v>343</v>
      </c>
      <c r="X216" s="54">
        <v>0</v>
      </c>
      <c r="Y216" s="54">
        <f t="shared" ref="Y216:Y222" si="1150">Z216+AA216</f>
        <v>423</v>
      </c>
      <c r="Z216" s="54">
        <f t="shared" ref="Z216:AA222" si="1151">+Q216+T216+W216</f>
        <v>423</v>
      </c>
      <c r="AA216" s="54">
        <f t="shared" si="1151"/>
        <v>0</v>
      </c>
      <c r="AB216" s="54">
        <f t="shared" ref="AB216:AB222" si="1152">AC216+AD216</f>
        <v>259</v>
      </c>
      <c r="AC216" s="54">
        <v>259</v>
      </c>
      <c r="AD216" s="54">
        <v>0</v>
      </c>
      <c r="AE216" s="54">
        <f t="shared" ref="AE216:AE222" si="1153">AF216+AG216</f>
        <v>83</v>
      </c>
      <c r="AF216" s="54">
        <v>83</v>
      </c>
      <c r="AG216" s="54">
        <v>0</v>
      </c>
      <c r="AH216" s="54">
        <f t="shared" ref="AH216:AH222" si="1154">AI216+AJ216</f>
        <v>65</v>
      </c>
      <c r="AI216" s="54">
        <v>65</v>
      </c>
      <c r="AJ216" s="54">
        <v>0</v>
      </c>
      <c r="AK216" s="54">
        <f t="shared" ref="AK216:AK222" si="1155">AL216+AM216</f>
        <v>407</v>
      </c>
      <c r="AL216" s="54">
        <f t="shared" ref="AL216:AM222" si="1156">+AC216+AF216+AI216</f>
        <v>407</v>
      </c>
      <c r="AM216" s="54">
        <f t="shared" si="1156"/>
        <v>0</v>
      </c>
      <c r="AN216" s="54">
        <f t="shared" ref="AN216:AN222" si="1157">AO216+AP216</f>
        <v>55</v>
      </c>
      <c r="AO216" s="54">
        <v>55</v>
      </c>
      <c r="AP216" s="54">
        <v>0</v>
      </c>
      <c r="AQ216" s="54">
        <f t="shared" ref="AQ216:AQ222" si="1158">AR216+AS216</f>
        <v>56</v>
      </c>
      <c r="AR216" s="54">
        <v>56</v>
      </c>
      <c r="AS216" s="54">
        <v>0</v>
      </c>
      <c r="AT216" s="54">
        <f t="shared" ref="AT216:AT222" si="1159">AU216+AV216</f>
        <v>64</v>
      </c>
      <c r="AU216" s="54">
        <v>64</v>
      </c>
      <c r="AV216" s="54">
        <v>0</v>
      </c>
      <c r="AW216" s="54">
        <f t="shared" ref="AW216:AW222" si="1160">AX216+AY216</f>
        <v>175</v>
      </c>
      <c r="AX216" s="54">
        <f t="shared" ref="AX216:AY222" si="1161">+AO216+AR216+AU216</f>
        <v>175</v>
      </c>
      <c r="AY216" s="54">
        <f t="shared" si="1161"/>
        <v>0</v>
      </c>
      <c r="AZ216" s="54">
        <f t="shared" ref="AZ216:AZ222" si="1162">BA216+BB216</f>
        <v>2957</v>
      </c>
      <c r="BA216" s="54">
        <f t="shared" ref="BA216:BB222" si="1163">N216+Z216+AL216+AX216</f>
        <v>2957</v>
      </c>
      <c r="BB216" s="54">
        <f t="shared" si="1163"/>
        <v>0</v>
      </c>
    </row>
    <row r="217" spans="1:54" s="3" customFormat="1" ht="15" customHeight="1" x14ac:dyDescent="0.3">
      <c r="A217" s="33"/>
      <c r="B217" s="31"/>
      <c r="C217" s="35" t="s">
        <v>184</v>
      </c>
      <c r="D217" s="54">
        <f t="shared" si="1142"/>
        <v>59</v>
      </c>
      <c r="E217" s="54">
        <v>56</v>
      </c>
      <c r="F217" s="54">
        <v>3</v>
      </c>
      <c r="G217" s="54">
        <f t="shared" si="1143"/>
        <v>71</v>
      </c>
      <c r="H217" s="54">
        <v>68</v>
      </c>
      <c r="I217" s="54">
        <v>3</v>
      </c>
      <c r="J217" s="54">
        <f t="shared" si="1144"/>
        <v>79</v>
      </c>
      <c r="K217" s="54">
        <v>70</v>
      </c>
      <c r="L217" s="54">
        <v>9</v>
      </c>
      <c r="M217" s="54">
        <f t="shared" si="1145"/>
        <v>209</v>
      </c>
      <c r="N217" s="54">
        <f t="shared" si="1146"/>
        <v>194</v>
      </c>
      <c r="O217" s="54">
        <f t="shared" si="1146"/>
        <v>15</v>
      </c>
      <c r="P217" s="54">
        <f t="shared" si="1147"/>
        <v>39</v>
      </c>
      <c r="Q217" s="54">
        <v>38</v>
      </c>
      <c r="R217" s="54">
        <v>1</v>
      </c>
      <c r="S217" s="54">
        <f t="shared" si="1148"/>
        <v>67</v>
      </c>
      <c r="T217" s="54">
        <v>60</v>
      </c>
      <c r="U217" s="54">
        <v>7</v>
      </c>
      <c r="V217" s="54">
        <f t="shared" si="1149"/>
        <v>70</v>
      </c>
      <c r="W217" s="54">
        <v>65</v>
      </c>
      <c r="X217" s="54">
        <v>5</v>
      </c>
      <c r="Y217" s="54">
        <f t="shared" si="1150"/>
        <v>176</v>
      </c>
      <c r="Z217" s="54">
        <f t="shared" si="1151"/>
        <v>163</v>
      </c>
      <c r="AA217" s="54">
        <f t="shared" si="1151"/>
        <v>13</v>
      </c>
      <c r="AB217" s="54">
        <f t="shared" si="1152"/>
        <v>74</v>
      </c>
      <c r="AC217" s="54">
        <v>65</v>
      </c>
      <c r="AD217" s="54">
        <v>9</v>
      </c>
      <c r="AE217" s="54">
        <f t="shared" si="1153"/>
        <v>84</v>
      </c>
      <c r="AF217" s="54">
        <v>76</v>
      </c>
      <c r="AG217" s="54">
        <v>8</v>
      </c>
      <c r="AH217" s="54">
        <f t="shared" si="1154"/>
        <v>75</v>
      </c>
      <c r="AI217" s="54">
        <v>62</v>
      </c>
      <c r="AJ217" s="54">
        <v>13</v>
      </c>
      <c r="AK217" s="54">
        <f t="shared" si="1155"/>
        <v>233</v>
      </c>
      <c r="AL217" s="54">
        <f t="shared" si="1156"/>
        <v>203</v>
      </c>
      <c r="AM217" s="54">
        <f t="shared" si="1156"/>
        <v>30</v>
      </c>
      <c r="AN217" s="54">
        <f t="shared" si="1157"/>
        <v>64</v>
      </c>
      <c r="AO217" s="54">
        <v>58</v>
      </c>
      <c r="AP217" s="54">
        <v>6</v>
      </c>
      <c r="AQ217" s="54">
        <f t="shared" si="1158"/>
        <v>70</v>
      </c>
      <c r="AR217" s="54">
        <v>59</v>
      </c>
      <c r="AS217" s="54">
        <v>11</v>
      </c>
      <c r="AT217" s="54">
        <f t="shared" si="1159"/>
        <v>72</v>
      </c>
      <c r="AU217" s="54">
        <v>67</v>
      </c>
      <c r="AV217" s="54">
        <v>5</v>
      </c>
      <c r="AW217" s="54">
        <f t="shared" si="1160"/>
        <v>206</v>
      </c>
      <c r="AX217" s="54">
        <f t="shared" si="1161"/>
        <v>184</v>
      </c>
      <c r="AY217" s="54">
        <f t="shared" si="1161"/>
        <v>22</v>
      </c>
      <c r="AZ217" s="54">
        <f t="shared" si="1162"/>
        <v>824</v>
      </c>
      <c r="BA217" s="54">
        <f t="shared" si="1163"/>
        <v>744</v>
      </c>
      <c r="BB217" s="54">
        <f t="shared" si="1163"/>
        <v>80</v>
      </c>
    </row>
    <row r="218" spans="1:54" s="3" customFormat="1" ht="15" customHeight="1" x14ac:dyDescent="0.3">
      <c r="A218" s="33"/>
      <c r="B218" s="31"/>
      <c r="C218" s="35" t="s">
        <v>185</v>
      </c>
      <c r="D218" s="54">
        <f t="shared" si="1142"/>
        <v>1</v>
      </c>
      <c r="E218" s="54">
        <v>1</v>
      </c>
      <c r="F218" s="54">
        <v>0</v>
      </c>
      <c r="G218" s="54">
        <f t="shared" si="1143"/>
        <v>1</v>
      </c>
      <c r="H218" s="54">
        <v>1</v>
      </c>
      <c r="I218" s="54">
        <v>0</v>
      </c>
      <c r="J218" s="54">
        <f t="shared" si="1144"/>
        <v>1</v>
      </c>
      <c r="K218" s="54">
        <v>1</v>
      </c>
      <c r="L218" s="54">
        <v>0</v>
      </c>
      <c r="M218" s="54">
        <f t="shared" si="1145"/>
        <v>3</v>
      </c>
      <c r="N218" s="54">
        <f t="shared" si="1146"/>
        <v>3</v>
      </c>
      <c r="O218" s="54">
        <f t="shared" si="1146"/>
        <v>0</v>
      </c>
      <c r="P218" s="54">
        <f t="shared" si="1147"/>
        <v>0</v>
      </c>
      <c r="Q218" s="54">
        <v>0</v>
      </c>
      <c r="R218" s="54">
        <v>0</v>
      </c>
      <c r="S218" s="54">
        <f t="shared" si="1148"/>
        <v>0</v>
      </c>
      <c r="T218" s="54">
        <v>0</v>
      </c>
      <c r="U218" s="54">
        <v>0</v>
      </c>
      <c r="V218" s="54">
        <f t="shared" si="1149"/>
        <v>0</v>
      </c>
      <c r="W218" s="54">
        <v>0</v>
      </c>
      <c r="X218" s="54">
        <v>0</v>
      </c>
      <c r="Y218" s="54">
        <f t="shared" si="1150"/>
        <v>0</v>
      </c>
      <c r="Z218" s="54">
        <f t="shared" si="1151"/>
        <v>0</v>
      </c>
      <c r="AA218" s="54">
        <f t="shared" si="1151"/>
        <v>0</v>
      </c>
      <c r="AB218" s="54">
        <f t="shared" si="1152"/>
        <v>1</v>
      </c>
      <c r="AC218" s="54">
        <v>1</v>
      </c>
      <c r="AD218" s="54">
        <v>0</v>
      </c>
      <c r="AE218" s="54">
        <f t="shared" si="1153"/>
        <v>0</v>
      </c>
      <c r="AF218" s="54">
        <v>0</v>
      </c>
      <c r="AG218" s="54">
        <v>0</v>
      </c>
      <c r="AH218" s="54">
        <f t="shared" si="1154"/>
        <v>0</v>
      </c>
      <c r="AI218" s="54">
        <v>0</v>
      </c>
      <c r="AJ218" s="54">
        <v>0</v>
      </c>
      <c r="AK218" s="54">
        <f t="shared" si="1155"/>
        <v>1</v>
      </c>
      <c r="AL218" s="54">
        <f t="shared" si="1156"/>
        <v>1</v>
      </c>
      <c r="AM218" s="54">
        <f t="shared" si="1156"/>
        <v>0</v>
      </c>
      <c r="AN218" s="54">
        <f t="shared" si="1157"/>
        <v>0</v>
      </c>
      <c r="AO218" s="54">
        <v>0</v>
      </c>
      <c r="AP218" s="54">
        <v>0</v>
      </c>
      <c r="AQ218" s="54">
        <f t="shared" si="1158"/>
        <v>1</v>
      </c>
      <c r="AR218" s="54">
        <v>1</v>
      </c>
      <c r="AS218" s="54">
        <v>0</v>
      </c>
      <c r="AT218" s="54">
        <f t="shared" si="1159"/>
        <v>0</v>
      </c>
      <c r="AU218" s="54">
        <v>0</v>
      </c>
      <c r="AV218" s="54">
        <v>0</v>
      </c>
      <c r="AW218" s="54">
        <f t="shared" si="1160"/>
        <v>1</v>
      </c>
      <c r="AX218" s="54">
        <f t="shared" si="1161"/>
        <v>1</v>
      </c>
      <c r="AY218" s="54">
        <f t="shared" si="1161"/>
        <v>0</v>
      </c>
      <c r="AZ218" s="54">
        <f t="shared" si="1162"/>
        <v>5</v>
      </c>
      <c r="BA218" s="54">
        <f t="shared" si="1163"/>
        <v>5</v>
      </c>
      <c r="BB218" s="54">
        <f t="shared" si="1163"/>
        <v>0</v>
      </c>
    </row>
    <row r="219" spans="1:54" s="3" customFormat="1" ht="15" customHeight="1" x14ac:dyDescent="0.3">
      <c r="A219" s="33"/>
      <c r="B219" s="31"/>
      <c r="C219" s="35" t="s">
        <v>186</v>
      </c>
      <c r="D219" s="54">
        <f t="shared" si="1142"/>
        <v>507</v>
      </c>
      <c r="E219" s="54">
        <v>507</v>
      </c>
      <c r="F219" s="54">
        <v>0</v>
      </c>
      <c r="G219" s="54">
        <f t="shared" si="1143"/>
        <v>466</v>
      </c>
      <c r="H219" s="54">
        <v>466</v>
      </c>
      <c r="I219" s="54">
        <v>0</v>
      </c>
      <c r="J219" s="54">
        <f t="shared" si="1144"/>
        <v>513</v>
      </c>
      <c r="K219" s="54">
        <v>513</v>
      </c>
      <c r="L219" s="54">
        <v>0</v>
      </c>
      <c r="M219" s="54">
        <f t="shared" si="1145"/>
        <v>1486</v>
      </c>
      <c r="N219" s="54">
        <f t="shared" si="1146"/>
        <v>1486</v>
      </c>
      <c r="O219" s="54">
        <f t="shared" si="1146"/>
        <v>0</v>
      </c>
      <c r="P219" s="54">
        <f t="shared" si="1147"/>
        <v>247</v>
      </c>
      <c r="Q219" s="54">
        <v>247</v>
      </c>
      <c r="R219" s="54">
        <v>0</v>
      </c>
      <c r="S219" s="54">
        <f t="shared" si="1148"/>
        <v>321</v>
      </c>
      <c r="T219" s="54">
        <v>321</v>
      </c>
      <c r="U219" s="54">
        <v>0</v>
      </c>
      <c r="V219" s="54">
        <f t="shared" si="1149"/>
        <v>410</v>
      </c>
      <c r="W219" s="54">
        <v>410</v>
      </c>
      <c r="X219" s="54">
        <v>0</v>
      </c>
      <c r="Y219" s="54">
        <f t="shared" si="1150"/>
        <v>978</v>
      </c>
      <c r="Z219" s="54">
        <f t="shared" si="1151"/>
        <v>978</v>
      </c>
      <c r="AA219" s="54">
        <f t="shared" si="1151"/>
        <v>0</v>
      </c>
      <c r="AB219" s="54">
        <f t="shared" si="1152"/>
        <v>429</v>
      </c>
      <c r="AC219" s="54">
        <v>429</v>
      </c>
      <c r="AD219" s="54">
        <v>0</v>
      </c>
      <c r="AE219" s="54">
        <f t="shared" si="1153"/>
        <v>382</v>
      </c>
      <c r="AF219" s="54">
        <v>382</v>
      </c>
      <c r="AG219" s="54">
        <v>0</v>
      </c>
      <c r="AH219" s="54">
        <f t="shared" si="1154"/>
        <v>475</v>
      </c>
      <c r="AI219" s="54">
        <v>475</v>
      </c>
      <c r="AJ219" s="54">
        <v>0</v>
      </c>
      <c r="AK219" s="54">
        <f t="shared" si="1155"/>
        <v>1286</v>
      </c>
      <c r="AL219" s="54">
        <f t="shared" si="1156"/>
        <v>1286</v>
      </c>
      <c r="AM219" s="54">
        <f t="shared" si="1156"/>
        <v>0</v>
      </c>
      <c r="AN219" s="54">
        <f t="shared" si="1157"/>
        <v>605</v>
      </c>
      <c r="AO219" s="54">
        <v>605</v>
      </c>
      <c r="AP219" s="54">
        <v>0</v>
      </c>
      <c r="AQ219" s="54">
        <f t="shared" si="1158"/>
        <v>616</v>
      </c>
      <c r="AR219" s="54">
        <v>616</v>
      </c>
      <c r="AS219" s="54">
        <v>0</v>
      </c>
      <c r="AT219" s="54">
        <f t="shared" si="1159"/>
        <v>586</v>
      </c>
      <c r="AU219" s="54">
        <v>586</v>
      </c>
      <c r="AV219" s="54">
        <v>0</v>
      </c>
      <c r="AW219" s="54">
        <f t="shared" si="1160"/>
        <v>1807</v>
      </c>
      <c r="AX219" s="54">
        <f t="shared" si="1161"/>
        <v>1807</v>
      </c>
      <c r="AY219" s="54">
        <f t="shared" si="1161"/>
        <v>0</v>
      </c>
      <c r="AZ219" s="54">
        <f t="shared" si="1162"/>
        <v>5557</v>
      </c>
      <c r="BA219" s="54">
        <f t="shared" si="1163"/>
        <v>5557</v>
      </c>
      <c r="BB219" s="54">
        <f t="shared" si="1163"/>
        <v>0</v>
      </c>
    </row>
    <row r="220" spans="1:54" s="3" customFormat="1" ht="15" customHeight="1" x14ac:dyDescent="0.3">
      <c r="A220" s="33"/>
      <c r="B220" s="31"/>
      <c r="C220" s="56" t="s">
        <v>187</v>
      </c>
      <c r="D220" s="54">
        <f t="shared" si="1142"/>
        <v>90</v>
      </c>
      <c r="E220" s="54">
        <v>90</v>
      </c>
      <c r="F220" s="54">
        <v>0</v>
      </c>
      <c r="G220" s="54">
        <f t="shared" si="1143"/>
        <v>86</v>
      </c>
      <c r="H220" s="54">
        <v>86</v>
      </c>
      <c r="I220" s="54">
        <v>0</v>
      </c>
      <c r="J220" s="54">
        <f t="shared" si="1144"/>
        <v>49</v>
      </c>
      <c r="K220" s="54">
        <v>49</v>
      </c>
      <c r="L220" s="54">
        <v>0</v>
      </c>
      <c r="M220" s="54">
        <f t="shared" si="1145"/>
        <v>225</v>
      </c>
      <c r="N220" s="54">
        <f t="shared" si="1146"/>
        <v>225</v>
      </c>
      <c r="O220" s="54">
        <f t="shared" si="1146"/>
        <v>0</v>
      </c>
      <c r="P220" s="54">
        <f t="shared" si="1147"/>
        <v>24</v>
      </c>
      <c r="Q220" s="54">
        <v>24</v>
      </c>
      <c r="R220" s="54">
        <v>0</v>
      </c>
      <c r="S220" s="54">
        <f t="shared" si="1148"/>
        <v>31</v>
      </c>
      <c r="T220" s="54">
        <v>31</v>
      </c>
      <c r="U220" s="54">
        <v>0</v>
      </c>
      <c r="V220" s="54">
        <f t="shared" si="1149"/>
        <v>35</v>
      </c>
      <c r="W220" s="54">
        <v>35</v>
      </c>
      <c r="X220" s="54">
        <v>0</v>
      </c>
      <c r="Y220" s="54">
        <f t="shared" si="1150"/>
        <v>90</v>
      </c>
      <c r="Z220" s="54">
        <f t="shared" si="1151"/>
        <v>90</v>
      </c>
      <c r="AA220" s="54">
        <f t="shared" si="1151"/>
        <v>0</v>
      </c>
      <c r="AB220" s="54">
        <f t="shared" si="1152"/>
        <v>24</v>
      </c>
      <c r="AC220" s="54">
        <v>24</v>
      </c>
      <c r="AD220" s="54">
        <v>0</v>
      </c>
      <c r="AE220" s="54">
        <f t="shared" si="1153"/>
        <v>20</v>
      </c>
      <c r="AF220" s="54">
        <v>20</v>
      </c>
      <c r="AG220" s="54">
        <v>0</v>
      </c>
      <c r="AH220" s="54">
        <f t="shared" si="1154"/>
        <v>12</v>
      </c>
      <c r="AI220" s="54">
        <v>12</v>
      </c>
      <c r="AJ220" s="54">
        <v>0</v>
      </c>
      <c r="AK220" s="54">
        <f t="shared" si="1155"/>
        <v>56</v>
      </c>
      <c r="AL220" s="54">
        <f t="shared" si="1156"/>
        <v>56</v>
      </c>
      <c r="AM220" s="54">
        <f t="shared" si="1156"/>
        <v>0</v>
      </c>
      <c r="AN220" s="54">
        <f t="shared" si="1157"/>
        <v>17</v>
      </c>
      <c r="AO220" s="54">
        <v>17</v>
      </c>
      <c r="AP220" s="54">
        <v>0</v>
      </c>
      <c r="AQ220" s="54">
        <f t="shared" si="1158"/>
        <v>20</v>
      </c>
      <c r="AR220" s="54">
        <v>20</v>
      </c>
      <c r="AS220" s="54">
        <v>0</v>
      </c>
      <c r="AT220" s="54">
        <f t="shared" si="1159"/>
        <v>34</v>
      </c>
      <c r="AU220" s="54">
        <v>34</v>
      </c>
      <c r="AV220" s="54">
        <v>0</v>
      </c>
      <c r="AW220" s="54">
        <f t="shared" si="1160"/>
        <v>71</v>
      </c>
      <c r="AX220" s="54">
        <f t="shared" si="1161"/>
        <v>71</v>
      </c>
      <c r="AY220" s="54">
        <f t="shared" si="1161"/>
        <v>0</v>
      </c>
      <c r="AZ220" s="54">
        <f t="shared" si="1162"/>
        <v>442</v>
      </c>
      <c r="BA220" s="54">
        <f t="shared" si="1163"/>
        <v>442</v>
      </c>
      <c r="BB220" s="54">
        <f t="shared" si="1163"/>
        <v>0</v>
      </c>
    </row>
    <row r="221" spans="1:54" s="3" customFormat="1" ht="15.45" customHeight="1" x14ac:dyDescent="0.3">
      <c r="A221" s="33"/>
      <c r="B221" s="31"/>
      <c r="C221" s="35" t="s">
        <v>188</v>
      </c>
      <c r="D221" s="54">
        <f t="shared" si="1142"/>
        <v>134</v>
      </c>
      <c r="E221" s="54">
        <v>134</v>
      </c>
      <c r="F221" s="54">
        <v>0</v>
      </c>
      <c r="G221" s="54">
        <f t="shared" si="1143"/>
        <v>152</v>
      </c>
      <c r="H221" s="54">
        <v>152</v>
      </c>
      <c r="I221" s="54">
        <v>0</v>
      </c>
      <c r="J221" s="54">
        <f t="shared" si="1144"/>
        <v>112</v>
      </c>
      <c r="K221" s="54">
        <v>112</v>
      </c>
      <c r="L221" s="54">
        <v>0</v>
      </c>
      <c r="M221" s="54">
        <f t="shared" si="1145"/>
        <v>398</v>
      </c>
      <c r="N221" s="54">
        <f t="shared" si="1146"/>
        <v>398</v>
      </c>
      <c r="O221" s="54">
        <f t="shared" si="1146"/>
        <v>0</v>
      </c>
      <c r="P221" s="54">
        <f t="shared" si="1147"/>
        <v>26</v>
      </c>
      <c r="Q221" s="54">
        <v>26</v>
      </c>
      <c r="R221" s="54">
        <v>0</v>
      </c>
      <c r="S221" s="54">
        <f t="shared" si="1148"/>
        <v>120</v>
      </c>
      <c r="T221" s="54">
        <v>120</v>
      </c>
      <c r="U221" s="54">
        <v>0</v>
      </c>
      <c r="V221" s="54">
        <f t="shared" si="1149"/>
        <v>163</v>
      </c>
      <c r="W221" s="54">
        <v>163</v>
      </c>
      <c r="X221" s="54">
        <v>0</v>
      </c>
      <c r="Y221" s="54">
        <f t="shared" si="1150"/>
        <v>309</v>
      </c>
      <c r="Z221" s="54">
        <f t="shared" si="1151"/>
        <v>309</v>
      </c>
      <c r="AA221" s="54">
        <f t="shared" si="1151"/>
        <v>0</v>
      </c>
      <c r="AB221" s="54">
        <f t="shared" si="1152"/>
        <v>170</v>
      </c>
      <c r="AC221" s="54">
        <v>170</v>
      </c>
      <c r="AD221" s="54">
        <v>0</v>
      </c>
      <c r="AE221" s="54">
        <f t="shared" si="1153"/>
        <v>146</v>
      </c>
      <c r="AF221" s="54">
        <v>146</v>
      </c>
      <c r="AG221" s="54">
        <v>0</v>
      </c>
      <c r="AH221" s="54">
        <f t="shared" si="1154"/>
        <v>141</v>
      </c>
      <c r="AI221" s="54">
        <v>141</v>
      </c>
      <c r="AJ221" s="54">
        <v>0</v>
      </c>
      <c r="AK221" s="54">
        <f t="shared" si="1155"/>
        <v>457</v>
      </c>
      <c r="AL221" s="54">
        <f t="shared" si="1156"/>
        <v>457</v>
      </c>
      <c r="AM221" s="54">
        <f t="shared" si="1156"/>
        <v>0</v>
      </c>
      <c r="AN221" s="54">
        <f t="shared" si="1157"/>
        <v>147</v>
      </c>
      <c r="AO221" s="54">
        <v>147</v>
      </c>
      <c r="AP221" s="54">
        <v>0</v>
      </c>
      <c r="AQ221" s="54">
        <f t="shared" si="1158"/>
        <v>153</v>
      </c>
      <c r="AR221" s="54">
        <v>153</v>
      </c>
      <c r="AS221" s="54">
        <v>0</v>
      </c>
      <c r="AT221" s="54">
        <f t="shared" si="1159"/>
        <v>175</v>
      </c>
      <c r="AU221" s="54">
        <v>175</v>
      </c>
      <c r="AV221" s="54">
        <v>0</v>
      </c>
      <c r="AW221" s="54">
        <f t="shared" si="1160"/>
        <v>475</v>
      </c>
      <c r="AX221" s="54">
        <f t="shared" si="1161"/>
        <v>475</v>
      </c>
      <c r="AY221" s="54">
        <f t="shared" si="1161"/>
        <v>0</v>
      </c>
      <c r="AZ221" s="54">
        <f t="shared" si="1162"/>
        <v>1639</v>
      </c>
      <c r="BA221" s="54">
        <f t="shared" si="1163"/>
        <v>1639</v>
      </c>
      <c r="BB221" s="54">
        <f t="shared" si="1163"/>
        <v>0</v>
      </c>
    </row>
    <row r="222" spans="1:54" s="3" customFormat="1" ht="15" customHeight="1" x14ac:dyDescent="0.3">
      <c r="A222" s="33"/>
      <c r="B222" s="31"/>
      <c r="C222" s="35" t="s">
        <v>189</v>
      </c>
      <c r="D222" s="54">
        <f t="shared" si="1142"/>
        <v>670</v>
      </c>
      <c r="E222" s="54">
        <v>670</v>
      </c>
      <c r="F222" s="54">
        <v>0</v>
      </c>
      <c r="G222" s="54">
        <f t="shared" si="1143"/>
        <v>549</v>
      </c>
      <c r="H222" s="54">
        <v>549</v>
      </c>
      <c r="I222" s="54">
        <v>0</v>
      </c>
      <c r="J222" s="54">
        <f t="shared" si="1144"/>
        <v>288</v>
      </c>
      <c r="K222" s="54">
        <v>288</v>
      </c>
      <c r="L222" s="54">
        <v>0</v>
      </c>
      <c r="M222" s="54">
        <f t="shared" si="1145"/>
        <v>1507</v>
      </c>
      <c r="N222" s="54">
        <f t="shared" si="1146"/>
        <v>1507</v>
      </c>
      <c r="O222" s="54">
        <f t="shared" si="1146"/>
        <v>0</v>
      </c>
      <c r="P222" s="54">
        <f t="shared" si="1147"/>
        <v>18</v>
      </c>
      <c r="Q222" s="54">
        <v>18</v>
      </c>
      <c r="R222" s="54">
        <v>0</v>
      </c>
      <c r="S222" s="54">
        <f t="shared" si="1148"/>
        <v>26</v>
      </c>
      <c r="T222" s="54">
        <v>26</v>
      </c>
      <c r="U222" s="54">
        <v>0</v>
      </c>
      <c r="V222" s="54">
        <f t="shared" si="1149"/>
        <v>84</v>
      </c>
      <c r="W222" s="54">
        <v>84</v>
      </c>
      <c r="X222" s="54">
        <v>0</v>
      </c>
      <c r="Y222" s="54">
        <f t="shared" si="1150"/>
        <v>128</v>
      </c>
      <c r="Z222" s="54">
        <f t="shared" si="1151"/>
        <v>128</v>
      </c>
      <c r="AA222" s="54">
        <f t="shared" si="1151"/>
        <v>0</v>
      </c>
      <c r="AB222" s="54">
        <f t="shared" si="1152"/>
        <v>101</v>
      </c>
      <c r="AC222" s="54">
        <v>101</v>
      </c>
      <c r="AD222" s="54">
        <v>0</v>
      </c>
      <c r="AE222" s="54">
        <f t="shared" si="1153"/>
        <v>52</v>
      </c>
      <c r="AF222" s="54">
        <v>52</v>
      </c>
      <c r="AG222" s="54">
        <v>0</v>
      </c>
      <c r="AH222" s="54">
        <f t="shared" si="1154"/>
        <v>61</v>
      </c>
      <c r="AI222" s="54">
        <v>61</v>
      </c>
      <c r="AJ222" s="54">
        <v>0</v>
      </c>
      <c r="AK222" s="54">
        <f t="shared" si="1155"/>
        <v>214</v>
      </c>
      <c r="AL222" s="54">
        <f t="shared" si="1156"/>
        <v>214</v>
      </c>
      <c r="AM222" s="54">
        <f t="shared" si="1156"/>
        <v>0</v>
      </c>
      <c r="AN222" s="54">
        <f t="shared" si="1157"/>
        <v>312</v>
      </c>
      <c r="AO222" s="54">
        <v>312</v>
      </c>
      <c r="AP222" s="54">
        <v>0</v>
      </c>
      <c r="AQ222" s="54">
        <f t="shared" si="1158"/>
        <v>526</v>
      </c>
      <c r="AR222" s="54">
        <v>526</v>
      </c>
      <c r="AS222" s="54">
        <v>0</v>
      </c>
      <c r="AT222" s="54">
        <f t="shared" si="1159"/>
        <v>879</v>
      </c>
      <c r="AU222" s="54">
        <v>879</v>
      </c>
      <c r="AV222" s="54">
        <v>0</v>
      </c>
      <c r="AW222" s="54">
        <f t="shared" si="1160"/>
        <v>1717</v>
      </c>
      <c r="AX222" s="54">
        <f t="shared" si="1161"/>
        <v>1717</v>
      </c>
      <c r="AY222" s="54">
        <f t="shared" si="1161"/>
        <v>0</v>
      </c>
      <c r="AZ222" s="54">
        <f t="shared" si="1162"/>
        <v>3566</v>
      </c>
      <c r="BA222" s="54">
        <f t="shared" si="1163"/>
        <v>3566</v>
      </c>
      <c r="BB222" s="54">
        <f t="shared" si="1163"/>
        <v>0</v>
      </c>
    </row>
    <row r="223" spans="1:54" s="3" customFormat="1" ht="15" customHeight="1" x14ac:dyDescent="0.3">
      <c r="A223" s="33"/>
      <c r="B223" s="31"/>
      <c r="C223" s="32" t="s">
        <v>190</v>
      </c>
      <c r="D223" s="29">
        <f>SUM(E223:F223)</f>
        <v>8</v>
      </c>
      <c r="E223" s="29">
        <f>SUM(E224:E225)</f>
        <v>8</v>
      </c>
      <c r="F223" s="29">
        <f>SUM(F224:F225)</f>
        <v>0</v>
      </c>
      <c r="G223" s="29">
        <f t="shared" ref="G223" si="1164">SUM(H223:I223)</f>
        <v>4</v>
      </c>
      <c r="H223" s="29">
        <f t="shared" ref="H223:I223" si="1165">SUM(H224:H225)</f>
        <v>4</v>
      </c>
      <c r="I223" s="29">
        <f t="shared" si="1165"/>
        <v>0</v>
      </c>
      <c r="J223" s="29">
        <f t="shared" ref="J223" si="1166">SUM(K223:L223)</f>
        <v>8</v>
      </c>
      <c r="K223" s="29">
        <f t="shared" ref="K223:L223" si="1167">SUM(K224:K225)</f>
        <v>8</v>
      </c>
      <c r="L223" s="29">
        <f t="shared" si="1167"/>
        <v>0</v>
      </c>
      <c r="M223" s="29">
        <f>SUM(N223:O223)</f>
        <v>20</v>
      </c>
      <c r="N223" s="29">
        <f>SUM(N224:N225)</f>
        <v>20</v>
      </c>
      <c r="O223" s="29">
        <f>SUM(O224:O225)</f>
        <v>0</v>
      </c>
      <c r="P223" s="29">
        <f>SUM(Q223:R223)</f>
        <v>3</v>
      </c>
      <c r="Q223" s="29">
        <f>SUM(Q224:Q225)</f>
        <v>3</v>
      </c>
      <c r="R223" s="29">
        <f>SUM(R224:R225)</f>
        <v>0</v>
      </c>
      <c r="S223" s="29">
        <f t="shared" ref="S223" si="1168">SUM(T223:U223)</f>
        <v>3</v>
      </c>
      <c r="T223" s="29">
        <f t="shared" ref="T223:U223" si="1169">SUM(T224:T225)</f>
        <v>3</v>
      </c>
      <c r="U223" s="29">
        <f t="shared" si="1169"/>
        <v>0</v>
      </c>
      <c r="V223" s="29">
        <f t="shared" ref="V223" si="1170">SUM(W223:X223)</f>
        <v>3</v>
      </c>
      <c r="W223" s="29">
        <f t="shared" ref="W223:X223" si="1171">SUM(W224:W225)</f>
        <v>3</v>
      </c>
      <c r="X223" s="29">
        <f t="shared" si="1171"/>
        <v>0</v>
      </c>
      <c r="Y223" s="29">
        <f>SUM(Z223:AA223)</f>
        <v>9</v>
      </c>
      <c r="Z223" s="29">
        <f>SUM(Z224:Z225)</f>
        <v>9</v>
      </c>
      <c r="AA223" s="29">
        <f>SUM(AA224:AA225)</f>
        <v>0</v>
      </c>
      <c r="AB223" s="29">
        <f>SUM(AC223:AD223)</f>
        <v>3</v>
      </c>
      <c r="AC223" s="29">
        <f>SUM(AC224:AC225)</f>
        <v>3</v>
      </c>
      <c r="AD223" s="29">
        <f>SUM(AD224:AD225)</f>
        <v>0</v>
      </c>
      <c r="AE223" s="29">
        <f t="shared" ref="AE223" si="1172">SUM(AF223:AG223)</f>
        <v>5</v>
      </c>
      <c r="AF223" s="29">
        <f t="shared" ref="AF223:AG223" si="1173">SUM(AF224:AF225)</f>
        <v>5</v>
      </c>
      <c r="AG223" s="29">
        <f t="shared" si="1173"/>
        <v>0</v>
      </c>
      <c r="AH223" s="29">
        <f t="shared" ref="AH223" si="1174">SUM(AI223:AJ223)</f>
        <v>3</v>
      </c>
      <c r="AI223" s="29">
        <f t="shared" ref="AI223:AJ223" si="1175">SUM(AI224:AI225)</f>
        <v>3</v>
      </c>
      <c r="AJ223" s="29">
        <f t="shared" si="1175"/>
        <v>0</v>
      </c>
      <c r="AK223" s="29">
        <f>SUM(AL223:AM223)</f>
        <v>11</v>
      </c>
      <c r="AL223" s="29">
        <f>SUM(AL224:AL225)</f>
        <v>11</v>
      </c>
      <c r="AM223" s="29">
        <f>SUM(AM224:AM225)</f>
        <v>0</v>
      </c>
      <c r="AN223" s="29">
        <f>SUM(AO223:AP223)</f>
        <v>3</v>
      </c>
      <c r="AO223" s="29">
        <f>SUM(AO224:AO225)</f>
        <v>3</v>
      </c>
      <c r="AP223" s="29">
        <f>SUM(AP224:AP225)</f>
        <v>0</v>
      </c>
      <c r="AQ223" s="29">
        <f t="shared" ref="AQ223" si="1176">SUM(AR223:AS223)</f>
        <v>2</v>
      </c>
      <c r="AR223" s="29">
        <f t="shared" ref="AR223:AS223" si="1177">SUM(AR224:AR225)</f>
        <v>2</v>
      </c>
      <c r="AS223" s="29">
        <f t="shared" si="1177"/>
        <v>0</v>
      </c>
      <c r="AT223" s="29">
        <f t="shared" ref="AT223" si="1178">SUM(AU223:AV223)</f>
        <v>3</v>
      </c>
      <c r="AU223" s="29">
        <f t="shared" ref="AU223:AV223" si="1179">SUM(AU224:AU225)</f>
        <v>3</v>
      </c>
      <c r="AV223" s="29">
        <f t="shared" si="1179"/>
        <v>0</v>
      </c>
      <c r="AW223" s="29">
        <f>SUM(AX223:AY223)</f>
        <v>8</v>
      </c>
      <c r="AX223" s="29">
        <f>SUM(AX224:AX225)</f>
        <v>8</v>
      </c>
      <c r="AY223" s="29">
        <f>SUM(AY224:AY225)</f>
        <v>0</v>
      </c>
      <c r="AZ223" s="29">
        <f>SUM(BA223:BB223)</f>
        <v>48</v>
      </c>
      <c r="BA223" s="29">
        <f>SUM(BA224:BA225)</f>
        <v>48</v>
      </c>
      <c r="BB223" s="29">
        <f>SUM(BB224:BB225)</f>
        <v>0</v>
      </c>
    </row>
    <row r="224" spans="1:54" s="3" customFormat="1" ht="15" customHeight="1" x14ac:dyDescent="0.3">
      <c r="A224" s="33"/>
      <c r="B224" s="31"/>
      <c r="C224" s="35" t="s">
        <v>191</v>
      </c>
      <c r="D224" s="54">
        <f>E224+F224</f>
        <v>7</v>
      </c>
      <c r="E224" s="54">
        <v>7</v>
      </c>
      <c r="F224" s="54">
        <v>0</v>
      </c>
      <c r="G224" s="54">
        <f>H224+I224</f>
        <v>4</v>
      </c>
      <c r="H224" s="54">
        <v>4</v>
      </c>
      <c r="I224" s="54">
        <v>0</v>
      </c>
      <c r="J224" s="54">
        <f>K224+L224</f>
        <v>7</v>
      </c>
      <c r="K224" s="54">
        <v>7</v>
      </c>
      <c r="L224" s="54">
        <v>0</v>
      </c>
      <c r="M224" s="54">
        <f>N224+O224</f>
        <v>18</v>
      </c>
      <c r="N224" s="54">
        <f t="shared" ref="N224:O225" si="1180">+E224+H224+K224</f>
        <v>18</v>
      </c>
      <c r="O224" s="54">
        <f t="shared" si="1180"/>
        <v>0</v>
      </c>
      <c r="P224" s="54">
        <f>Q224+R224</f>
        <v>3</v>
      </c>
      <c r="Q224" s="54">
        <v>3</v>
      </c>
      <c r="R224" s="54">
        <v>0</v>
      </c>
      <c r="S224" s="54">
        <f>T224+U224</f>
        <v>3</v>
      </c>
      <c r="T224" s="54">
        <v>3</v>
      </c>
      <c r="U224" s="54">
        <v>0</v>
      </c>
      <c r="V224" s="54">
        <f>W224+X224</f>
        <v>3</v>
      </c>
      <c r="W224" s="54">
        <v>3</v>
      </c>
      <c r="X224" s="54">
        <v>0</v>
      </c>
      <c r="Y224" s="54">
        <f>Z224+AA224</f>
        <v>9</v>
      </c>
      <c r="Z224" s="54">
        <f t="shared" ref="Z224:AA225" si="1181">+Q224+T224+W224</f>
        <v>9</v>
      </c>
      <c r="AA224" s="54">
        <f t="shared" si="1181"/>
        <v>0</v>
      </c>
      <c r="AB224" s="54">
        <f>AC224+AD224</f>
        <v>3</v>
      </c>
      <c r="AC224" s="54">
        <v>3</v>
      </c>
      <c r="AD224" s="54">
        <v>0</v>
      </c>
      <c r="AE224" s="54">
        <f>AF224+AG224</f>
        <v>5</v>
      </c>
      <c r="AF224" s="54">
        <v>5</v>
      </c>
      <c r="AG224" s="54">
        <v>0</v>
      </c>
      <c r="AH224" s="54">
        <f>AI224+AJ224</f>
        <v>3</v>
      </c>
      <c r="AI224" s="54">
        <v>3</v>
      </c>
      <c r="AJ224" s="54">
        <v>0</v>
      </c>
      <c r="AK224" s="54">
        <f>AL224+AM224</f>
        <v>11</v>
      </c>
      <c r="AL224" s="54">
        <f t="shared" ref="AL224:AM225" si="1182">+AC224+AF224+AI224</f>
        <v>11</v>
      </c>
      <c r="AM224" s="54">
        <f t="shared" si="1182"/>
        <v>0</v>
      </c>
      <c r="AN224" s="54">
        <f>AO224+AP224</f>
        <v>3</v>
      </c>
      <c r="AO224" s="54">
        <v>3</v>
      </c>
      <c r="AP224" s="54">
        <v>0</v>
      </c>
      <c r="AQ224" s="54">
        <f>AR224+AS224</f>
        <v>2</v>
      </c>
      <c r="AR224" s="54">
        <v>2</v>
      </c>
      <c r="AS224" s="54">
        <v>0</v>
      </c>
      <c r="AT224" s="54">
        <f>AU224+AV224</f>
        <v>3</v>
      </c>
      <c r="AU224" s="54">
        <v>3</v>
      </c>
      <c r="AV224" s="54">
        <v>0</v>
      </c>
      <c r="AW224" s="54">
        <f>AX224+AY224</f>
        <v>8</v>
      </c>
      <c r="AX224" s="54">
        <f t="shared" ref="AX224:AY225" si="1183">+AO224+AR224+AU224</f>
        <v>8</v>
      </c>
      <c r="AY224" s="54">
        <f t="shared" si="1183"/>
        <v>0</v>
      </c>
      <c r="AZ224" s="54">
        <f>BA224+BB224</f>
        <v>46</v>
      </c>
      <c r="BA224" s="54">
        <f t="shared" ref="BA224:BB225" si="1184">N224+Z224+AL224+AX224</f>
        <v>46</v>
      </c>
      <c r="BB224" s="54">
        <f t="shared" si="1184"/>
        <v>0</v>
      </c>
    </row>
    <row r="225" spans="1:54" s="3" customFormat="1" ht="15" customHeight="1" x14ac:dyDescent="0.3">
      <c r="A225" s="33"/>
      <c r="B225" s="31"/>
      <c r="C225" s="35" t="s">
        <v>192</v>
      </c>
      <c r="D225" s="54">
        <f>E225+F225</f>
        <v>1</v>
      </c>
      <c r="E225" s="54">
        <v>1</v>
      </c>
      <c r="F225" s="54">
        <v>0</v>
      </c>
      <c r="G225" s="54">
        <f>H225+I225</f>
        <v>0</v>
      </c>
      <c r="H225" s="54">
        <v>0</v>
      </c>
      <c r="I225" s="54">
        <v>0</v>
      </c>
      <c r="J225" s="54">
        <f>K225+L225</f>
        <v>1</v>
      </c>
      <c r="K225" s="54">
        <v>1</v>
      </c>
      <c r="L225" s="54">
        <v>0</v>
      </c>
      <c r="M225" s="54">
        <f>N225+O225</f>
        <v>2</v>
      </c>
      <c r="N225" s="54">
        <f t="shared" si="1180"/>
        <v>2</v>
      </c>
      <c r="O225" s="54">
        <f t="shared" si="1180"/>
        <v>0</v>
      </c>
      <c r="P225" s="54">
        <f>Q225+R225</f>
        <v>0</v>
      </c>
      <c r="Q225" s="54">
        <v>0</v>
      </c>
      <c r="R225" s="54">
        <v>0</v>
      </c>
      <c r="S225" s="54">
        <f>T225+U225</f>
        <v>0</v>
      </c>
      <c r="T225" s="54">
        <v>0</v>
      </c>
      <c r="U225" s="54">
        <v>0</v>
      </c>
      <c r="V225" s="54">
        <f>W225+X225</f>
        <v>0</v>
      </c>
      <c r="W225" s="54">
        <v>0</v>
      </c>
      <c r="X225" s="54">
        <v>0</v>
      </c>
      <c r="Y225" s="54">
        <f>Z225+AA225</f>
        <v>0</v>
      </c>
      <c r="Z225" s="54">
        <f t="shared" si="1181"/>
        <v>0</v>
      </c>
      <c r="AA225" s="54">
        <f t="shared" si="1181"/>
        <v>0</v>
      </c>
      <c r="AB225" s="54">
        <f>AC225+AD225</f>
        <v>0</v>
      </c>
      <c r="AC225" s="54">
        <v>0</v>
      </c>
      <c r="AD225" s="54">
        <v>0</v>
      </c>
      <c r="AE225" s="54">
        <f>AF225+AG225</f>
        <v>0</v>
      </c>
      <c r="AF225" s="54">
        <v>0</v>
      </c>
      <c r="AG225" s="54">
        <v>0</v>
      </c>
      <c r="AH225" s="54">
        <f>AI225+AJ225</f>
        <v>0</v>
      </c>
      <c r="AI225" s="54">
        <v>0</v>
      </c>
      <c r="AJ225" s="54">
        <v>0</v>
      </c>
      <c r="AK225" s="54">
        <f>AL225+AM225</f>
        <v>0</v>
      </c>
      <c r="AL225" s="54">
        <f t="shared" si="1182"/>
        <v>0</v>
      </c>
      <c r="AM225" s="54">
        <f t="shared" si="1182"/>
        <v>0</v>
      </c>
      <c r="AN225" s="54">
        <f>AO225+AP225</f>
        <v>0</v>
      </c>
      <c r="AO225" s="54">
        <v>0</v>
      </c>
      <c r="AP225" s="54">
        <v>0</v>
      </c>
      <c r="AQ225" s="54">
        <f>AR225+AS225</f>
        <v>0</v>
      </c>
      <c r="AR225" s="54">
        <v>0</v>
      </c>
      <c r="AS225" s="54">
        <v>0</v>
      </c>
      <c r="AT225" s="54">
        <f>AU225+AV225</f>
        <v>0</v>
      </c>
      <c r="AU225" s="54">
        <v>0</v>
      </c>
      <c r="AV225" s="54">
        <v>0</v>
      </c>
      <c r="AW225" s="54">
        <f>AX225+AY225</f>
        <v>0</v>
      </c>
      <c r="AX225" s="54">
        <f t="shared" si="1183"/>
        <v>0</v>
      </c>
      <c r="AY225" s="54">
        <f t="shared" si="1183"/>
        <v>0</v>
      </c>
      <c r="AZ225" s="54">
        <f>BA225+BB225</f>
        <v>2</v>
      </c>
      <c r="BA225" s="54">
        <f t="shared" si="1184"/>
        <v>2</v>
      </c>
      <c r="BB225" s="54">
        <f t="shared" si="1184"/>
        <v>0</v>
      </c>
    </row>
    <row r="226" spans="1:54" s="3" customFormat="1" ht="15" customHeight="1" x14ac:dyDescent="0.3">
      <c r="A226" s="33"/>
      <c r="B226" s="31"/>
      <c r="C226" s="32" t="s">
        <v>193</v>
      </c>
      <c r="D226" s="54">
        <f>E226+F226</f>
        <v>30</v>
      </c>
      <c r="E226" s="54">
        <v>30</v>
      </c>
      <c r="F226" s="54">
        <v>0</v>
      </c>
      <c r="G226" s="54">
        <f>H226+I226</f>
        <v>25</v>
      </c>
      <c r="H226" s="54">
        <v>25</v>
      </c>
      <c r="I226" s="54">
        <v>0</v>
      </c>
      <c r="J226" s="54">
        <f>K226+L226</f>
        <v>42</v>
      </c>
      <c r="K226" s="54">
        <v>42</v>
      </c>
      <c r="L226" s="54">
        <v>0</v>
      </c>
      <c r="M226" s="54">
        <f>N226+O226</f>
        <v>97</v>
      </c>
      <c r="N226" s="54">
        <f>+E226+H226+K226</f>
        <v>97</v>
      </c>
      <c r="O226" s="54">
        <f>+F226+I226+L226</f>
        <v>0</v>
      </c>
      <c r="P226" s="54">
        <f>Q226+R226</f>
        <v>19</v>
      </c>
      <c r="Q226" s="54">
        <v>19</v>
      </c>
      <c r="R226" s="54">
        <v>0</v>
      </c>
      <c r="S226" s="54">
        <f>T226+U226</f>
        <v>39</v>
      </c>
      <c r="T226" s="54">
        <v>39</v>
      </c>
      <c r="U226" s="54">
        <v>0</v>
      </c>
      <c r="V226" s="54">
        <f>W226+X226</f>
        <v>37</v>
      </c>
      <c r="W226" s="54">
        <v>37</v>
      </c>
      <c r="X226" s="54">
        <v>0</v>
      </c>
      <c r="Y226" s="54">
        <f>Z226+AA226</f>
        <v>95</v>
      </c>
      <c r="Z226" s="54">
        <f>+Q226+T226+W226</f>
        <v>95</v>
      </c>
      <c r="AA226" s="54">
        <f>+R226+U226+X226</f>
        <v>0</v>
      </c>
      <c r="AB226" s="54">
        <f>AC226+AD226</f>
        <v>40</v>
      </c>
      <c r="AC226" s="54">
        <v>40</v>
      </c>
      <c r="AD226" s="54">
        <v>0</v>
      </c>
      <c r="AE226" s="54">
        <f>AF226+AG226</f>
        <v>25</v>
      </c>
      <c r="AF226" s="54">
        <v>25</v>
      </c>
      <c r="AG226" s="54">
        <v>0</v>
      </c>
      <c r="AH226" s="54">
        <f>AI226+AJ226</f>
        <v>45</v>
      </c>
      <c r="AI226" s="54">
        <v>45</v>
      </c>
      <c r="AJ226" s="54">
        <v>0</v>
      </c>
      <c r="AK226" s="54">
        <f>AL226+AM226</f>
        <v>110</v>
      </c>
      <c r="AL226" s="54">
        <f>+AC226+AF226+AI226</f>
        <v>110</v>
      </c>
      <c r="AM226" s="54">
        <f>+AD226+AG226+AJ226</f>
        <v>0</v>
      </c>
      <c r="AN226" s="54">
        <f>AO226+AP226</f>
        <v>19</v>
      </c>
      <c r="AO226" s="54">
        <v>19</v>
      </c>
      <c r="AP226" s="54">
        <v>0</v>
      </c>
      <c r="AQ226" s="54">
        <f>AR226+AS226</f>
        <v>19</v>
      </c>
      <c r="AR226" s="54">
        <v>19</v>
      </c>
      <c r="AS226" s="54">
        <v>0</v>
      </c>
      <c r="AT226" s="54">
        <f>AU226+AV226</f>
        <v>17</v>
      </c>
      <c r="AU226" s="54">
        <v>17</v>
      </c>
      <c r="AV226" s="54">
        <v>0</v>
      </c>
      <c r="AW226" s="54">
        <f>AX226+AY226</f>
        <v>55</v>
      </c>
      <c r="AX226" s="54">
        <f>+AO226+AR226+AU226</f>
        <v>55</v>
      </c>
      <c r="AY226" s="54">
        <f>+AP226+AS226+AV226</f>
        <v>0</v>
      </c>
      <c r="AZ226" s="54">
        <f>BA226+BB226</f>
        <v>357</v>
      </c>
      <c r="BA226" s="54">
        <f>N226+Z226+AL226+AX226</f>
        <v>357</v>
      </c>
      <c r="BB226" s="54">
        <f>O226+AA226+AM226+AY226</f>
        <v>0</v>
      </c>
    </row>
    <row r="227" spans="1:54" s="3" customFormat="1" ht="15" customHeight="1" x14ac:dyDescent="0.3">
      <c r="A227" s="33"/>
      <c r="B227" s="31"/>
      <c r="C227" s="32" t="s">
        <v>194</v>
      </c>
      <c r="D227" s="29">
        <f>SUM(E227:F227)</f>
        <v>112</v>
      </c>
      <c r="E227" s="29">
        <f>SUM(E228:E229)</f>
        <v>112</v>
      </c>
      <c r="F227" s="29">
        <f>SUM(F228:F229)</f>
        <v>0</v>
      </c>
      <c r="G227" s="29">
        <f t="shared" ref="G227" si="1185">SUM(H227:I227)</f>
        <v>102</v>
      </c>
      <c r="H227" s="29">
        <f t="shared" ref="H227:I227" si="1186">SUM(H228:H229)</f>
        <v>102</v>
      </c>
      <c r="I227" s="29">
        <f t="shared" si="1186"/>
        <v>0</v>
      </c>
      <c r="J227" s="29">
        <f t="shared" ref="J227" si="1187">SUM(K227:L227)</f>
        <v>96</v>
      </c>
      <c r="K227" s="29">
        <f t="shared" ref="K227:L227" si="1188">SUM(K228:K229)</f>
        <v>96</v>
      </c>
      <c r="L227" s="29">
        <f t="shared" si="1188"/>
        <v>0</v>
      </c>
      <c r="M227" s="29">
        <f>SUM(N227:O227)</f>
        <v>310</v>
      </c>
      <c r="N227" s="29">
        <f>SUM(N228:N229)</f>
        <v>310</v>
      </c>
      <c r="O227" s="29">
        <f>SUM(O228:O229)</f>
        <v>0</v>
      </c>
      <c r="P227" s="29">
        <f>SUM(Q227:R227)</f>
        <v>55</v>
      </c>
      <c r="Q227" s="29">
        <f>SUM(Q228:Q229)</f>
        <v>55</v>
      </c>
      <c r="R227" s="29">
        <f>SUM(R228:R229)</f>
        <v>0</v>
      </c>
      <c r="S227" s="29">
        <f t="shared" ref="S227" si="1189">SUM(T227:U227)</f>
        <v>80</v>
      </c>
      <c r="T227" s="29">
        <f t="shared" ref="T227:U227" si="1190">SUM(T228:T229)</f>
        <v>80</v>
      </c>
      <c r="U227" s="29">
        <f t="shared" si="1190"/>
        <v>0</v>
      </c>
      <c r="V227" s="29">
        <f t="shared" ref="V227" si="1191">SUM(W227:X227)</f>
        <v>71</v>
      </c>
      <c r="W227" s="29">
        <f t="shared" ref="W227:X227" si="1192">SUM(W228:W229)</f>
        <v>71</v>
      </c>
      <c r="X227" s="29">
        <f t="shared" si="1192"/>
        <v>0</v>
      </c>
      <c r="Y227" s="29">
        <f>SUM(Z227:AA227)</f>
        <v>206</v>
      </c>
      <c r="Z227" s="29">
        <f>SUM(Z228:Z229)</f>
        <v>206</v>
      </c>
      <c r="AA227" s="29">
        <f>SUM(AA228:AA229)</f>
        <v>0</v>
      </c>
      <c r="AB227" s="29">
        <f>SUM(AC227:AD227)</f>
        <v>68</v>
      </c>
      <c r="AC227" s="29">
        <f>SUM(AC228:AC229)</f>
        <v>68</v>
      </c>
      <c r="AD227" s="29">
        <f>SUM(AD228:AD229)</f>
        <v>0</v>
      </c>
      <c r="AE227" s="29">
        <f t="shared" ref="AE227" si="1193">SUM(AF227:AG227)</f>
        <v>71</v>
      </c>
      <c r="AF227" s="29">
        <f t="shared" ref="AF227:AG227" si="1194">SUM(AF228:AF229)</f>
        <v>71</v>
      </c>
      <c r="AG227" s="29">
        <f t="shared" si="1194"/>
        <v>0</v>
      </c>
      <c r="AH227" s="29">
        <f t="shared" ref="AH227" si="1195">SUM(AI227:AJ227)</f>
        <v>82</v>
      </c>
      <c r="AI227" s="29">
        <f t="shared" ref="AI227:AJ227" si="1196">SUM(AI228:AI229)</f>
        <v>82</v>
      </c>
      <c r="AJ227" s="29">
        <f t="shared" si="1196"/>
        <v>0</v>
      </c>
      <c r="AK227" s="29">
        <f>SUM(AL227:AM227)</f>
        <v>221</v>
      </c>
      <c r="AL227" s="29">
        <f>SUM(AL228:AL229)</f>
        <v>221</v>
      </c>
      <c r="AM227" s="29">
        <f>SUM(AM228:AM229)</f>
        <v>0</v>
      </c>
      <c r="AN227" s="29">
        <f>SUM(AO227:AP227)</f>
        <v>80</v>
      </c>
      <c r="AO227" s="29">
        <f>SUM(AO228:AO229)</f>
        <v>80</v>
      </c>
      <c r="AP227" s="29">
        <f>SUM(AP228:AP229)</f>
        <v>0</v>
      </c>
      <c r="AQ227" s="29">
        <f t="shared" ref="AQ227" si="1197">SUM(AR227:AS227)</f>
        <v>78</v>
      </c>
      <c r="AR227" s="29">
        <f t="shared" ref="AR227:AS227" si="1198">SUM(AR228:AR229)</f>
        <v>78</v>
      </c>
      <c r="AS227" s="29">
        <f t="shared" si="1198"/>
        <v>0</v>
      </c>
      <c r="AT227" s="29">
        <f t="shared" ref="AT227" si="1199">SUM(AU227:AV227)</f>
        <v>98</v>
      </c>
      <c r="AU227" s="29">
        <f t="shared" ref="AU227:AV227" si="1200">SUM(AU228:AU229)</f>
        <v>98</v>
      </c>
      <c r="AV227" s="29">
        <f t="shared" si="1200"/>
        <v>0</v>
      </c>
      <c r="AW227" s="29">
        <f>SUM(AX227:AY227)</f>
        <v>256</v>
      </c>
      <c r="AX227" s="29">
        <f>SUM(AX228:AX229)</f>
        <v>256</v>
      </c>
      <c r="AY227" s="29">
        <f>SUM(AY228:AY229)</f>
        <v>0</v>
      </c>
      <c r="AZ227" s="29">
        <f>SUM(BA227:BB227)</f>
        <v>993</v>
      </c>
      <c r="BA227" s="29">
        <f>SUM(BA228:BA229)</f>
        <v>993</v>
      </c>
      <c r="BB227" s="29">
        <f>SUM(BB228:BB229)</f>
        <v>0</v>
      </c>
    </row>
    <row r="228" spans="1:54" s="3" customFormat="1" ht="15" customHeight="1" x14ac:dyDescent="0.3">
      <c r="A228" s="33"/>
      <c r="B228" s="31"/>
      <c r="C228" s="35" t="s">
        <v>195</v>
      </c>
      <c r="D228" s="54">
        <f>E228+F228</f>
        <v>86</v>
      </c>
      <c r="E228" s="54">
        <v>86</v>
      </c>
      <c r="F228" s="54">
        <v>0</v>
      </c>
      <c r="G228" s="54">
        <f>H228+I228</f>
        <v>80</v>
      </c>
      <c r="H228" s="54">
        <v>80</v>
      </c>
      <c r="I228" s="54">
        <v>0</v>
      </c>
      <c r="J228" s="54">
        <f>K228+L228</f>
        <v>83</v>
      </c>
      <c r="K228" s="54">
        <v>83</v>
      </c>
      <c r="L228" s="54">
        <v>0</v>
      </c>
      <c r="M228" s="54">
        <f>N228+O228</f>
        <v>249</v>
      </c>
      <c r="N228" s="54">
        <f>+E228+H228+K228</f>
        <v>249</v>
      </c>
      <c r="O228" s="54">
        <f>+F228+I228+L228</f>
        <v>0</v>
      </c>
      <c r="P228" s="54">
        <f>Q228+R228</f>
        <v>55</v>
      </c>
      <c r="Q228" s="54">
        <v>55</v>
      </c>
      <c r="R228" s="54">
        <v>0</v>
      </c>
      <c r="S228" s="54">
        <f>T228+U228</f>
        <v>80</v>
      </c>
      <c r="T228" s="54">
        <v>80</v>
      </c>
      <c r="U228" s="54">
        <v>0</v>
      </c>
      <c r="V228" s="54">
        <f>W228+X228</f>
        <v>63</v>
      </c>
      <c r="W228" s="54">
        <v>63</v>
      </c>
      <c r="X228" s="54">
        <v>0</v>
      </c>
      <c r="Y228" s="54">
        <f>Z228+AA228</f>
        <v>198</v>
      </c>
      <c r="Z228" s="54">
        <f>+Q228+T228+W228</f>
        <v>198</v>
      </c>
      <c r="AA228" s="54">
        <f>+R228+U228+X228</f>
        <v>0</v>
      </c>
      <c r="AB228" s="54">
        <f>AC228+AD228</f>
        <v>56</v>
      </c>
      <c r="AC228" s="54">
        <v>56</v>
      </c>
      <c r="AD228" s="54">
        <v>0</v>
      </c>
      <c r="AE228" s="54">
        <f>AF228+AG228</f>
        <v>53</v>
      </c>
      <c r="AF228" s="54">
        <v>53</v>
      </c>
      <c r="AG228" s="54">
        <v>0</v>
      </c>
      <c r="AH228" s="54">
        <f>AI228+AJ228</f>
        <v>56</v>
      </c>
      <c r="AI228" s="54">
        <v>56</v>
      </c>
      <c r="AJ228" s="54">
        <v>0</v>
      </c>
      <c r="AK228" s="54">
        <f>AL228+AM228</f>
        <v>165</v>
      </c>
      <c r="AL228" s="54">
        <f>+AC228+AF228+AI228</f>
        <v>165</v>
      </c>
      <c r="AM228" s="54">
        <f>+AD228+AG228+AJ228</f>
        <v>0</v>
      </c>
      <c r="AN228" s="54">
        <f>AO228+AP228</f>
        <v>56</v>
      </c>
      <c r="AO228" s="54">
        <v>56</v>
      </c>
      <c r="AP228" s="54">
        <v>0</v>
      </c>
      <c r="AQ228" s="54">
        <f>AR228+AS228</f>
        <v>51</v>
      </c>
      <c r="AR228" s="54">
        <v>51</v>
      </c>
      <c r="AS228" s="54">
        <v>0</v>
      </c>
      <c r="AT228" s="54">
        <f>AU228+AV228</f>
        <v>71</v>
      </c>
      <c r="AU228" s="54">
        <v>71</v>
      </c>
      <c r="AV228" s="54">
        <v>0</v>
      </c>
      <c r="AW228" s="54">
        <f>AX228+AY228</f>
        <v>178</v>
      </c>
      <c r="AX228" s="54">
        <f>+AO228+AR228+AU228</f>
        <v>178</v>
      </c>
      <c r="AY228" s="54">
        <f>+AP228+AS228+AV228</f>
        <v>0</v>
      </c>
      <c r="AZ228" s="54">
        <f>BA228+BB228</f>
        <v>790</v>
      </c>
      <c r="BA228" s="54">
        <f>N228+Z228+AL228+AX228</f>
        <v>790</v>
      </c>
      <c r="BB228" s="54">
        <f>O228+AA228+AM228+AY228</f>
        <v>0</v>
      </c>
    </row>
    <row r="229" spans="1:54" s="3" customFormat="1" ht="15" customHeight="1" x14ac:dyDescent="0.3">
      <c r="A229" s="33"/>
      <c r="B229" s="31"/>
      <c r="C229" s="35" t="s">
        <v>196</v>
      </c>
      <c r="D229" s="54">
        <f>E229+F229</f>
        <v>26</v>
      </c>
      <c r="E229" s="54">
        <v>26</v>
      </c>
      <c r="F229" s="54">
        <v>0</v>
      </c>
      <c r="G229" s="54">
        <f>H229+I229</f>
        <v>22</v>
      </c>
      <c r="H229" s="54">
        <v>22</v>
      </c>
      <c r="I229" s="54">
        <v>0</v>
      </c>
      <c r="J229" s="54">
        <f>K229+L229</f>
        <v>13</v>
      </c>
      <c r="K229" s="54">
        <v>13</v>
      </c>
      <c r="L229" s="54">
        <v>0</v>
      </c>
      <c r="M229" s="54">
        <f>N229+O229</f>
        <v>61</v>
      </c>
      <c r="N229" s="54">
        <f>+E229+H229+K229</f>
        <v>61</v>
      </c>
      <c r="O229" s="54">
        <f>+F229+I229+L229</f>
        <v>0</v>
      </c>
      <c r="P229" s="54">
        <f>Q229+R229</f>
        <v>0</v>
      </c>
      <c r="Q229" s="54">
        <v>0</v>
      </c>
      <c r="R229" s="54">
        <v>0</v>
      </c>
      <c r="S229" s="54">
        <f>T229+U229</f>
        <v>0</v>
      </c>
      <c r="T229" s="54"/>
      <c r="U229" s="54">
        <v>0</v>
      </c>
      <c r="V229" s="54">
        <f>W229+X229</f>
        <v>8</v>
      </c>
      <c r="W229" s="54">
        <v>8</v>
      </c>
      <c r="X229" s="54">
        <v>0</v>
      </c>
      <c r="Y229" s="54">
        <f>Z229+AA229</f>
        <v>8</v>
      </c>
      <c r="Z229" s="54">
        <f>+Q229+T229+W229</f>
        <v>8</v>
      </c>
      <c r="AA229" s="54">
        <f>+R229+U229+X229</f>
        <v>0</v>
      </c>
      <c r="AB229" s="54">
        <f>AC229+AD229</f>
        <v>12</v>
      </c>
      <c r="AC229" s="54">
        <v>12</v>
      </c>
      <c r="AD229" s="54">
        <v>0</v>
      </c>
      <c r="AE229" s="54">
        <f>AF229+AG229</f>
        <v>18</v>
      </c>
      <c r="AF229" s="54">
        <v>18</v>
      </c>
      <c r="AG229" s="54">
        <v>0</v>
      </c>
      <c r="AH229" s="54">
        <f>AI229+AJ229</f>
        <v>26</v>
      </c>
      <c r="AI229" s="54">
        <v>26</v>
      </c>
      <c r="AJ229" s="54">
        <v>0</v>
      </c>
      <c r="AK229" s="54">
        <f>AL229+AM229</f>
        <v>56</v>
      </c>
      <c r="AL229" s="54">
        <f>+AC229+AF229+AI229</f>
        <v>56</v>
      </c>
      <c r="AM229" s="54">
        <f>+AD229+AG229+AJ229</f>
        <v>0</v>
      </c>
      <c r="AN229" s="54">
        <f>AO229+AP229</f>
        <v>24</v>
      </c>
      <c r="AO229" s="54">
        <v>24</v>
      </c>
      <c r="AP229" s="54">
        <v>0</v>
      </c>
      <c r="AQ229" s="54">
        <f>AR229+AS229</f>
        <v>27</v>
      </c>
      <c r="AR229" s="54">
        <v>27</v>
      </c>
      <c r="AS229" s="54">
        <v>0</v>
      </c>
      <c r="AT229" s="54">
        <f>AU229+AV229</f>
        <v>27</v>
      </c>
      <c r="AU229" s="54">
        <v>27</v>
      </c>
      <c r="AV229" s="54">
        <v>0</v>
      </c>
      <c r="AW229" s="54">
        <f>AX229+AY229</f>
        <v>78</v>
      </c>
      <c r="AX229" s="54">
        <f>+AO229+AR229+AU229</f>
        <v>78</v>
      </c>
      <c r="AY229" s="54">
        <f>+AP229+AS229+AV229</f>
        <v>0</v>
      </c>
      <c r="AZ229" s="54">
        <f>BA229+BB229</f>
        <v>203</v>
      </c>
      <c r="BA229" s="54">
        <f>N229+Z229+AL229+AX229</f>
        <v>203</v>
      </c>
      <c r="BB229" s="54">
        <f>O229+AA229+AM229+AY229</f>
        <v>0</v>
      </c>
    </row>
    <row r="230" spans="1:54" s="3" customFormat="1" ht="15" customHeight="1" x14ac:dyDescent="0.3">
      <c r="A230" s="33"/>
      <c r="B230" s="31"/>
      <c r="C230" s="32" t="s">
        <v>197</v>
      </c>
      <c r="D230" s="29">
        <f>SUM(E230:F230)</f>
        <v>1061</v>
      </c>
      <c r="E230" s="29">
        <f>SUM(E231:E232)</f>
        <v>1061</v>
      </c>
      <c r="F230" s="29">
        <f>SUM(F231:F232)</f>
        <v>0</v>
      </c>
      <c r="G230" s="29">
        <f t="shared" ref="G230" si="1201">SUM(H230:I230)</f>
        <v>931</v>
      </c>
      <c r="H230" s="29">
        <f t="shared" ref="H230:I230" si="1202">SUM(H231:H232)</f>
        <v>931</v>
      </c>
      <c r="I230" s="29">
        <f t="shared" si="1202"/>
        <v>0</v>
      </c>
      <c r="J230" s="29">
        <f t="shared" ref="J230" si="1203">SUM(K230:L230)</f>
        <v>771</v>
      </c>
      <c r="K230" s="29">
        <f t="shared" ref="K230:L230" si="1204">SUM(K231:K232)</f>
        <v>771</v>
      </c>
      <c r="L230" s="29">
        <f t="shared" si="1204"/>
        <v>0</v>
      </c>
      <c r="M230" s="29">
        <f>SUM(N230:O230)</f>
        <v>2763</v>
      </c>
      <c r="N230" s="29">
        <f>SUM(N231:N232)</f>
        <v>2763</v>
      </c>
      <c r="O230" s="29">
        <f>SUM(O231:O232)</f>
        <v>0</v>
      </c>
      <c r="P230" s="29">
        <f>SUM(Q230:R230)</f>
        <v>270</v>
      </c>
      <c r="Q230" s="29">
        <f>SUM(Q231:Q232)</f>
        <v>270</v>
      </c>
      <c r="R230" s="29">
        <f>SUM(R231:R232)</f>
        <v>0</v>
      </c>
      <c r="S230" s="29">
        <f t="shared" ref="S230" si="1205">SUM(T230:U230)</f>
        <v>472</v>
      </c>
      <c r="T230" s="29">
        <f t="shared" ref="T230:U230" si="1206">SUM(T231:T232)</f>
        <v>472</v>
      </c>
      <c r="U230" s="29">
        <f t="shared" si="1206"/>
        <v>0</v>
      </c>
      <c r="V230" s="29">
        <f t="shared" ref="V230" si="1207">SUM(W230:X230)</f>
        <v>749</v>
      </c>
      <c r="W230" s="29">
        <f t="shared" ref="W230:X230" si="1208">SUM(W231:W232)</f>
        <v>749</v>
      </c>
      <c r="X230" s="29">
        <f t="shared" si="1208"/>
        <v>0</v>
      </c>
      <c r="Y230" s="29">
        <f>SUM(Z230:AA230)</f>
        <v>1491</v>
      </c>
      <c r="Z230" s="29">
        <f>SUM(Z231:Z232)</f>
        <v>1491</v>
      </c>
      <c r="AA230" s="29">
        <f>SUM(AA231:AA232)</f>
        <v>0</v>
      </c>
      <c r="AB230" s="29">
        <f>SUM(AC230:AD230)</f>
        <v>695</v>
      </c>
      <c r="AC230" s="29">
        <f>SUM(AC231:AC232)</f>
        <v>695</v>
      </c>
      <c r="AD230" s="29">
        <f>SUM(AD231:AD232)</f>
        <v>0</v>
      </c>
      <c r="AE230" s="29">
        <f t="shared" ref="AE230" si="1209">SUM(AF230:AG230)</f>
        <v>527</v>
      </c>
      <c r="AF230" s="29">
        <f t="shared" ref="AF230:AG230" si="1210">SUM(AF231:AF232)</f>
        <v>527</v>
      </c>
      <c r="AG230" s="29">
        <f t="shared" si="1210"/>
        <v>0</v>
      </c>
      <c r="AH230" s="29">
        <f t="shared" ref="AH230" si="1211">SUM(AI230:AJ230)</f>
        <v>608</v>
      </c>
      <c r="AI230" s="29">
        <f t="shared" ref="AI230:AJ230" si="1212">SUM(AI231:AI232)</f>
        <v>608</v>
      </c>
      <c r="AJ230" s="29">
        <f t="shared" si="1212"/>
        <v>0</v>
      </c>
      <c r="AK230" s="29">
        <f>SUM(AL230:AM230)</f>
        <v>1830</v>
      </c>
      <c r="AL230" s="29">
        <f>SUM(AL231:AL232)</f>
        <v>1830</v>
      </c>
      <c r="AM230" s="29">
        <f>SUM(AM231:AM232)</f>
        <v>0</v>
      </c>
      <c r="AN230" s="29">
        <f>SUM(AO230:AP230)</f>
        <v>750</v>
      </c>
      <c r="AO230" s="29">
        <f>SUM(AO231:AO232)</f>
        <v>750</v>
      </c>
      <c r="AP230" s="29">
        <f>SUM(AP231:AP232)</f>
        <v>0</v>
      </c>
      <c r="AQ230" s="29">
        <f t="shared" ref="AQ230" si="1213">SUM(AR230:AS230)</f>
        <v>765</v>
      </c>
      <c r="AR230" s="29">
        <f t="shared" ref="AR230:AS230" si="1214">SUM(AR231:AR232)</f>
        <v>765</v>
      </c>
      <c r="AS230" s="29">
        <f t="shared" si="1214"/>
        <v>0</v>
      </c>
      <c r="AT230" s="29">
        <f t="shared" ref="AT230" si="1215">SUM(AU230:AV230)</f>
        <v>785</v>
      </c>
      <c r="AU230" s="29">
        <f t="shared" ref="AU230:AV230" si="1216">SUM(AU231:AU232)</f>
        <v>785</v>
      </c>
      <c r="AV230" s="29">
        <f t="shared" si="1216"/>
        <v>0</v>
      </c>
      <c r="AW230" s="29">
        <f>SUM(AX230:AY230)</f>
        <v>2300</v>
      </c>
      <c r="AX230" s="29">
        <f>SUM(AX231:AX232)</f>
        <v>2300</v>
      </c>
      <c r="AY230" s="29">
        <f>SUM(AY231:AY232)</f>
        <v>0</v>
      </c>
      <c r="AZ230" s="29">
        <f>SUM(BA230:BB230)</f>
        <v>8384</v>
      </c>
      <c r="BA230" s="29">
        <f>SUM(BA231:BA232)</f>
        <v>8384</v>
      </c>
      <c r="BB230" s="29">
        <f>SUM(BB231:BB232)</f>
        <v>0</v>
      </c>
    </row>
    <row r="231" spans="1:54" s="3" customFormat="1" ht="15" customHeight="1" x14ac:dyDescent="0.3">
      <c r="A231" s="33"/>
      <c r="B231" s="31"/>
      <c r="C231" s="35" t="s">
        <v>198</v>
      </c>
      <c r="D231" s="54">
        <f>E231+F231</f>
        <v>428</v>
      </c>
      <c r="E231" s="54">
        <v>428</v>
      </c>
      <c r="F231" s="54">
        <v>0</v>
      </c>
      <c r="G231" s="54">
        <f>H231+I231</f>
        <v>318</v>
      </c>
      <c r="H231" s="54">
        <v>318</v>
      </c>
      <c r="I231" s="54">
        <v>0</v>
      </c>
      <c r="J231" s="54">
        <f>K231+L231</f>
        <v>148</v>
      </c>
      <c r="K231" s="54">
        <v>148</v>
      </c>
      <c r="L231" s="54">
        <v>0</v>
      </c>
      <c r="M231" s="54">
        <f>N231+O231</f>
        <v>894</v>
      </c>
      <c r="N231" s="54">
        <f>+E231+H231+K231</f>
        <v>894</v>
      </c>
      <c r="O231" s="54">
        <f>+F231+I231+L231</f>
        <v>0</v>
      </c>
      <c r="P231" s="54">
        <f>Q231+R231</f>
        <v>3</v>
      </c>
      <c r="Q231" s="54">
        <v>3</v>
      </c>
      <c r="R231" s="54">
        <v>0</v>
      </c>
      <c r="S231" s="54">
        <f>T231+U231</f>
        <v>35</v>
      </c>
      <c r="T231" s="54">
        <v>35</v>
      </c>
      <c r="U231" s="54">
        <v>0</v>
      </c>
      <c r="V231" s="54">
        <f>W231+X231</f>
        <v>177</v>
      </c>
      <c r="W231" s="54">
        <v>177</v>
      </c>
      <c r="X231" s="54">
        <v>0</v>
      </c>
      <c r="Y231" s="54">
        <f>Z231+AA231</f>
        <v>215</v>
      </c>
      <c r="Z231" s="54">
        <f>+Q231+T231+W231</f>
        <v>215</v>
      </c>
      <c r="AA231" s="54">
        <f>+R231+U231+X231</f>
        <v>0</v>
      </c>
      <c r="AB231" s="54">
        <f>AC231+AD231</f>
        <v>100</v>
      </c>
      <c r="AC231" s="54">
        <v>100</v>
      </c>
      <c r="AD231" s="54">
        <v>0</v>
      </c>
      <c r="AE231" s="54">
        <f>AF231+AG231</f>
        <v>3</v>
      </c>
      <c r="AF231" s="54">
        <v>3</v>
      </c>
      <c r="AG231" s="54">
        <v>0</v>
      </c>
      <c r="AH231" s="54">
        <f>AI231+AJ231</f>
        <v>4</v>
      </c>
      <c r="AI231" s="54">
        <v>4</v>
      </c>
      <c r="AJ231" s="54">
        <v>0</v>
      </c>
      <c r="AK231" s="54">
        <f>AL231+AM231</f>
        <v>107</v>
      </c>
      <c r="AL231" s="54">
        <f>+AC231+AF231+AI231</f>
        <v>107</v>
      </c>
      <c r="AM231" s="54">
        <f>+AD231+AG231+AJ231</f>
        <v>0</v>
      </c>
      <c r="AN231" s="54">
        <f>AO231+AP231</f>
        <v>1</v>
      </c>
      <c r="AO231" s="54">
        <v>1</v>
      </c>
      <c r="AP231" s="54">
        <v>0</v>
      </c>
      <c r="AQ231" s="54">
        <f>AR231+AS231</f>
        <v>2</v>
      </c>
      <c r="AR231" s="54">
        <v>2</v>
      </c>
      <c r="AS231" s="54">
        <v>0</v>
      </c>
      <c r="AT231" s="54">
        <f>AU231+AV231</f>
        <v>24</v>
      </c>
      <c r="AU231" s="54">
        <v>24</v>
      </c>
      <c r="AV231" s="54">
        <v>0</v>
      </c>
      <c r="AW231" s="54">
        <f>AX231+AY231</f>
        <v>27</v>
      </c>
      <c r="AX231" s="54">
        <f>+AO231+AR231+AU231</f>
        <v>27</v>
      </c>
      <c r="AY231" s="54">
        <f>+AP231+AS231+AV231</f>
        <v>0</v>
      </c>
      <c r="AZ231" s="54">
        <f>BA231+BB231</f>
        <v>1243</v>
      </c>
      <c r="BA231" s="54">
        <f>N231+Z231+AL231+AX231</f>
        <v>1243</v>
      </c>
      <c r="BB231" s="54">
        <f>O231+AA231+AM231+AY231</f>
        <v>0</v>
      </c>
    </row>
    <row r="232" spans="1:54" s="3" customFormat="1" ht="15" customHeight="1" x14ac:dyDescent="0.3">
      <c r="A232" s="33"/>
      <c r="B232" s="31"/>
      <c r="C232" s="35" t="s">
        <v>199</v>
      </c>
      <c r="D232" s="54">
        <f>E232+F232</f>
        <v>633</v>
      </c>
      <c r="E232" s="54">
        <v>633</v>
      </c>
      <c r="F232" s="54">
        <v>0</v>
      </c>
      <c r="G232" s="54">
        <f>H232+I232</f>
        <v>613</v>
      </c>
      <c r="H232" s="54">
        <v>613</v>
      </c>
      <c r="I232" s="54">
        <v>0</v>
      </c>
      <c r="J232" s="54">
        <f>K232+L232</f>
        <v>623</v>
      </c>
      <c r="K232" s="54">
        <v>623</v>
      </c>
      <c r="L232" s="54">
        <v>0</v>
      </c>
      <c r="M232" s="54">
        <f>N232+O232</f>
        <v>1869</v>
      </c>
      <c r="N232" s="54">
        <f>+E232+H232+K232</f>
        <v>1869</v>
      </c>
      <c r="O232" s="54">
        <f>+F232+I232+L232</f>
        <v>0</v>
      </c>
      <c r="P232" s="54">
        <f>Q232+R232</f>
        <v>267</v>
      </c>
      <c r="Q232" s="54">
        <v>267</v>
      </c>
      <c r="R232" s="54">
        <v>0</v>
      </c>
      <c r="S232" s="54">
        <f>T232+U232</f>
        <v>437</v>
      </c>
      <c r="T232" s="54">
        <v>437</v>
      </c>
      <c r="U232" s="54">
        <v>0</v>
      </c>
      <c r="V232" s="54">
        <f>W232+X232</f>
        <v>572</v>
      </c>
      <c r="W232" s="54">
        <v>572</v>
      </c>
      <c r="X232" s="54">
        <v>0</v>
      </c>
      <c r="Y232" s="54">
        <f>Z232+AA232</f>
        <v>1276</v>
      </c>
      <c r="Z232" s="54">
        <f>+Q232+T232+W232</f>
        <v>1276</v>
      </c>
      <c r="AA232" s="54">
        <f>+R232+U232+X232</f>
        <v>0</v>
      </c>
      <c r="AB232" s="54">
        <f>AC232+AD232</f>
        <v>595</v>
      </c>
      <c r="AC232" s="54">
        <v>595</v>
      </c>
      <c r="AD232" s="54">
        <v>0</v>
      </c>
      <c r="AE232" s="54">
        <f>AF232+AG232</f>
        <v>524</v>
      </c>
      <c r="AF232" s="54">
        <v>524</v>
      </c>
      <c r="AG232" s="54">
        <v>0</v>
      </c>
      <c r="AH232" s="54">
        <f>AI232+AJ232</f>
        <v>604</v>
      </c>
      <c r="AI232" s="54">
        <v>604</v>
      </c>
      <c r="AJ232" s="54">
        <v>0</v>
      </c>
      <c r="AK232" s="54">
        <f>AL232+AM232</f>
        <v>1723</v>
      </c>
      <c r="AL232" s="54">
        <f>+AC232+AF232+AI232</f>
        <v>1723</v>
      </c>
      <c r="AM232" s="54">
        <f>+AD232+AG232+AJ232</f>
        <v>0</v>
      </c>
      <c r="AN232" s="54">
        <f>AO232+AP232</f>
        <v>749</v>
      </c>
      <c r="AO232" s="54">
        <v>749</v>
      </c>
      <c r="AP232" s="54">
        <v>0</v>
      </c>
      <c r="AQ232" s="54">
        <f>AR232+AS232</f>
        <v>763</v>
      </c>
      <c r="AR232" s="54">
        <v>763</v>
      </c>
      <c r="AS232" s="54">
        <v>0</v>
      </c>
      <c r="AT232" s="54">
        <f>AU232+AV232</f>
        <v>761</v>
      </c>
      <c r="AU232" s="54">
        <v>761</v>
      </c>
      <c r="AV232" s="54">
        <v>0</v>
      </c>
      <c r="AW232" s="54">
        <f>AX232+AY232</f>
        <v>2273</v>
      </c>
      <c r="AX232" s="54">
        <f>+AO232+AR232+AU232</f>
        <v>2273</v>
      </c>
      <c r="AY232" s="54">
        <f>+AP232+AS232+AV232</f>
        <v>0</v>
      </c>
      <c r="AZ232" s="54">
        <f>BA232+BB232</f>
        <v>7141</v>
      </c>
      <c r="BA232" s="54">
        <f>N232+Z232+AL232+AX232</f>
        <v>7141</v>
      </c>
      <c r="BB232" s="54">
        <f>O232+AA232+AM232+AY232</f>
        <v>0</v>
      </c>
    </row>
    <row r="233" spans="1:54" s="3" customFormat="1" ht="15" customHeight="1" x14ac:dyDescent="0.3">
      <c r="A233" s="33"/>
      <c r="B233" s="31"/>
      <c r="C233" s="32" t="s">
        <v>200</v>
      </c>
      <c r="D233" s="29">
        <f>SUM(E233:F233)</f>
        <v>1116</v>
      </c>
      <c r="E233" s="29">
        <f>SUM(E234:E238)</f>
        <v>1116</v>
      </c>
      <c r="F233" s="29">
        <f>SUM(F234:F238)</f>
        <v>0</v>
      </c>
      <c r="G233" s="29">
        <f t="shared" ref="G233" si="1217">SUM(H233:I233)</f>
        <v>1055</v>
      </c>
      <c r="H233" s="29">
        <f>SUM(H234:H238)</f>
        <v>1055</v>
      </c>
      <c r="I233" s="29">
        <f>SUM(I234:I238)</f>
        <v>0</v>
      </c>
      <c r="J233" s="29">
        <f t="shared" ref="J233" si="1218">SUM(K233:L233)</f>
        <v>953</v>
      </c>
      <c r="K233" s="29">
        <f>SUM(K234:K238)</f>
        <v>953</v>
      </c>
      <c r="L233" s="29">
        <f>SUM(L234:L238)</f>
        <v>0</v>
      </c>
      <c r="M233" s="29">
        <f>SUM(N233:O233)</f>
        <v>3124</v>
      </c>
      <c r="N233" s="29">
        <f>SUM(N234:N238)</f>
        <v>3124</v>
      </c>
      <c r="O233" s="29">
        <f>SUM(O234:O238)</f>
        <v>0</v>
      </c>
      <c r="P233" s="29">
        <f>SUM(Q233:R233)</f>
        <v>555</v>
      </c>
      <c r="Q233" s="29">
        <f>SUM(Q234:Q238)</f>
        <v>555</v>
      </c>
      <c r="R233" s="29">
        <f>SUM(R234:R238)</f>
        <v>0</v>
      </c>
      <c r="S233" s="29">
        <f t="shared" ref="S233" si="1219">SUM(T233:U233)</f>
        <v>760</v>
      </c>
      <c r="T233" s="29">
        <f>SUM(T234:T238)</f>
        <v>760</v>
      </c>
      <c r="U233" s="29">
        <f>SUM(U234:U238)</f>
        <v>0</v>
      </c>
      <c r="V233" s="29">
        <f t="shared" ref="V233" si="1220">SUM(W233:X233)</f>
        <v>914</v>
      </c>
      <c r="W233" s="29">
        <f>SUM(W234:W238)</f>
        <v>914</v>
      </c>
      <c r="X233" s="29">
        <f>SUM(X234:X238)</f>
        <v>0</v>
      </c>
      <c r="Y233" s="29">
        <f>SUM(Z233:AA233)</f>
        <v>2229</v>
      </c>
      <c r="Z233" s="29">
        <f>SUM(Z234:Z238)</f>
        <v>2229</v>
      </c>
      <c r="AA233" s="29">
        <f>SUM(AA234:AA238)</f>
        <v>0</v>
      </c>
      <c r="AB233" s="29">
        <f>SUM(AC233:AD233)</f>
        <v>944</v>
      </c>
      <c r="AC233" s="29">
        <f>SUM(AC234:AC238)</f>
        <v>944</v>
      </c>
      <c r="AD233" s="29">
        <f>SUM(AD234:AD238)</f>
        <v>0</v>
      </c>
      <c r="AE233" s="29">
        <f t="shared" ref="AE233" si="1221">SUM(AF233:AG233)</f>
        <v>863</v>
      </c>
      <c r="AF233" s="29">
        <f>SUM(AF234:AF238)</f>
        <v>863</v>
      </c>
      <c r="AG233" s="29">
        <f>SUM(AG234:AG238)</f>
        <v>0</v>
      </c>
      <c r="AH233" s="29">
        <f t="shared" ref="AH233" si="1222">SUM(AI233:AJ233)</f>
        <v>892</v>
      </c>
      <c r="AI233" s="29">
        <f>SUM(AI234:AI238)</f>
        <v>892</v>
      </c>
      <c r="AJ233" s="29">
        <f>SUM(AJ234:AJ238)</f>
        <v>0</v>
      </c>
      <c r="AK233" s="29">
        <f>SUM(AL233:AM233)</f>
        <v>2699</v>
      </c>
      <c r="AL233" s="29">
        <f>SUM(AL234:AL238)</f>
        <v>2699</v>
      </c>
      <c r="AM233" s="29">
        <f>SUM(AM234:AM238)</f>
        <v>0</v>
      </c>
      <c r="AN233" s="29">
        <f>SUM(AO233:AP233)</f>
        <v>948</v>
      </c>
      <c r="AO233" s="29">
        <f>SUM(AO234:AO238)</f>
        <v>948</v>
      </c>
      <c r="AP233" s="29">
        <f>SUM(AP234:AP238)</f>
        <v>0</v>
      </c>
      <c r="AQ233" s="29">
        <f t="shared" ref="AQ233" si="1223">SUM(AR233:AS233)</f>
        <v>962</v>
      </c>
      <c r="AR233" s="29">
        <f>SUM(AR234:AR238)</f>
        <v>962</v>
      </c>
      <c r="AS233" s="29">
        <f>SUM(AS234:AS238)</f>
        <v>0</v>
      </c>
      <c r="AT233" s="29">
        <f t="shared" ref="AT233" si="1224">SUM(AU233:AV233)</f>
        <v>1010</v>
      </c>
      <c r="AU233" s="29">
        <f>SUM(AU234:AU238)</f>
        <v>1010</v>
      </c>
      <c r="AV233" s="29">
        <f>SUM(AV234:AV238)</f>
        <v>0</v>
      </c>
      <c r="AW233" s="29">
        <f>SUM(AX233:AY233)</f>
        <v>2920</v>
      </c>
      <c r="AX233" s="29">
        <f>SUM(AX234:AX238)</f>
        <v>2920</v>
      </c>
      <c r="AY233" s="29">
        <f>SUM(AY234:AY238)</f>
        <v>0</v>
      </c>
      <c r="AZ233" s="29">
        <f>SUM(BA233:BB233)</f>
        <v>10972</v>
      </c>
      <c r="BA233" s="29">
        <f>SUM(BA234:BA238)</f>
        <v>10972</v>
      </c>
      <c r="BB233" s="29">
        <f>SUM(BB234:BB238)</f>
        <v>0</v>
      </c>
    </row>
    <row r="234" spans="1:54" s="3" customFormat="1" ht="15" customHeight="1" x14ac:dyDescent="0.3">
      <c r="A234" s="33"/>
      <c r="B234" s="31"/>
      <c r="C234" s="35" t="s">
        <v>201</v>
      </c>
      <c r="D234" s="54">
        <f t="shared" ref="D234:D236" si="1225">E234+F234</f>
        <v>5</v>
      </c>
      <c r="E234" s="54">
        <v>5</v>
      </c>
      <c r="F234" s="54">
        <v>0</v>
      </c>
      <c r="G234" s="54">
        <f t="shared" ref="G234:G236" si="1226">H234+I234</f>
        <v>3</v>
      </c>
      <c r="H234" s="54">
        <v>3</v>
      </c>
      <c r="I234" s="54">
        <v>0</v>
      </c>
      <c r="J234" s="54">
        <f t="shared" ref="J234:J236" si="1227">K234+L234</f>
        <v>6</v>
      </c>
      <c r="K234" s="54">
        <v>6</v>
      </c>
      <c r="L234" s="54">
        <v>0</v>
      </c>
      <c r="M234" s="54">
        <f t="shared" ref="M234:M236" si="1228">N234+O234</f>
        <v>14</v>
      </c>
      <c r="N234" s="54">
        <f t="shared" ref="N234:O240" si="1229">+E234+H234+K234</f>
        <v>14</v>
      </c>
      <c r="O234" s="54">
        <f t="shared" si="1229"/>
        <v>0</v>
      </c>
      <c r="P234" s="54">
        <f t="shared" ref="P234:P236" si="1230">Q234+R234</f>
        <v>0</v>
      </c>
      <c r="Q234" s="54">
        <v>0</v>
      </c>
      <c r="R234" s="54">
        <v>0</v>
      </c>
      <c r="S234" s="54">
        <f t="shared" ref="S234:S236" si="1231">T234+U234</f>
        <v>1</v>
      </c>
      <c r="T234" s="54">
        <v>1</v>
      </c>
      <c r="U234" s="54">
        <v>0</v>
      </c>
      <c r="V234" s="54">
        <f t="shared" ref="V234:V236" si="1232">W234+X234</f>
        <v>2</v>
      </c>
      <c r="W234" s="54">
        <v>2</v>
      </c>
      <c r="X234" s="54">
        <v>0</v>
      </c>
      <c r="Y234" s="54">
        <f t="shared" ref="Y234:Y236" si="1233">Z234+AA234</f>
        <v>3</v>
      </c>
      <c r="Z234" s="54">
        <f t="shared" ref="Z234:AA240" si="1234">+Q234+T234+W234</f>
        <v>3</v>
      </c>
      <c r="AA234" s="54">
        <f t="shared" si="1234"/>
        <v>0</v>
      </c>
      <c r="AB234" s="54">
        <f t="shared" ref="AB234:AB236" si="1235">AC234+AD234</f>
        <v>6</v>
      </c>
      <c r="AC234" s="54">
        <v>6</v>
      </c>
      <c r="AD234" s="54">
        <v>0</v>
      </c>
      <c r="AE234" s="54">
        <f t="shared" ref="AE234:AE236" si="1236">AF234+AG234</f>
        <v>4</v>
      </c>
      <c r="AF234" s="54">
        <v>4</v>
      </c>
      <c r="AG234" s="54">
        <v>0</v>
      </c>
      <c r="AH234" s="54">
        <f t="shared" ref="AH234:AH236" si="1237">AI234+AJ234</f>
        <v>5</v>
      </c>
      <c r="AI234" s="54">
        <v>5</v>
      </c>
      <c r="AJ234" s="54">
        <v>0</v>
      </c>
      <c r="AK234" s="54">
        <f t="shared" ref="AK234:AK236" si="1238">AL234+AM234</f>
        <v>15</v>
      </c>
      <c r="AL234" s="54">
        <f t="shared" ref="AL234:AM240" si="1239">+AC234+AF234+AI234</f>
        <v>15</v>
      </c>
      <c r="AM234" s="54">
        <f t="shared" si="1239"/>
        <v>0</v>
      </c>
      <c r="AN234" s="54">
        <f t="shared" ref="AN234:AN236" si="1240">AO234+AP234</f>
        <v>1</v>
      </c>
      <c r="AO234" s="54">
        <v>1</v>
      </c>
      <c r="AP234" s="54">
        <v>0</v>
      </c>
      <c r="AQ234" s="54">
        <f t="shared" ref="AQ234:AQ236" si="1241">AR234+AS234</f>
        <v>3</v>
      </c>
      <c r="AR234" s="54">
        <v>3</v>
      </c>
      <c r="AS234" s="54">
        <v>0</v>
      </c>
      <c r="AT234" s="54">
        <f t="shared" ref="AT234:AT236" si="1242">AU234+AV234</f>
        <v>3</v>
      </c>
      <c r="AU234" s="54">
        <v>3</v>
      </c>
      <c r="AV234" s="54">
        <v>0</v>
      </c>
      <c r="AW234" s="54">
        <f t="shared" ref="AW234:AW236" si="1243">AX234+AY234</f>
        <v>7</v>
      </c>
      <c r="AX234" s="54">
        <f t="shared" ref="AX234:AY240" si="1244">+AO234+AR234+AU234</f>
        <v>7</v>
      </c>
      <c r="AY234" s="54">
        <f t="shared" si="1244"/>
        <v>0</v>
      </c>
      <c r="AZ234" s="54">
        <f t="shared" ref="AZ234:AZ236" si="1245">BA234+BB234</f>
        <v>39</v>
      </c>
      <c r="BA234" s="54">
        <f t="shared" ref="BA234:BB240" si="1246">N234+Z234+AL234+AX234</f>
        <v>39</v>
      </c>
      <c r="BB234" s="54">
        <f t="shared" si="1246"/>
        <v>0</v>
      </c>
    </row>
    <row r="235" spans="1:54" s="3" customFormat="1" ht="15" customHeight="1" x14ac:dyDescent="0.3">
      <c r="A235" s="33"/>
      <c r="B235" s="31"/>
      <c r="C235" s="35" t="s">
        <v>202</v>
      </c>
      <c r="D235" s="54">
        <f t="shared" si="1225"/>
        <v>948</v>
      </c>
      <c r="E235" s="54">
        <v>948</v>
      </c>
      <c r="F235" s="54">
        <v>0</v>
      </c>
      <c r="G235" s="54">
        <f t="shared" si="1226"/>
        <v>919</v>
      </c>
      <c r="H235" s="54">
        <v>919</v>
      </c>
      <c r="I235" s="54">
        <v>0</v>
      </c>
      <c r="J235" s="54">
        <f t="shared" si="1227"/>
        <v>803</v>
      </c>
      <c r="K235" s="54">
        <v>803</v>
      </c>
      <c r="L235" s="54">
        <v>0</v>
      </c>
      <c r="M235" s="54">
        <f t="shared" si="1228"/>
        <v>2670</v>
      </c>
      <c r="N235" s="54">
        <f t="shared" si="1229"/>
        <v>2670</v>
      </c>
      <c r="O235" s="54">
        <f t="shared" si="1229"/>
        <v>0</v>
      </c>
      <c r="P235" s="54">
        <f t="shared" si="1230"/>
        <v>435</v>
      </c>
      <c r="Q235" s="54">
        <v>435</v>
      </c>
      <c r="R235" s="54">
        <v>0</v>
      </c>
      <c r="S235" s="54">
        <f t="shared" si="1231"/>
        <v>628</v>
      </c>
      <c r="T235" s="54">
        <v>628</v>
      </c>
      <c r="U235" s="54">
        <v>0</v>
      </c>
      <c r="V235" s="54">
        <f t="shared" si="1232"/>
        <v>788</v>
      </c>
      <c r="W235" s="54">
        <v>788</v>
      </c>
      <c r="X235" s="54">
        <v>0</v>
      </c>
      <c r="Y235" s="54">
        <f t="shared" si="1233"/>
        <v>1851</v>
      </c>
      <c r="Z235" s="54">
        <f t="shared" si="1234"/>
        <v>1851</v>
      </c>
      <c r="AA235" s="54">
        <f t="shared" si="1234"/>
        <v>0</v>
      </c>
      <c r="AB235" s="54">
        <f t="shared" si="1235"/>
        <v>788</v>
      </c>
      <c r="AC235" s="54">
        <v>788</v>
      </c>
      <c r="AD235" s="54">
        <v>0</v>
      </c>
      <c r="AE235" s="54">
        <f t="shared" si="1236"/>
        <v>704</v>
      </c>
      <c r="AF235" s="54">
        <v>704</v>
      </c>
      <c r="AG235" s="54">
        <v>0</v>
      </c>
      <c r="AH235" s="54">
        <f t="shared" si="1237"/>
        <v>724</v>
      </c>
      <c r="AI235" s="54">
        <v>724</v>
      </c>
      <c r="AJ235" s="54">
        <v>0</v>
      </c>
      <c r="AK235" s="54">
        <f t="shared" si="1238"/>
        <v>2216</v>
      </c>
      <c r="AL235" s="54">
        <f t="shared" si="1239"/>
        <v>2216</v>
      </c>
      <c r="AM235" s="54">
        <f t="shared" si="1239"/>
        <v>0</v>
      </c>
      <c r="AN235" s="54">
        <f t="shared" si="1240"/>
        <v>781</v>
      </c>
      <c r="AO235" s="54">
        <v>781</v>
      </c>
      <c r="AP235" s="54">
        <v>0</v>
      </c>
      <c r="AQ235" s="54">
        <f t="shared" si="1241"/>
        <v>800</v>
      </c>
      <c r="AR235" s="54">
        <v>800</v>
      </c>
      <c r="AS235" s="54">
        <v>0</v>
      </c>
      <c r="AT235" s="54">
        <f t="shared" si="1242"/>
        <v>859</v>
      </c>
      <c r="AU235" s="54">
        <v>859</v>
      </c>
      <c r="AV235" s="54">
        <v>0</v>
      </c>
      <c r="AW235" s="54">
        <f t="shared" si="1243"/>
        <v>2440</v>
      </c>
      <c r="AX235" s="54">
        <f t="shared" si="1244"/>
        <v>2440</v>
      </c>
      <c r="AY235" s="54">
        <f t="shared" si="1244"/>
        <v>0</v>
      </c>
      <c r="AZ235" s="54">
        <f t="shared" si="1245"/>
        <v>9177</v>
      </c>
      <c r="BA235" s="54">
        <f t="shared" si="1246"/>
        <v>9177</v>
      </c>
      <c r="BB235" s="54">
        <f t="shared" si="1246"/>
        <v>0</v>
      </c>
    </row>
    <row r="236" spans="1:54" s="3" customFormat="1" ht="15" customHeight="1" x14ac:dyDescent="0.3">
      <c r="A236" s="33"/>
      <c r="B236" s="31"/>
      <c r="C236" s="35" t="s">
        <v>203</v>
      </c>
      <c r="D236" s="54">
        <f t="shared" si="1225"/>
        <v>0</v>
      </c>
      <c r="E236" s="54">
        <v>0</v>
      </c>
      <c r="F236" s="54">
        <v>0</v>
      </c>
      <c r="G236" s="54">
        <f t="shared" si="1226"/>
        <v>0</v>
      </c>
      <c r="H236" s="54">
        <v>0</v>
      </c>
      <c r="I236" s="54">
        <v>0</v>
      </c>
      <c r="J236" s="54">
        <f t="shared" si="1227"/>
        <v>0</v>
      </c>
      <c r="K236" s="54">
        <v>0</v>
      </c>
      <c r="L236" s="54">
        <v>0</v>
      </c>
      <c r="M236" s="54">
        <f t="shared" si="1228"/>
        <v>0</v>
      </c>
      <c r="N236" s="54">
        <f t="shared" si="1229"/>
        <v>0</v>
      </c>
      <c r="O236" s="54">
        <f t="shared" si="1229"/>
        <v>0</v>
      </c>
      <c r="P236" s="54">
        <f t="shared" si="1230"/>
        <v>0</v>
      </c>
      <c r="Q236" s="54">
        <v>0</v>
      </c>
      <c r="R236" s="54">
        <v>0</v>
      </c>
      <c r="S236" s="54">
        <f t="shared" si="1231"/>
        <v>0</v>
      </c>
      <c r="T236" s="54">
        <v>0</v>
      </c>
      <c r="U236" s="54">
        <v>0</v>
      </c>
      <c r="V236" s="54">
        <f t="shared" si="1232"/>
        <v>1</v>
      </c>
      <c r="W236" s="54">
        <v>1</v>
      </c>
      <c r="X236" s="54">
        <v>0</v>
      </c>
      <c r="Y236" s="54">
        <f t="shared" si="1233"/>
        <v>1</v>
      </c>
      <c r="Z236" s="54">
        <f t="shared" si="1234"/>
        <v>1</v>
      </c>
      <c r="AA236" s="54">
        <f t="shared" si="1234"/>
        <v>0</v>
      </c>
      <c r="AB236" s="54">
        <f t="shared" si="1235"/>
        <v>0</v>
      </c>
      <c r="AC236" s="54">
        <v>0</v>
      </c>
      <c r="AD236" s="54">
        <v>0</v>
      </c>
      <c r="AE236" s="54">
        <f t="shared" si="1236"/>
        <v>0</v>
      </c>
      <c r="AF236" s="54">
        <v>0</v>
      </c>
      <c r="AG236" s="54">
        <v>0</v>
      </c>
      <c r="AH236" s="54">
        <f t="shared" si="1237"/>
        <v>0</v>
      </c>
      <c r="AI236" s="54">
        <v>0</v>
      </c>
      <c r="AJ236" s="54">
        <v>0</v>
      </c>
      <c r="AK236" s="54">
        <f t="shared" si="1238"/>
        <v>0</v>
      </c>
      <c r="AL236" s="54">
        <f t="shared" si="1239"/>
        <v>0</v>
      </c>
      <c r="AM236" s="54">
        <f t="shared" si="1239"/>
        <v>0</v>
      </c>
      <c r="AN236" s="54">
        <f t="shared" si="1240"/>
        <v>0</v>
      </c>
      <c r="AO236" s="54">
        <v>0</v>
      </c>
      <c r="AP236" s="54">
        <v>0</v>
      </c>
      <c r="AQ236" s="54">
        <f t="shared" si="1241"/>
        <v>0</v>
      </c>
      <c r="AR236" s="54">
        <v>0</v>
      </c>
      <c r="AS236" s="54">
        <v>0</v>
      </c>
      <c r="AT236" s="54">
        <f t="shared" si="1242"/>
        <v>0</v>
      </c>
      <c r="AU236" s="54">
        <v>0</v>
      </c>
      <c r="AV236" s="54">
        <v>0</v>
      </c>
      <c r="AW236" s="54">
        <f t="shared" si="1243"/>
        <v>0</v>
      </c>
      <c r="AX236" s="54">
        <f t="shared" si="1244"/>
        <v>0</v>
      </c>
      <c r="AY236" s="54">
        <f t="shared" si="1244"/>
        <v>0</v>
      </c>
      <c r="AZ236" s="54">
        <f t="shared" si="1245"/>
        <v>1</v>
      </c>
      <c r="BA236" s="54">
        <f t="shared" si="1246"/>
        <v>1</v>
      </c>
      <c r="BB236" s="54">
        <f t="shared" si="1246"/>
        <v>0</v>
      </c>
    </row>
    <row r="237" spans="1:54" s="3" customFormat="1" ht="15" customHeight="1" x14ac:dyDescent="0.3">
      <c r="A237" s="33"/>
      <c r="B237" s="31"/>
      <c r="C237" s="35" t="s">
        <v>204</v>
      </c>
      <c r="D237" s="54">
        <f>E237+F237</f>
        <v>115</v>
      </c>
      <c r="E237" s="54">
        <v>115</v>
      </c>
      <c r="F237" s="54">
        <v>0</v>
      </c>
      <c r="G237" s="54">
        <f>H237+I237</f>
        <v>103</v>
      </c>
      <c r="H237" s="54">
        <v>103</v>
      </c>
      <c r="I237" s="54">
        <v>0</v>
      </c>
      <c r="J237" s="54">
        <f>K237+L237</f>
        <v>109</v>
      </c>
      <c r="K237" s="54">
        <v>109</v>
      </c>
      <c r="L237" s="54">
        <v>0</v>
      </c>
      <c r="M237" s="54">
        <f>N237+O237</f>
        <v>327</v>
      </c>
      <c r="N237" s="54">
        <f t="shared" si="1229"/>
        <v>327</v>
      </c>
      <c r="O237" s="54">
        <f t="shared" si="1229"/>
        <v>0</v>
      </c>
      <c r="P237" s="54">
        <f>Q237+R237</f>
        <v>93</v>
      </c>
      <c r="Q237" s="54">
        <v>93</v>
      </c>
      <c r="R237" s="54">
        <v>0</v>
      </c>
      <c r="S237" s="54">
        <f>T237+U237</f>
        <v>104</v>
      </c>
      <c r="T237" s="54">
        <v>104</v>
      </c>
      <c r="U237" s="54">
        <v>0</v>
      </c>
      <c r="V237" s="54">
        <f>W237+X237</f>
        <v>95</v>
      </c>
      <c r="W237" s="54">
        <v>95</v>
      </c>
      <c r="X237" s="54">
        <v>0</v>
      </c>
      <c r="Y237" s="54">
        <f>Z237+AA237</f>
        <v>292</v>
      </c>
      <c r="Z237" s="54">
        <f t="shared" si="1234"/>
        <v>292</v>
      </c>
      <c r="AA237" s="54">
        <f t="shared" si="1234"/>
        <v>0</v>
      </c>
      <c r="AB237" s="54">
        <f>AC237+AD237</f>
        <v>120</v>
      </c>
      <c r="AC237" s="54">
        <v>120</v>
      </c>
      <c r="AD237" s="54">
        <v>0</v>
      </c>
      <c r="AE237" s="54">
        <f>AF237+AG237</f>
        <v>126</v>
      </c>
      <c r="AF237" s="54">
        <v>126</v>
      </c>
      <c r="AG237" s="54">
        <v>0</v>
      </c>
      <c r="AH237" s="54">
        <f>AI237+AJ237</f>
        <v>133</v>
      </c>
      <c r="AI237" s="54">
        <v>133</v>
      </c>
      <c r="AJ237" s="54">
        <v>0</v>
      </c>
      <c r="AK237" s="54">
        <f>AL237+AM237</f>
        <v>379</v>
      </c>
      <c r="AL237" s="54">
        <f t="shared" si="1239"/>
        <v>379</v>
      </c>
      <c r="AM237" s="54">
        <f t="shared" si="1239"/>
        <v>0</v>
      </c>
      <c r="AN237" s="54">
        <f>AO237+AP237</f>
        <v>140</v>
      </c>
      <c r="AO237" s="54">
        <v>140</v>
      </c>
      <c r="AP237" s="54">
        <v>0</v>
      </c>
      <c r="AQ237" s="54">
        <f>AR237+AS237</f>
        <v>136</v>
      </c>
      <c r="AR237" s="54">
        <v>136</v>
      </c>
      <c r="AS237" s="54">
        <v>0</v>
      </c>
      <c r="AT237" s="54">
        <f>AU237+AV237</f>
        <v>122</v>
      </c>
      <c r="AU237" s="54">
        <v>122</v>
      </c>
      <c r="AV237" s="54">
        <v>0</v>
      </c>
      <c r="AW237" s="54">
        <f>AX237+AY237</f>
        <v>398</v>
      </c>
      <c r="AX237" s="54">
        <f t="shared" si="1244"/>
        <v>398</v>
      </c>
      <c r="AY237" s="54">
        <f t="shared" si="1244"/>
        <v>0</v>
      </c>
      <c r="AZ237" s="54">
        <f>BA237+BB237</f>
        <v>1396</v>
      </c>
      <c r="BA237" s="54">
        <f t="shared" si="1246"/>
        <v>1396</v>
      </c>
      <c r="BB237" s="54">
        <f t="shared" si="1246"/>
        <v>0</v>
      </c>
    </row>
    <row r="238" spans="1:54" s="3" customFormat="1" ht="15" customHeight="1" x14ac:dyDescent="0.3">
      <c r="A238" s="33"/>
      <c r="B238" s="31"/>
      <c r="C238" s="35" t="s">
        <v>205</v>
      </c>
      <c r="D238" s="54">
        <f>E238+F238</f>
        <v>48</v>
      </c>
      <c r="E238" s="54">
        <v>48</v>
      </c>
      <c r="F238" s="54">
        <v>0</v>
      </c>
      <c r="G238" s="54">
        <f>H238+I238</f>
        <v>30</v>
      </c>
      <c r="H238" s="54">
        <v>30</v>
      </c>
      <c r="I238" s="54">
        <v>0</v>
      </c>
      <c r="J238" s="54">
        <f>K238+L238</f>
        <v>35</v>
      </c>
      <c r="K238" s="54">
        <v>35</v>
      </c>
      <c r="L238" s="54">
        <v>0</v>
      </c>
      <c r="M238" s="54">
        <f>N238+O238</f>
        <v>113</v>
      </c>
      <c r="N238" s="54">
        <f t="shared" si="1229"/>
        <v>113</v>
      </c>
      <c r="O238" s="54">
        <f t="shared" si="1229"/>
        <v>0</v>
      </c>
      <c r="P238" s="54">
        <f>Q238+R238</f>
        <v>27</v>
      </c>
      <c r="Q238" s="54">
        <v>27</v>
      </c>
      <c r="R238" s="54">
        <v>0</v>
      </c>
      <c r="S238" s="54">
        <f>T238+U238</f>
        <v>27</v>
      </c>
      <c r="T238" s="54">
        <v>27</v>
      </c>
      <c r="U238" s="54">
        <v>0</v>
      </c>
      <c r="V238" s="54">
        <f>W238+X238</f>
        <v>28</v>
      </c>
      <c r="W238" s="54">
        <v>28</v>
      </c>
      <c r="X238" s="54">
        <v>0</v>
      </c>
      <c r="Y238" s="54">
        <f>Z238+AA238</f>
        <v>82</v>
      </c>
      <c r="Z238" s="54">
        <f t="shared" si="1234"/>
        <v>82</v>
      </c>
      <c r="AA238" s="54">
        <f t="shared" si="1234"/>
        <v>0</v>
      </c>
      <c r="AB238" s="54">
        <f>AC238+AD238</f>
        <v>30</v>
      </c>
      <c r="AC238" s="54">
        <v>30</v>
      </c>
      <c r="AD238" s="54">
        <v>0</v>
      </c>
      <c r="AE238" s="54">
        <f>AF238+AG238</f>
        <v>29</v>
      </c>
      <c r="AF238" s="54">
        <v>29</v>
      </c>
      <c r="AG238" s="54">
        <v>0</v>
      </c>
      <c r="AH238" s="54">
        <f>AI238+AJ238</f>
        <v>30</v>
      </c>
      <c r="AI238" s="54">
        <v>30</v>
      </c>
      <c r="AJ238" s="54">
        <v>0</v>
      </c>
      <c r="AK238" s="54">
        <f>AL238+AM238</f>
        <v>89</v>
      </c>
      <c r="AL238" s="54">
        <f t="shared" si="1239"/>
        <v>89</v>
      </c>
      <c r="AM238" s="54">
        <f t="shared" si="1239"/>
        <v>0</v>
      </c>
      <c r="AN238" s="54">
        <f>AO238+AP238</f>
        <v>26</v>
      </c>
      <c r="AO238" s="54">
        <v>26</v>
      </c>
      <c r="AP238" s="54">
        <v>0</v>
      </c>
      <c r="AQ238" s="54">
        <f>AR238+AS238</f>
        <v>23</v>
      </c>
      <c r="AR238" s="54">
        <v>23</v>
      </c>
      <c r="AS238" s="54">
        <v>0</v>
      </c>
      <c r="AT238" s="54">
        <f>AU238+AV238</f>
        <v>26</v>
      </c>
      <c r="AU238" s="54">
        <v>26</v>
      </c>
      <c r="AV238" s="54">
        <v>0</v>
      </c>
      <c r="AW238" s="54">
        <f>AX238+AY238</f>
        <v>75</v>
      </c>
      <c r="AX238" s="54">
        <f t="shared" si="1244"/>
        <v>75</v>
      </c>
      <c r="AY238" s="54">
        <f t="shared" si="1244"/>
        <v>0</v>
      </c>
      <c r="AZ238" s="54">
        <f>BA238+BB238</f>
        <v>359</v>
      </c>
      <c r="BA238" s="54">
        <f t="shared" si="1246"/>
        <v>359</v>
      </c>
      <c r="BB238" s="54">
        <f t="shared" si="1246"/>
        <v>0</v>
      </c>
    </row>
    <row r="239" spans="1:54" s="3" customFormat="1" ht="15" customHeight="1" x14ac:dyDescent="0.3">
      <c r="A239" s="33"/>
      <c r="B239" s="31"/>
      <c r="C239" s="32" t="s">
        <v>61</v>
      </c>
      <c r="D239" s="54">
        <f>E239+F239</f>
        <v>169</v>
      </c>
      <c r="E239" s="54">
        <v>167</v>
      </c>
      <c r="F239" s="54">
        <v>2</v>
      </c>
      <c r="G239" s="54">
        <f>H239+I239</f>
        <v>181</v>
      </c>
      <c r="H239" s="54">
        <v>181</v>
      </c>
      <c r="I239" s="54">
        <v>0</v>
      </c>
      <c r="J239" s="54">
        <f>K239+L239</f>
        <v>131</v>
      </c>
      <c r="K239" s="54">
        <v>131</v>
      </c>
      <c r="L239" s="54">
        <v>0</v>
      </c>
      <c r="M239" s="54">
        <f>N239+O239</f>
        <v>481</v>
      </c>
      <c r="N239" s="54">
        <f t="shared" si="1229"/>
        <v>479</v>
      </c>
      <c r="O239" s="54">
        <f t="shared" si="1229"/>
        <v>2</v>
      </c>
      <c r="P239" s="54">
        <f>Q239+R239</f>
        <v>16</v>
      </c>
      <c r="Q239" s="54">
        <v>16</v>
      </c>
      <c r="R239" s="54">
        <v>0</v>
      </c>
      <c r="S239" s="54">
        <f>T239+U239</f>
        <v>21</v>
      </c>
      <c r="T239" s="54">
        <v>21</v>
      </c>
      <c r="U239" s="54">
        <v>0</v>
      </c>
      <c r="V239" s="54">
        <f>W239+X239</f>
        <v>70</v>
      </c>
      <c r="W239" s="54">
        <v>70</v>
      </c>
      <c r="X239" s="54">
        <v>0</v>
      </c>
      <c r="Y239" s="54">
        <f>Z239+AA239</f>
        <v>107</v>
      </c>
      <c r="Z239" s="54">
        <f t="shared" si="1234"/>
        <v>107</v>
      </c>
      <c r="AA239" s="54">
        <f t="shared" si="1234"/>
        <v>0</v>
      </c>
      <c r="AB239" s="54">
        <f>AC239+AD239</f>
        <v>143</v>
      </c>
      <c r="AC239" s="54">
        <v>143</v>
      </c>
      <c r="AD239" s="54">
        <v>0</v>
      </c>
      <c r="AE239" s="54">
        <f>AF239+AG239</f>
        <v>86</v>
      </c>
      <c r="AF239" s="54">
        <v>86</v>
      </c>
      <c r="AG239" s="54">
        <v>0</v>
      </c>
      <c r="AH239" s="54">
        <f>AI239+AJ239</f>
        <v>56</v>
      </c>
      <c r="AI239" s="54">
        <v>56</v>
      </c>
      <c r="AJ239" s="54">
        <v>0</v>
      </c>
      <c r="AK239" s="54">
        <f>AL239+AM239</f>
        <v>285</v>
      </c>
      <c r="AL239" s="54">
        <f t="shared" si="1239"/>
        <v>285</v>
      </c>
      <c r="AM239" s="54">
        <f t="shared" si="1239"/>
        <v>0</v>
      </c>
      <c r="AN239" s="54">
        <f>AO239+AP239</f>
        <v>92</v>
      </c>
      <c r="AO239" s="54">
        <v>92</v>
      </c>
      <c r="AP239" s="54">
        <v>0</v>
      </c>
      <c r="AQ239" s="54">
        <f>AR239+AS239</f>
        <v>41</v>
      </c>
      <c r="AR239" s="54">
        <v>41</v>
      </c>
      <c r="AS239" s="54">
        <v>0</v>
      </c>
      <c r="AT239" s="54">
        <f>AU239+AV239</f>
        <v>42</v>
      </c>
      <c r="AU239" s="54">
        <v>42</v>
      </c>
      <c r="AV239" s="54">
        <v>0</v>
      </c>
      <c r="AW239" s="54">
        <f>AX239+AY239</f>
        <v>175</v>
      </c>
      <c r="AX239" s="54">
        <f t="shared" si="1244"/>
        <v>175</v>
      </c>
      <c r="AY239" s="54">
        <f t="shared" si="1244"/>
        <v>0</v>
      </c>
      <c r="AZ239" s="54">
        <f>BA239+BB239</f>
        <v>1048</v>
      </c>
      <c r="BA239" s="54">
        <f t="shared" si="1246"/>
        <v>1046</v>
      </c>
      <c r="BB239" s="54">
        <f t="shared" si="1246"/>
        <v>2</v>
      </c>
    </row>
    <row r="240" spans="1:54" s="3" customFormat="1" ht="15" customHeight="1" x14ac:dyDescent="0.3">
      <c r="A240" s="33"/>
      <c r="B240" s="31"/>
      <c r="C240" s="32" t="s">
        <v>24</v>
      </c>
      <c r="D240" s="54">
        <f>E240+F240</f>
        <v>134</v>
      </c>
      <c r="E240" s="54">
        <v>112</v>
      </c>
      <c r="F240" s="54">
        <v>22</v>
      </c>
      <c r="G240" s="54">
        <f>H240+I240</f>
        <v>87</v>
      </c>
      <c r="H240" s="54">
        <v>67</v>
      </c>
      <c r="I240" s="54">
        <v>20</v>
      </c>
      <c r="J240" s="54">
        <f>K240+L240</f>
        <v>71</v>
      </c>
      <c r="K240" s="54">
        <v>58</v>
      </c>
      <c r="L240" s="54">
        <v>13</v>
      </c>
      <c r="M240" s="54">
        <f>N240+O240</f>
        <v>292</v>
      </c>
      <c r="N240" s="54">
        <f t="shared" si="1229"/>
        <v>237</v>
      </c>
      <c r="O240" s="54">
        <f t="shared" si="1229"/>
        <v>55</v>
      </c>
      <c r="P240" s="54">
        <f>Q240+R240</f>
        <v>41</v>
      </c>
      <c r="Q240" s="54">
        <v>29</v>
      </c>
      <c r="R240" s="54">
        <v>12</v>
      </c>
      <c r="S240" s="54">
        <f>T240+U240</f>
        <v>52</v>
      </c>
      <c r="T240" s="54">
        <v>40</v>
      </c>
      <c r="U240" s="54">
        <v>12</v>
      </c>
      <c r="V240" s="54">
        <f>W240+X240</f>
        <v>71</v>
      </c>
      <c r="W240" s="54">
        <v>48</v>
      </c>
      <c r="X240" s="54">
        <v>23</v>
      </c>
      <c r="Y240" s="54">
        <f>Z240+AA240</f>
        <v>164</v>
      </c>
      <c r="Z240" s="54">
        <f t="shared" si="1234"/>
        <v>117</v>
      </c>
      <c r="AA240" s="54">
        <f t="shared" si="1234"/>
        <v>47</v>
      </c>
      <c r="AB240" s="54">
        <f>AC240+AD240</f>
        <v>73</v>
      </c>
      <c r="AC240" s="54">
        <v>51</v>
      </c>
      <c r="AD240" s="54">
        <v>22</v>
      </c>
      <c r="AE240" s="54">
        <f>AF240+AG240</f>
        <v>119</v>
      </c>
      <c r="AF240" s="54">
        <v>100</v>
      </c>
      <c r="AG240" s="54">
        <v>19</v>
      </c>
      <c r="AH240" s="54">
        <f>AI240+AJ240</f>
        <v>92</v>
      </c>
      <c r="AI240" s="54">
        <v>75</v>
      </c>
      <c r="AJ240" s="54">
        <v>17</v>
      </c>
      <c r="AK240" s="54">
        <f>AL240+AM240</f>
        <v>284</v>
      </c>
      <c r="AL240" s="54">
        <f t="shared" si="1239"/>
        <v>226</v>
      </c>
      <c r="AM240" s="54">
        <f t="shared" si="1239"/>
        <v>58</v>
      </c>
      <c r="AN240" s="54">
        <f>AO240+AP240</f>
        <v>80</v>
      </c>
      <c r="AO240" s="54">
        <v>45</v>
      </c>
      <c r="AP240" s="54">
        <v>35</v>
      </c>
      <c r="AQ240" s="54">
        <f>AR240+AS240</f>
        <v>80</v>
      </c>
      <c r="AR240" s="54">
        <v>50</v>
      </c>
      <c r="AS240" s="54">
        <v>30</v>
      </c>
      <c r="AT240" s="54">
        <f>AU240+AV240</f>
        <v>71</v>
      </c>
      <c r="AU240" s="54">
        <v>41</v>
      </c>
      <c r="AV240" s="54">
        <v>30</v>
      </c>
      <c r="AW240" s="54">
        <f>AX240+AY240</f>
        <v>231</v>
      </c>
      <c r="AX240" s="54">
        <f t="shared" si="1244"/>
        <v>136</v>
      </c>
      <c r="AY240" s="54">
        <f t="shared" si="1244"/>
        <v>95</v>
      </c>
      <c r="AZ240" s="54">
        <f>BA240+BB240</f>
        <v>971</v>
      </c>
      <c r="BA240" s="54">
        <f t="shared" si="1246"/>
        <v>716</v>
      </c>
      <c r="BB240" s="54">
        <f t="shared" si="1246"/>
        <v>255</v>
      </c>
    </row>
    <row r="241" spans="1:54" s="3" customFormat="1" ht="15" customHeight="1" x14ac:dyDescent="0.3">
      <c r="A241" s="33"/>
      <c r="B241" s="31"/>
      <c r="C241" s="35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</row>
    <row r="242" spans="1:54" s="3" customFormat="1" ht="15.6" x14ac:dyDescent="0.3">
      <c r="A242" s="30"/>
      <c r="B242" s="31" t="s">
        <v>206</v>
      </c>
      <c r="C242" s="32"/>
      <c r="D242" s="29">
        <f>SUM(E242:F242)</f>
        <v>1704</v>
      </c>
      <c r="E242" s="57">
        <f>E243+E247+E248+E251+E254+E255+E256+E260+E261</f>
        <v>1694</v>
      </c>
      <c r="F242" s="57">
        <f>F243+F247+F248+F251+F254+F255+F256+F260+F261</f>
        <v>10</v>
      </c>
      <c r="G242" s="29">
        <f t="shared" ref="G242" si="1247">SUM(H242:I242)</f>
        <v>1505</v>
      </c>
      <c r="H242" s="57">
        <f>H243+H247+H248+H251+H254+H255+H256+H260+H261</f>
        <v>1496</v>
      </c>
      <c r="I242" s="57">
        <f>I243+I247+I248+I251+I254+I255+I256+I260+I261</f>
        <v>9</v>
      </c>
      <c r="J242" s="29">
        <f t="shared" ref="J242" si="1248">SUM(K242:L242)</f>
        <v>1179</v>
      </c>
      <c r="K242" s="57">
        <f>K243+K247+K248+K251+K254+K255+K256+K260+K261</f>
        <v>1169</v>
      </c>
      <c r="L242" s="57">
        <f>L243+L247+L248+L251+L254+L255+L256+L260+L261</f>
        <v>10</v>
      </c>
      <c r="M242" s="29">
        <f>SUM(N242:O242)</f>
        <v>4388</v>
      </c>
      <c r="N242" s="57">
        <f>N243+N247+N248+N251+N254+N255+N256+N260+N261</f>
        <v>4359</v>
      </c>
      <c r="O242" s="57">
        <f>O243+O247+O248+O251+O254+O255+O256+O260+O261</f>
        <v>29</v>
      </c>
      <c r="P242" s="29">
        <f>SUM(Q242:R242)</f>
        <v>586</v>
      </c>
      <c r="Q242" s="57">
        <f>Q243+Q247+Q248+Q251+Q254+Q255+Q256+Q260+Q261</f>
        <v>578</v>
      </c>
      <c r="R242" s="57">
        <f>R243+R247+R248+R251+R254+R255+R256+R260+R261</f>
        <v>8</v>
      </c>
      <c r="S242" s="29">
        <f t="shared" ref="S242" si="1249">SUM(T242:U242)</f>
        <v>902</v>
      </c>
      <c r="T242" s="57">
        <f>T243+T247+T248+T251+T254+T255+T256+T260+T261</f>
        <v>895</v>
      </c>
      <c r="U242" s="57">
        <f>U243+U247+U248+U251+U254+U255+U256+U260+U261</f>
        <v>7</v>
      </c>
      <c r="V242" s="29">
        <f t="shared" ref="V242" si="1250">SUM(W242:X242)</f>
        <v>1260</v>
      </c>
      <c r="W242" s="57">
        <f>W243+W247+W248+W251+W254+W255+W256+W260+W261</f>
        <v>1248</v>
      </c>
      <c r="X242" s="57">
        <f>X243+X247+X248+X251+X254+X255+X256+X260+X261</f>
        <v>12</v>
      </c>
      <c r="Y242" s="29">
        <f>SUM(Z242:AA242)</f>
        <v>2748</v>
      </c>
      <c r="Z242" s="57">
        <f>Z243+Z247+Z248+Z251+Z254+Z255+Z256+Z260+Z261</f>
        <v>2721</v>
      </c>
      <c r="AA242" s="57">
        <f>AA243+AA247+AA248+AA251+AA254+AA255+AA256+AA260+AA261</f>
        <v>27</v>
      </c>
      <c r="AB242" s="29">
        <f>SUM(AC242:AD242)</f>
        <v>1479</v>
      </c>
      <c r="AC242" s="57">
        <f>AC243+AC247+AC248+AC251+AC254+AC255+AC256+AC260+AC261</f>
        <v>1468</v>
      </c>
      <c r="AD242" s="57">
        <f>AD243+AD247+AD248+AD251+AD254+AD255+AD256+AD260+AD261</f>
        <v>11</v>
      </c>
      <c r="AE242" s="29">
        <f t="shared" ref="AE242" si="1251">SUM(AF242:AG242)</f>
        <v>1353</v>
      </c>
      <c r="AF242" s="57">
        <f>AF243+AF247+AF248+AF251+AF254+AF255+AF256+AF260+AF261</f>
        <v>1342</v>
      </c>
      <c r="AG242" s="57">
        <f>AG243+AG247+AG248+AG251+AG254+AG255+AG256+AG260+AG261</f>
        <v>11</v>
      </c>
      <c r="AH242" s="29">
        <f t="shared" ref="AH242" si="1252">SUM(AI242:AJ242)</f>
        <v>1304</v>
      </c>
      <c r="AI242" s="57">
        <f>AI243+AI247+AI248+AI251+AI254+AI255+AI256+AI260+AI261</f>
        <v>1291</v>
      </c>
      <c r="AJ242" s="57">
        <f>AJ243+AJ247+AJ248+AJ251+AJ254+AJ255+AJ256+AJ260+AJ261</f>
        <v>13</v>
      </c>
      <c r="AK242" s="29">
        <f>SUM(AL242:AM242)</f>
        <v>4136</v>
      </c>
      <c r="AL242" s="57">
        <f>AL243+AL247+AL248+AL251+AL254+AL255+AL256+AL260+AL261</f>
        <v>4101</v>
      </c>
      <c r="AM242" s="57">
        <f>AM243+AM247+AM248+AM251+AM254+AM255+AM256+AM260+AM261</f>
        <v>35</v>
      </c>
      <c r="AN242" s="29">
        <f>SUM(AO242:AP242)</f>
        <v>1304</v>
      </c>
      <c r="AO242" s="57">
        <f>AO243+AO247+AO248+AO251+AO254+AO255+AO256+AO260+AO261</f>
        <v>1292</v>
      </c>
      <c r="AP242" s="57">
        <f>AP243+AP247+AP248+AP251+AP254+AP255+AP256+AP260+AP261</f>
        <v>12</v>
      </c>
      <c r="AQ242" s="29">
        <f t="shared" ref="AQ242" si="1253">SUM(AR242:AS242)</f>
        <v>1288</v>
      </c>
      <c r="AR242" s="57">
        <f>AR243+AR247+AR248+AR251+AR254+AR255+AR256+AR260+AR261</f>
        <v>1279</v>
      </c>
      <c r="AS242" s="57">
        <f>AS243+AS247+AS248+AS251+AS254+AS255+AS256+AS260+AS261</f>
        <v>9</v>
      </c>
      <c r="AT242" s="29">
        <f t="shared" ref="AT242" si="1254">SUM(AU242:AV242)</f>
        <v>1457</v>
      </c>
      <c r="AU242" s="57">
        <f>AU243+AU247+AU248+AU251+AU254+AU255+AU256+AU260+AU261</f>
        <v>1445</v>
      </c>
      <c r="AV242" s="57">
        <f>AV243+AV247+AV248+AV251+AV254+AV255+AV256+AV260+AV261</f>
        <v>12</v>
      </c>
      <c r="AW242" s="29">
        <f>SUM(AX242:AY242)</f>
        <v>4049</v>
      </c>
      <c r="AX242" s="57">
        <f>AX243+AX247+AX248+AX251+AX254+AX255+AX256+AX260+AX261</f>
        <v>4016</v>
      </c>
      <c r="AY242" s="57">
        <f>AY243+AY247+AY248+AY251+AY254+AY255+AY256+AY260+AY261</f>
        <v>33</v>
      </c>
      <c r="AZ242" s="29">
        <f>SUM(BA242:BB242)</f>
        <v>15321</v>
      </c>
      <c r="BA242" s="57">
        <f>BA243+BA247+BA248+BA251+BA254+BA255+BA256+BA260+BA261</f>
        <v>15197</v>
      </c>
      <c r="BB242" s="57">
        <f>BB243+BB247+BB248+BB251+BB254+BB255+BB256+BB260+BB261</f>
        <v>124</v>
      </c>
    </row>
    <row r="243" spans="1:54" s="3" customFormat="1" ht="15.6" x14ac:dyDescent="0.3">
      <c r="A243" s="33"/>
      <c r="B243" s="34"/>
      <c r="C243" s="32" t="s">
        <v>207</v>
      </c>
      <c r="D243" s="29">
        <f>E243+F243</f>
        <v>55</v>
      </c>
      <c r="E243" s="29">
        <f>SUM(E244:E246)</f>
        <v>52</v>
      </c>
      <c r="F243" s="29">
        <f>SUM(F244:F246)</f>
        <v>3</v>
      </c>
      <c r="G243" s="29">
        <f t="shared" ref="G243" si="1255">H243+I243</f>
        <v>58</v>
      </c>
      <c r="H243" s="29">
        <f>SUM(H244:H246)</f>
        <v>53</v>
      </c>
      <c r="I243" s="29">
        <f>SUM(I244:I246)</f>
        <v>5</v>
      </c>
      <c r="J243" s="29">
        <f t="shared" ref="J243" si="1256">K243+L243</f>
        <v>63</v>
      </c>
      <c r="K243" s="29">
        <f>SUM(K244:K246)</f>
        <v>59</v>
      </c>
      <c r="L243" s="29">
        <f>SUM(L244:L246)</f>
        <v>4</v>
      </c>
      <c r="M243" s="29">
        <f>N243+O243</f>
        <v>176</v>
      </c>
      <c r="N243" s="29">
        <f>SUM(N244:N246)</f>
        <v>164</v>
      </c>
      <c r="O243" s="29">
        <f>SUM(O244:O246)</f>
        <v>12</v>
      </c>
      <c r="P243" s="29">
        <f>Q243+R243</f>
        <v>48</v>
      </c>
      <c r="Q243" s="29">
        <f>SUM(Q244:Q246)</f>
        <v>46</v>
      </c>
      <c r="R243" s="29">
        <f>SUM(R244:R246)</f>
        <v>2</v>
      </c>
      <c r="S243" s="29">
        <f t="shared" ref="S243" si="1257">T243+U243</f>
        <v>55</v>
      </c>
      <c r="T243" s="29">
        <f>SUM(T244:T246)</f>
        <v>50</v>
      </c>
      <c r="U243" s="29">
        <f>SUM(U244:U246)</f>
        <v>5</v>
      </c>
      <c r="V243" s="29">
        <f t="shared" ref="V243" si="1258">W243+X243</f>
        <v>59</v>
      </c>
      <c r="W243" s="29">
        <f>SUM(W244:W246)</f>
        <v>53</v>
      </c>
      <c r="X243" s="29">
        <f>SUM(X244:X246)</f>
        <v>6</v>
      </c>
      <c r="Y243" s="29">
        <f>Z243+AA243</f>
        <v>162</v>
      </c>
      <c r="Z243" s="29">
        <f>SUM(Z244:Z246)</f>
        <v>149</v>
      </c>
      <c r="AA243" s="29">
        <f>SUM(AA244:AA246)</f>
        <v>13</v>
      </c>
      <c r="AB243" s="29">
        <f>AC243+AD243</f>
        <v>68</v>
      </c>
      <c r="AC243" s="29">
        <f>SUM(AC244:AC246)</f>
        <v>62</v>
      </c>
      <c r="AD243" s="29">
        <f>SUM(AD244:AD246)</f>
        <v>6</v>
      </c>
      <c r="AE243" s="29">
        <f t="shared" ref="AE243" si="1259">AF243+AG243</f>
        <v>69</v>
      </c>
      <c r="AF243" s="29">
        <f>SUM(AF244:AF246)</f>
        <v>64</v>
      </c>
      <c r="AG243" s="29">
        <f>SUM(AG244:AG246)</f>
        <v>5</v>
      </c>
      <c r="AH243" s="29">
        <f t="shared" ref="AH243" si="1260">AI243+AJ243</f>
        <v>65</v>
      </c>
      <c r="AI243" s="29">
        <f>SUM(AI244:AI246)</f>
        <v>58</v>
      </c>
      <c r="AJ243" s="29">
        <f>SUM(AJ244:AJ246)</f>
        <v>7</v>
      </c>
      <c r="AK243" s="29">
        <f>AL243+AM243</f>
        <v>202</v>
      </c>
      <c r="AL243" s="29">
        <f>SUM(AL244:AL246)</f>
        <v>184</v>
      </c>
      <c r="AM243" s="29">
        <f>SUM(AM244:AM246)</f>
        <v>18</v>
      </c>
      <c r="AN243" s="29">
        <f>AO243+AP243</f>
        <v>55</v>
      </c>
      <c r="AO243" s="29">
        <f>SUM(AO244:AO246)</f>
        <v>51</v>
      </c>
      <c r="AP243" s="29">
        <f>SUM(AP244:AP246)</f>
        <v>4</v>
      </c>
      <c r="AQ243" s="29">
        <f t="shared" ref="AQ243" si="1261">AR243+AS243</f>
        <v>51</v>
      </c>
      <c r="AR243" s="29">
        <f>SUM(AR244:AR246)</f>
        <v>49</v>
      </c>
      <c r="AS243" s="29">
        <f>SUM(AS244:AS246)</f>
        <v>2</v>
      </c>
      <c r="AT243" s="29">
        <f t="shared" ref="AT243" si="1262">AU243+AV243</f>
        <v>61</v>
      </c>
      <c r="AU243" s="29">
        <f>SUM(AU244:AU246)</f>
        <v>58</v>
      </c>
      <c r="AV243" s="29">
        <f>SUM(AV244:AV246)</f>
        <v>3</v>
      </c>
      <c r="AW243" s="29">
        <f>AX243+AY243</f>
        <v>167</v>
      </c>
      <c r="AX243" s="29">
        <f>SUM(AX244:AX246)</f>
        <v>158</v>
      </c>
      <c r="AY243" s="29">
        <f>SUM(AY244:AY246)</f>
        <v>9</v>
      </c>
      <c r="AZ243" s="29">
        <f>BA243+BB243</f>
        <v>707</v>
      </c>
      <c r="BA243" s="29">
        <f>SUM(BA244:BA246)</f>
        <v>655</v>
      </c>
      <c r="BB243" s="29">
        <f>SUM(BB244:BB246)</f>
        <v>52</v>
      </c>
    </row>
    <row r="244" spans="1:54" s="3" customFormat="1" ht="15.6" x14ac:dyDescent="0.3">
      <c r="A244" s="33"/>
      <c r="B244" s="34"/>
      <c r="C244" s="35" t="s">
        <v>208</v>
      </c>
      <c r="D244" s="54">
        <f>E244+F244</f>
        <v>55</v>
      </c>
      <c r="E244" s="54">
        <v>52</v>
      </c>
      <c r="F244" s="54">
        <v>3</v>
      </c>
      <c r="G244" s="54">
        <f>H244+I244</f>
        <v>57</v>
      </c>
      <c r="H244" s="54">
        <v>52</v>
      </c>
      <c r="I244" s="54">
        <v>5</v>
      </c>
      <c r="J244" s="54">
        <f>K244+L244</f>
        <v>63</v>
      </c>
      <c r="K244" s="54">
        <v>59</v>
      </c>
      <c r="L244" s="54">
        <v>4</v>
      </c>
      <c r="M244" s="54">
        <f>N244+O244</f>
        <v>175</v>
      </c>
      <c r="N244" s="54">
        <f t="shared" ref="N244:O247" si="1263">+E244+H244+K244</f>
        <v>163</v>
      </c>
      <c r="O244" s="54">
        <f t="shared" si="1263"/>
        <v>12</v>
      </c>
      <c r="P244" s="54">
        <f>Q244+R244</f>
        <v>46</v>
      </c>
      <c r="Q244" s="54">
        <v>44</v>
      </c>
      <c r="R244" s="54">
        <v>2</v>
      </c>
      <c r="S244" s="54">
        <f>T244+U244</f>
        <v>54</v>
      </c>
      <c r="T244" s="54">
        <v>49</v>
      </c>
      <c r="U244" s="54">
        <v>5</v>
      </c>
      <c r="V244" s="54">
        <f>W244+X244</f>
        <v>59</v>
      </c>
      <c r="W244" s="54">
        <v>53</v>
      </c>
      <c r="X244" s="54">
        <v>6</v>
      </c>
      <c r="Y244" s="54">
        <f>Z244+AA244</f>
        <v>159</v>
      </c>
      <c r="Z244" s="54">
        <f t="shared" ref="Z244:AA247" si="1264">+Q244+T244+W244</f>
        <v>146</v>
      </c>
      <c r="AA244" s="54">
        <f t="shared" si="1264"/>
        <v>13</v>
      </c>
      <c r="AB244" s="54">
        <f>AC244+AD244</f>
        <v>68</v>
      </c>
      <c r="AC244" s="54">
        <v>62</v>
      </c>
      <c r="AD244" s="54">
        <v>6</v>
      </c>
      <c r="AE244" s="54">
        <f>AF244+AG244</f>
        <v>69</v>
      </c>
      <c r="AF244" s="54">
        <v>64</v>
      </c>
      <c r="AG244" s="54">
        <v>5</v>
      </c>
      <c r="AH244" s="54">
        <f>AI244+AJ244</f>
        <v>65</v>
      </c>
      <c r="AI244" s="54">
        <v>58</v>
      </c>
      <c r="AJ244" s="54">
        <v>7</v>
      </c>
      <c r="AK244" s="54">
        <f>AL244+AM244</f>
        <v>202</v>
      </c>
      <c r="AL244" s="54">
        <f t="shared" ref="AL244:AM247" si="1265">+AC244+AF244+AI244</f>
        <v>184</v>
      </c>
      <c r="AM244" s="54">
        <f t="shared" si="1265"/>
        <v>18</v>
      </c>
      <c r="AN244" s="54">
        <f>AO244+AP244</f>
        <v>55</v>
      </c>
      <c r="AO244" s="54">
        <v>51</v>
      </c>
      <c r="AP244" s="54">
        <v>4</v>
      </c>
      <c r="AQ244" s="54">
        <f>AR244+AS244</f>
        <v>51</v>
      </c>
      <c r="AR244" s="54">
        <v>49</v>
      </c>
      <c r="AS244" s="54">
        <v>2</v>
      </c>
      <c r="AT244" s="54">
        <f>AU244+AV244</f>
        <v>61</v>
      </c>
      <c r="AU244" s="54">
        <v>58</v>
      </c>
      <c r="AV244" s="54">
        <v>3</v>
      </c>
      <c r="AW244" s="54">
        <f>AX244+AY244</f>
        <v>167</v>
      </c>
      <c r="AX244" s="54">
        <f t="shared" ref="AX244:AY247" si="1266">+AO244+AR244+AU244</f>
        <v>158</v>
      </c>
      <c r="AY244" s="54">
        <f t="shared" si="1266"/>
        <v>9</v>
      </c>
      <c r="AZ244" s="54">
        <f>BA244+BB244</f>
        <v>703</v>
      </c>
      <c r="BA244" s="54">
        <f t="shared" ref="BA244:BB247" si="1267">N244+Z244+AL244+AX244</f>
        <v>651</v>
      </c>
      <c r="BB244" s="54">
        <f t="shared" si="1267"/>
        <v>52</v>
      </c>
    </row>
    <row r="245" spans="1:54" s="3" customFormat="1" ht="15.6" x14ac:dyDescent="0.3">
      <c r="A245" s="33"/>
      <c r="B245" s="34"/>
      <c r="C245" s="35" t="s">
        <v>209</v>
      </c>
      <c r="D245" s="54">
        <f>E245+F245</f>
        <v>0</v>
      </c>
      <c r="E245" s="54">
        <v>0</v>
      </c>
      <c r="F245" s="54">
        <v>0</v>
      </c>
      <c r="G245" s="54">
        <f>H245+I245</f>
        <v>0</v>
      </c>
      <c r="H245" s="54">
        <v>0</v>
      </c>
      <c r="I245" s="54">
        <v>0</v>
      </c>
      <c r="J245" s="54">
        <f>K245+L245</f>
        <v>0</v>
      </c>
      <c r="K245" s="54">
        <v>0</v>
      </c>
      <c r="L245" s="54">
        <v>0</v>
      </c>
      <c r="M245" s="54">
        <f>N245+O245</f>
        <v>0</v>
      </c>
      <c r="N245" s="54">
        <f t="shared" si="1263"/>
        <v>0</v>
      </c>
      <c r="O245" s="54">
        <f t="shared" si="1263"/>
        <v>0</v>
      </c>
      <c r="P245" s="54">
        <f>Q245+R245</f>
        <v>2</v>
      </c>
      <c r="Q245" s="54">
        <v>2</v>
      </c>
      <c r="R245" s="54">
        <v>0</v>
      </c>
      <c r="S245" s="54">
        <f>T245+U245</f>
        <v>1</v>
      </c>
      <c r="T245" s="54">
        <v>1</v>
      </c>
      <c r="U245" s="54">
        <v>0</v>
      </c>
      <c r="V245" s="54">
        <f>W245+X245</f>
        <v>0</v>
      </c>
      <c r="W245" s="54">
        <v>0</v>
      </c>
      <c r="X245" s="54">
        <v>0</v>
      </c>
      <c r="Y245" s="54">
        <f>Z245+AA245</f>
        <v>3</v>
      </c>
      <c r="Z245" s="54">
        <f t="shared" si="1264"/>
        <v>3</v>
      </c>
      <c r="AA245" s="54">
        <f t="shared" si="1264"/>
        <v>0</v>
      </c>
      <c r="AB245" s="54">
        <f>AC245+AD245</f>
        <v>0</v>
      </c>
      <c r="AC245" s="54">
        <v>0</v>
      </c>
      <c r="AD245" s="54">
        <v>0</v>
      </c>
      <c r="AE245" s="54">
        <f>AF245+AG245</f>
        <v>0</v>
      </c>
      <c r="AF245" s="54">
        <v>0</v>
      </c>
      <c r="AG245" s="54">
        <v>0</v>
      </c>
      <c r="AH245" s="54">
        <f>AI245+AJ245</f>
        <v>0</v>
      </c>
      <c r="AI245" s="54">
        <v>0</v>
      </c>
      <c r="AJ245" s="54">
        <v>0</v>
      </c>
      <c r="AK245" s="54">
        <f>AL245+AM245</f>
        <v>0</v>
      </c>
      <c r="AL245" s="54">
        <f t="shared" si="1265"/>
        <v>0</v>
      </c>
      <c r="AM245" s="54">
        <f t="shared" si="1265"/>
        <v>0</v>
      </c>
      <c r="AN245" s="54">
        <f>AO245+AP245</f>
        <v>0</v>
      </c>
      <c r="AO245" s="54">
        <v>0</v>
      </c>
      <c r="AP245" s="54">
        <v>0</v>
      </c>
      <c r="AQ245" s="54">
        <f>AR245+AS245</f>
        <v>0</v>
      </c>
      <c r="AR245" s="54">
        <v>0</v>
      </c>
      <c r="AS245" s="54">
        <v>0</v>
      </c>
      <c r="AT245" s="54">
        <f>AU245+AV245</f>
        <v>0</v>
      </c>
      <c r="AU245" s="54">
        <v>0</v>
      </c>
      <c r="AV245" s="54">
        <v>0</v>
      </c>
      <c r="AW245" s="54">
        <f>AX245+AY245</f>
        <v>0</v>
      </c>
      <c r="AX245" s="54">
        <f t="shared" si="1266"/>
        <v>0</v>
      </c>
      <c r="AY245" s="54">
        <f t="shared" si="1266"/>
        <v>0</v>
      </c>
      <c r="AZ245" s="54">
        <f>BA245+BB245</f>
        <v>3</v>
      </c>
      <c r="BA245" s="54">
        <f t="shared" si="1267"/>
        <v>3</v>
      </c>
      <c r="BB245" s="54">
        <f t="shared" si="1267"/>
        <v>0</v>
      </c>
    </row>
    <row r="246" spans="1:54" s="3" customFormat="1" ht="15.6" x14ac:dyDescent="0.3">
      <c r="A246" s="33"/>
      <c r="B246" s="34"/>
      <c r="C246" s="35" t="s">
        <v>210</v>
      </c>
      <c r="D246" s="54">
        <f>E246+F246</f>
        <v>0</v>
      </c>
      <c r="E246" s="54">
        <v>0</v>
      </c>
      <c r="F246" s="54">
        <v>0</v>
      </c>
      <c r="G246" s="54">
        <f>H246+I246</f>
        <v>1</v>
      </c>
      <c r="H246" s="54">
        <v>1</v>
      </c>
      <c r="I246" s="54">
        <v>0</v>
      </c>
      <c r="J246" s="54">
        <f>K246+L246</f>
        <v>0</v>
      </c>
      <c r="K246" s="54">
        <v>0</v>
      </c>
      <c r="L246" s="54">
        <v>0</v>
      </c>
      <c r="M246" s="54">
        <f>N246+O246</f>
        <v>1</v>
      </c>
      <c r="N246" s="54">
        <f t="shared" si="1263"/>
        <v>1</v>
      </c>
      <c r="O246" s="54">
        <f t="shared" si="1263"/>
        <v>0</v>
      </c>
      <c r="P246" s="54">
        <f>Q246+R246</f>
        <v>0</v>
      </c>
      <c r="Q246" s="54">
        <v>0</v>
      </c>
      <c r="R246" s="54">
        <v>0</v>
      </c>
      <c r="S246" s="54">
        <f>T246+U246</f>
        <v>0</v>
      </c>
      <c r="T246" s="54">
        <v>0</v>
      </c>
      <c r="U246" s="54">
        <v>0</v>
      </c>
      <c r="V246" s="54">
        <f>W246+X246</f>
        <v>0</v>
      </c>
      <c r="W246" s="54">
        <v>0</v>
      </c>
      <c r="X246" s="54">
        <v>0</v>
      </c>
      <c r="Y246" s="54">
        <f>Z246+AA246</f>
        <v>0</v>
      </c>
      <c r="Z246" s="54">
        <f t="shared" si="1264"/>
        <v>0</v>
      </c>
      <c r="AA246" s="54">
        <f t="shared" si="1264"/>
        <v>0</v>
      </c>
      <c r="AB246" s="54">
        <f>AC246+AD246</f>
        <v>0</v>
      </c>
      <c r="AC246" s="54">
        <v>0</v>
      </c>
      <c r="AD246" s="54">
        <v>0</v>
      </c>
      <c r="AE246" s="54">
        <f>AF246+AG246</f>
        <v>0</v>
      </c>
      <c r="AF246" s="54">
        <v>0</v>
      </c>
      <c r="AG246" s="54">
        <v>0</v>
      </c>
      <c r="AH246" s="54">
        <f>AI246+AJ246</f>
        <v>0</v>
      </c>
      <c r="AI246" s="54">
        <v>0</v>
      </c>
      <c r="AJ246" s="54">
        <v>0</v>
      </c>
      <c r="AK246" s="54">
        <f>AL246+AM246</f>
        <v>0</v>
      </c>
      <c r="AL246" s="54">
        <f t="shared" si="1265"/>
        <v>0</v>
      </c>
      <c r="AM246" s="54">
        <f t="shared" si="1265"/>
        <v>0</v>
      </c>
      <c r="AN246" s="54">
        <f>AO246+AP246</f>
        <v>0</v>
      </c>
      <c r="AO246" s="54">
        <v>0</v>
      </c>
      <c r="AP246" s="54">
        <v>0</v>
      </c>
      <c r="AQ246" s="54">
        <f>AR246+AS246</f>
        <v>0</v>
      </c>
      <c r="AR246" s="54">
        <v>0</v>
      </c>
      <c r="AS246" s="54">
        <v>0</v>
      </c>
      <c r="AT246" s="54">
        <f>AU246+AV246</f>
        <v>0</v>
      </c>
      <c r="AU246" s="54">
        <v>0</v>
      </c>
      <c r="AV246" s="54">
        <v>0</v>
      </c>
      <c r="AW246" s="54">
        <f>AX246+AY246</f>
        <v>0</v>
      </c>
      <c r="AX246" s="54">
        <f t="shared" si="1266"/>
        <v>0</v>
      </c>
      <c r="AY246" s="54">
        <f t="shared" si="1266"/>
        <v>0</v>
      </c>
      <c r="AZ246" s="54">
        <f>BA246+BB246</f>
        <v>1</v>
      </c>
      <c r="BA246" s="54">
        <f t="shared" si="1267"/>
        <v>1</v>
      </c>
      <c r="BB246" s="54">
        <f t="shared" si="1267"/>
        <v>0</v>
      </c>
    </row>
    <row r="247" spans="1:54" s="3" customFormat="1" ht="15.6" x14ac:dyDescent="0.3">
      <c r="A247" s="33"/>
      <c r="B247" s="34"/>
      <c r="C247" s="32" t="s">
        <v>211</v>
      </c>
      <c r="D247" s="54">
        <f>E247+F247</f>
        <v>0</v>
      </c>
      <c r="E247" s="54">
        <v>0</v>
      </c>
      <c r="F247" s="54">
        <v>0</v>
      </c>
      <c r="G247" s="54">
        <f>H247+I247</f>
        <v>0</v>
      </c>
      <c r="H247" s="54">
        <v>0</v>
      </c>
      <c r="I247" s="54">
        <v>0</v>
      </c>
      <c r="J247" s="54">
        <f>K247+L247</f>
        <v>0</v>
      </c>
      <c r="K247" s="54">
        <v>0</v>
      </c>
      <c r="L247" s="54">
        <v>0</v>
      </c>
      <c r="M247" s="54">
        <f>N247+O247</f>
        <v>0</v>
      </c>
      <c r="N247" s="54">
        <f t="shared" si="1263"/>
        <v>0</v>
      </c>
      <c r="O247" s="54">
        <f t="shared" si="1263"/>
        <v>0</v>
      </c>
      <c r="P247" s="54">
        <f>Q247+R247</f>
        <v>1</v>
      </c>
      <c r="Q247" s="54">
        <v>1</v>
      </c>
      <c r="R247" s="54">
        <v>0</v>
      </c>
      <c r="S247" s="54">
        <f>T247+U247</f>
        <v>0</v>
      </c>
      <c r="T247" s="54">
        <v>0</v>
      </c>
      <c r="U247" s="54">
        <v>0</v>
      </c>
      <c r="V247" s="54">
        <f>W247+X247</f>
        <v>0</v>
      </c>
      <c r="W247" s="54">
        <v>0</v>
      </c>
      <c r="X247" s="54">
        <v>0</v>
      </c>
      <c r="Y247" s="54">
        <f>Z247+AA247</f>
        <v>1</v>
      </c>
      <c r="Z247" s="54">
        <f t="shared" si="1264"/>
        <v>1</v>
      </c>
      <c r="AA247" s="54">
        <f t="shared" si="1264"/>
        <v>0</v>
      </c>
      <c r="AB247" s="54">
        <f>AC247+AD247</f>
        <v>1</v>
      </c>
      <c r="AC247" s="54">
        <v>1</v>
      </c>
      <c r="AD247" s="54">
        <v>0</v>
      </c>
      <c r="AE247" s="54">
        <f>AF247+AG247</f>
        <v>1</v>
      </c>
      <c r="AF247" s="54">
        <v>1</v>
      </c>
      <c r="AG247" s="54">
        <v>0</v>
      </c>
      <c r="AH247" s="54">
        <f>AI247+AJ247</f>
        <v>1</v>
      </c>
      <c r="AI247" s="54">
        <v>1</v>
      </c>
      <c r="AJ247" s="54">
        <v>0</v>
      </c>
      <c r="AK247" s="54">
        <f>AL247+AM247</f>
        <v>3</v>
      </c>
      <c r="AL247" s="54">
        <f t="shared" si="1265"/>
        <v>3</v>
      </c>
      <c r="AM247" s="54">
        <f t="shared" si="1265"/>
        <v>0</v>
      </c>
      <c r="AN247" s="54">
        <f>AO247+AP247</f>
        <v>1</v>
      </c>
      <c r="AO247" s="54">
        <v>1</v>
      </c>
      <c r="AP247" s="54">
        <v>0</v>
      </c>
      <c r="AQ247" s="54">
        <f>AR247+AS247</f>
        <v>0</v>
      </c>
      <c r="AR247" s="54">
        <v>0</v>
      </c>
      <c r="AS247" s="54">
        <v>0</v>
      </c>
      <c r="AT247" s="54">
        <f>AU247+AV247</f>
        <v>0</v>
      </c>
      <c r="AU247" s="54">
        <v>0</v>
      </c>
      <c r="AV247" s="54">
        <v>0</v>
      </c>
      <c r="AW247" s="54">
        <f>AX247+AY247</f>
        <v>1</v>
      </c>
      <c r="AX247" s="54">
        <f t="shared" si="1266"/>
        <v>1</v>
      </c>
      <c r="AY247" s="54">
        <f t="shared" si="1266"/>
        <v>0</v>
      </c>
      <c r="AZ247" s="54">
        <f>BA247+BB247</f>
        <v>5</v>
      </c>
      <c r="BA247" s="54">
        <f t="shared" si="1267"/>
        <v>5</v>
      </c>
      <c r="BB247" s="54">
        <f t="shared" si="1267"/>
        <v>0</v>
      </c>
    </row>
    <row r="248" spans="1:54" s="3" customFormat="1" ht="15.6" x14ac:dyDescent="0.3">
      <c r="A248" s="33"/>
      <c r="B248" s="34"/>
      <c r="C248" s="32" t="s">
        <v>212</v>
      </c>
      <c r="D248" s="29">
        <f>SUM(E248:F248)</f>
        <v>135</v>
      </c>
      <c r="E248" s="57">
        <f>SUM(E249:E250)</f>
        <v>135</v>
      </c>
      <c r="F248" s="57">
        <f>SUM(F249:F250)</f>
        <v>0</v>
      </c>
      <c r="G248" s="29">
        <f t="shared" ref="G248" si="1268">SUM(H248:I248)</f>
        <v>106</v>
      </c>
      <c r="H248" s="57">
        <f t="shared" ref="H248:I248" si="1269">SUM(H249:H250)</f>
        <v>106</v>
      </c>
      <c r="I248" s="57">
        <f t="shared" si="1269"/>
        <v>0</v>
      </c>
      <c r="J248" s="29">
        <f t="shared" ref="J248" si="1270">SUM(K248:L248)</f>
        <v>51</v>
      </c>
      <c r="K248" s="57">
        <f t="shared" ref="K248:L248" si="1271">SUM(K249:K250)</f>
        <v>51</v>
      </c>
      <c r="L248" s="57">
        <f t="shared" si="1271"/>
        <v>0</v>
      </c>
      <c r="M248" s="29">
        <f t="shared" ref="M248" si="1272">SUM(N248:O248)</f>
        <v>292</v>
      </c>
      <c r="N248" s="57">
        <f t="shared" ref="N248:O248" si="1273">SUM(N249:N250)</f>
        <v>292</v>
      </c>
      <c r="O248" s="57">
        <f t="shared" si="1273"/>
        <v>0</v>
      </c>
      <c r="P248" s="29">
        <f t="shared" ref="P248" si="1274">SUM(Q248:R248)</f>
        <v>43</v>
      </c>
      <c r="Q248" s="57">
        <f t="shared" ref="Q248:R248" si="1275">SUM(Q249:Q250)</f>
        <v>43</v>
      </c>
      <c r="R248" s="57">
        <f t="shared" si="1275"/>
        <v>0</v>
      </c>
      <c r="S248" s="29">
        <f t="shared" ref="S248" si="1276">SUM(T248:U248)</f>
        <v>60</v>
      </c>
      <c r="T248" s="57">
        <f t="shared" ref="T248:U248" si="1277">SUM(T249:T250)</f>
        <v>60</v>
      </c>
      <c r="U248" s="57">
        <f t="shared" si="1277"/>
        <v>0</v>
      </c>
      <c r="V248" s="29">
        <f t="shared" ref="V248" si="1278">SUM(W248:X248)</f>
        <v>52</v>
      </c>
      <c r="W248" s="57">
        <f t="shared" ref="W248:X248" si="1279">SUM(W249:W250)</f>
        <v>52</v>
      </c>
      <c r="X248" s="57">
        <f t="shared" si="1279"/>
        <v>0</v>
      </c>
      <c r="Y248" s="29">
        <f t="shared" ref="Y248" si="1280">SUM(Z248:AA248)</f>
        <v>155</v>
      </c>
      <c r="Z248" s="57">
        <f t="shared" ref="Z248:AA248" si="1281">SUM(Z249:Z250)</f>
        <v>155</v>
      </c>
      <c r="AA248" s="57">
        <f t="shared" si="1281"/>
        <v>0</v>
      </c>
      <c r="AB248" s="29">
        <f t="shared" ref="AB248" si="1282">SUM(AC248:AD248)</f>
        <v>71</v>
      </c>
      <c r="AC248" s="57">
        <f t="shared" ref="AC248:AD248" si="1283">SUM(AC249:AC250)</f>
        <v>71</v>
      </c>
      <c r="AD248" s="57">
        <f t="shared" si="1283"/>
        <v>0</v>
      </c>
      <c r="AE248" s="29">
        <f t="shared" ref="AE248" si="1284">SUM(AF248:AG248)</f>
        <v>65</v>
      </c>
      <c r="AF248" s="57">
        <f t="shared" ref="AF248:AG248" si="1285">SUM(AF249:AF250)</f>
        <v>65</v>
      </c>
      <c r="AG248" s="57">
        <f t="shared" si="1285"/>
        <v>0</v>
      </c>
      <c r="AH248" s="29">
        <f t="shared" ref="AH248" si="1286">SUM(AI248:AJ248)</f>
        <v>57</v>
      </c>
      <c r="AI248" s="57">
        <f t="shared" ref="AI248:AJ248" si="1287">SUM(AI249:AI250)</f>
        <v>57</v>
      </c>
      <c r="AJ248" s="57">
        <f t="shared" si="1287"/>
        <v>0</v>
      </c>
      <c r="AK248" s="29">
        <f t="shared" ref="AK248" si="1288">SUM(AL248:AM248)</f>
        <v>193</v>
      </c>
      <c r="AL248" s="57">
        <f t="shared" ref="AL248:AM248" si="1289">SUM(AL249:AL250)</f>
        <v>193</v>
      </c>
      <c r="AM248" s="57">
        <f t="shared" si="1289"/>
        <v>0</v>
      </c>
      <c r="AN248" s="29">
        <f t="shared" ref="AN248" si="1290">SUM(AO248:AP248)</f>
        <v>55</v>
      </c>
      <c r="AO248" s="57">
        <f t="shared" ref="AO248:AP248" si="1291">SUM(AO249:AO250)</f>
        <v>55</v>
      </c>
      <c r="AP248" s="57">
        <f t="shared" si="1291"/>
        <v>0</v>
      </c>
      <c r="AQ248" s="29">
        <f t="shared" ref="AQ248" si="1292">SUM(AR248:AS248)</f>
        <v>51</v>
      </c>
      <c r="AR248" s="57">
        <f t="shared" ref="AR248:AS248" si="1293">SUM(AR249:AR250)</f>
        <v>51</v>
      </c>
      <c r="AS248" s="57">
        <f t="shared" si="1293"/>
        <v>0</v>
      </c>
      <c r="AT248" s="29">
        <f t="shared" ref="AT248" si="1294">SUM(AU248:AV248)</f>
        <v>64</v>
      </c>
      <c r="AU248" s="57">
        <f t="shared" ref="AU248:AV248" si="1295">SUM(AU249:AU250)</f>
        <v>64</v>
      </c>
      <c r="AV248" s="57">
        <f t="shared" si="1295"/>
        <v>0</v>
      </c>
      <c r="AW248" s="29">
        <f t="shared" ref="AW248" si="1296">SUM(AX248:AY248)</f>
        <v>170</v>
      </c>
      <c r="AX248" s="57">
        <f t="shared" ref="AX248:AY248" si="1297">SUM(AX249:AX250)</f>
        <v>170</v>
      </c>
      <c r="AY248" s="57">
        <f t="shared" si="1297"/>
        <v>0</v>
      </c>
      <c r="AZ248" s="29">
        <f t="shared" ref="AZ248" si="1298">SUM(BA248:BB248)</f>
        <v>810</v>
      </c>
      <c r="BA248" s="57">
        <f t="shared" ref="BA248:BB248" si="1299">SUM(BA249:BA250)</f>
        <v>810</v>
      </c>
      <c r="BB248" s="57">
        <f t="shared" si="1299"/>
        <v>0</v>
      </c>
    </row>
    <row r="249" spans="1:54" s="3" customFormat="1" ht="15.6" x14ac:dyDescent="0.3">
      <c r="A249" s="33"/>
      <c r="B249" s="34"/>
      <c r="C249" s="35" t="s">
        <v>213</v>
      </c>
      <c r="D249" s="54">
        <f>E249+F249</f>
        <v>104</v>
      </c>
      <c r="E249" s="54">
        <v>104</v>
      </c>
      <c r="F249" s="54">
        <v>0</v>
      </c>
      <c r="G249" s="54">
        <f>H249+I249</f>
        <v>77</v>
      </c>
      <c r="H249" s="54">
        <v>77</v>
      </c>
      <c r="I249" s="54">
        <v>0</v>
      </c>
      <c r="J249" s="54">
        <f>K249+L249</f>
        <v>39</v>
      </c>
      <c r="K249" s="54">
        <v>39</v>
      </c>
      <c r="L249" s="54">
        <v>0</v>
      </c>
      <c r="M249" s="54">
        <f>N249+O249</f>
        <v>220</v>
      </c>
      <c r="N249" s="54">
        <f>+E249+H249+K249</f>
        <v>220</v>
      </c>
      <c r="O249" s="54">
        <f>+F249+I249+L249</f>
        <v>0</v>
      </c>
      <c r="P249" s="54">
        <f>Q249+R249</f>
        <v>27</v>
      </c>
      <c r="Q249" s="54">
        <v>27</v>
      </c>
      <c r="R249" s="54">
        <v>0</v>
      </c>
      <c r="S249" s="54">
        <f>T249+U249</f>
        <v>43</v>
      </c>
      <c r="T249" s="54">
        <v>43</v>
      </c>
      <c r="U249" s="54">
        <v>0</v>
      </c>
      <c r="V249" s="54">
        <f>W249+X249</f>
        <v>28</v>
      </c>
      <c r="W249" s="54">
        <v>28</v>
      </c>
      <c r="X249" s="54">
        <v>0</v>
      </c>
      <c r="Y249" s="54">
        <f>Z249+AA249</f>
        <v>98</v>
      </c>
      <c r="Z249" s="54">
        <f>+Q249+T249+W249</f>
        <v>98</v>
      </c>
      <c r="AA249" s="54">
        <f>+R249+U249+X249</f>
        <v>0</v>
      </c>
      <c r="AB249" s="54">
        <f>AC249+AD249</f>
        <v>41</v>
      </c>
      <c r="AC249" s="54">
        <v>41</v>
      </c>
      <c r="AD249" s="54">
        <v>0</v>
      </c>
      <c r="AE249" s="54">
        <f>AF249+AG249</f>
        <v>34</v>
      </c>
      <c r="AF249" s="54">
        <v>34</v>
      </c>
      <c r="AG249" s="54">
        <v>0</v>
      </c>
      <c r="AH249" s="54">
        <f>AI249+AJ249</f>
        <v>33</v>
      </c>
      <c r="AI249" s="54">
        <v>33</v>
      </c>
      <c r="AJ249" s="54">
        <v>0</v>
      </c>
      <c r="AK249" s="54">
        <f>AL249+AM249</f>
        <v>108</v>
      </c>
      <c r="AL249" s="54">
        <f>+AC249+AF249+AI249</f>
        <v>108</v>
      </c>
      <c r="AM249" s="54">
        <f>+AD249+AG249+AJ249</f>
        <v>0</v>
      </c>
      <c r="AN249" s="54">
        <f>AO249+AP249</f>
        <v>29</v>
      </c>
      <c r="AO249" s="54">
        <v>29</v>
      </c>
      <c r="AP249" s="54">
        <v>0</v>
      </c>
      <c r="AQ249" s="54">
        <f>AR249+AS249</f>
        <v>26</v>
      </c>
      <c r="AR249" s="54">
        <v>26</v>
      </c>
      <c r="AS249" s="54">
        <v>0</v>
      </c>
      <c r="AT249" s="54">
        <f>AU249+AV249</f>
        <v>38</v>
      </c>
      <c r="AU249" s="54">
        <v>38</v>
      </c>
      <c r="AV249" s="54">
        <v>0</v>
      </c>
      <c r="AW249" s="54">
        <f>AX249+AY249</f>
        <v>93</v>
      </c>
      <c r="AX249" s="54">
        <f>+AO249+AR249+AU249</f>
        <v>93</v>
      </c>
      <c r="AY249" s="54">
        <f>+AP249+AS249+AV249</f>
        <v>0</v>
      </c>
      <c r="AZ249" s="54">
        <f>BA249+BB249</f>
        <v>519</v>
      </c>
      <c r="BA249" s="54">
        <f>N249+Z249+AL249+AX249</f>
        <v>519</v>
      </c>
      <c r="BB249" s="54">
        <f>O249+AA249+AM249+AY249</f>
        <v>0</v>
      </c>
    </row>
    <row r="250" spans="1:54" s="3" customFormat="1" ht="15.6" x14ac:dyDescent="0.3">
      <c r="A250" s="33"/>
      <c r="B250" s="34"/>
      <c r="C250" s="35" t="s">
        <v>214</v>
      </c>
      <c r="D250" s="54">
        <f>E250+F250</f>
        <v>31</v>
      </c>
      <c r="E250" s="54">
        <v>31</v>
      </c>
      <c r="F250" s="54">
        <v>0</v>
      </c>
      <c r="G250" s="54">
        <f>H250+I250</f>
        <v>29</v>
      </c>
      <c r="H250" s="54">
        <v>29</v>
      </c>
      <c r="I250" s="54">
        <v>0</v>
      </c>
      <c r="J250" s="54">
        <f>K250+L250</f>
        <v>12</v>
      </c>
      <c r="K250" s="54">
        <v>12</v>
      </c>
      <c r="L250" s="54">
        <v>0</v>
      </c>
      <c r="M250" s="54">
        <f>N250+O250</f>
        <v>72</v>
      </c>
      <c r="N250" s="54">
        <f>+E250+H250+K250</f>
        <v>72</v>
      </c>
      <c r="O250" s="54">
        <f>+F250+I250+L250</f>
        <v>0</v>
      </c>
      <c r="P250" s="54">
        <f>Q250+R250</f>
        <v>16</v>
      </c>
      <c r="Q250" s="54">
        <v>16</v>
      </c>
      <c r="R250" s="54">
        <v>0</v>
      </c>
      <c r="S250" s="54">
        <f>T250+U250</f>
        <v>17</v>
      </c>
      <c r="T250" s="54">
        <v>17</v>
      </c>
      <c r="U250" s="54">
        <v>0</v>
      </c>
      <c r="V250" s="54">
        <f>W250+X250</f>
        <v>24</v>
      </c>
      <c r="W250" s="54">
        <v>24</v>
      </c>
      <c r="X250" s="54">
        <v>0</v>
      </c>
      <c r="Y250" s="54">
        <f>Z250+AA250</f>
        <v>57</v>
      </c>
      <c r="Z250" s="54">
        <f>+Q250+T250+W250</f>
        <v>57</v>
      </c>
      <c r="AA250" s="54">
        <f>+R250+U250+X250</f>
        <v>0</v>
      </c>
      <c r="AB250" s="54">
        <f>AC250+AD250</f>
        <v>30</v>
      </c>
      <c r="AC250" s="54">
        <v>30</v>
      </c>
      <c r="AD250" s="54">
        <v>0</v>
      </c>
      <c r="AE250" s="54">
        <f>AF250+AG250</f>
        <v>31</v>
      </c>
      <c r="AF250" s="54">
        <v>31</v>
      </c>
      <c r="AG250" s="54">
        <v>0</v>
      </c>
      <c r="AH250" s="54">
        <f>AI250+AJ250</f>
        <v>24</v>
      </c>
      <c r="AI250" s="54">
        <v>24</v>
      </c>
      <c r="AJ250" s="54">
        <v>0</v>
      </c>
      <c r="AK250" s="54">
        <f>AL250+AM250</f>
        <v>85</v>
      </c>
      <c r="AL250" s="54">
        <f>+AC250+AF250+AI250</f>
        <v>85</v>
      </c>
      <c r="AM250" s="54">
        <f>+AD250+AG250+AJ250</f>
        <v>0</v>
      </c>
      <c r="AN250" s="54">
        <f>AO250+AP250</f>
        <v>26</v>
      </c>
      <c r="AO250" s="54">
        <v>26</v>
      </c>
      <c r="AP250" s="54">
        <v>0</v>
      </c>
      <c r="AQ250" s="54">
        <f>AR250+AS250</f>
        <v>25</v>
      </c>
      <c r="AR250" s="54">
        <v>25</v>
      </c>
      <c r="AS250" s="54">
        <v>0</v>
      </c>
      <c r="AT250" s="54">
        <f>AU250+AV250</f>
        <v>26</v>
      </c>
      <c r="AU250" s="54">
        <v>26</v>
      </c>
      <c r="AV250" s="54">
        <v>0</v>
      </c>
      <c r="AW250" s="54">
        <f>AX250+AY250</f>
        <v>77</v>
      </c>
      <c r="AX250" s="54">
        <f>+AO250+AR250+AU250</f>
        <v>77</v>
      </c>
      <c r="AY250" s="54">
        <f>+AP250+AS250+AV250</f>
        <v>0</v>
      </c>
      <c r="AZ250" s="54">
        <f>BA250+BB250</f>
        <v>291</v>
      </c>
      <c r="BA250" s="54">
        <f>N250+Z250+AL250+AX250</f>
        <v>291</v>
      </c>
      <c r="BB250" s="54">
        <f>O250+AA250+AM250+AY250</f>
        <v>0</v>
      </c>
    </row>
    <row r="251" spans="1:54" s="3" customFormat="1" ht="15.6" x14ac:dyDescent="0.3">
      <c r="A251" s="33"/>
      <c r="B251" s="34"/>
      <c r="C251" s="32" t="s">
        <v>215</v>
      </c>
      <c r="D251" s="29">
        <f>SUM(E251:F251)</f>
        <v>150</v>
      </c>
      <c r="E251" s="57">
        <f>SUM(E252:E253)</f>
        <v>150</v>
      </c>
      <c r="F251" s="57">
        <f>SUM(F252:F253)</f>
        <v>0</v>
      </c>
      <c r="G251" s="29">
        <f t="shared" ref="G251" si="1300">SUM(H251:I251)</f>
        <v>159</v>
      </c>
      <c r="H251" s="57">
        <f t="shared" ref="H251:I251" si="1301">SUM(H252:H253)</f>
        <v>159</v>
      </c>
      <c r="I251" s="57">
        <f t="shared" si="1301"/>
        <v>0</v>
      </c>
      <c r="J251" s="29">
        <f t="shared" ref="J251" si="1302">SUM(K251:L251)</f>
        <v>167</v>
      </c>
      <c r="K251" s="57">
        <f t="shared" ref="K251:L251" si="1303">SUM(K252:K253)</f>
        <v>167</v>
      </c>
      <c r="L251" s="57">
        <f t="shared" si="1303"/>
        <v>0</v>
      </c>
      <c r="M251" s="29">
        <f t="shared" ref="M251" si="1304">SUM(N251:O251)</f>
        <v>476</v>
      </c>
      <c r="N251" s="57">
        <f t="shared" ref="N251:O251" si="1305">SUM(N252:N253)</f>
        <v>476</v>
      </c>
      <c r="O251" s="57">
        <f t="shared" si="1305"/>
        <v>0</v>
      </c>
      <c r="P251" s="29">
        <f t="shared" ref="P251" si="1306">SUM(Q251:R251)</f>
        <v>76</v>
      </c>
      <c r="Q251" s="57">
        <f t="shared" ref="Q251:R251" si="1307">SUM(Q252:Q253)</f>
        <v>76</v>
      </c>
      <c r="R251" s="57">
        <f t="shared" si="1307"/>
        <v>0</v>
      </c>
      <c r="S251" s="29">
        <f t="shared" ref="S251" si="1308">SUM(T251:U251)</f>
        <v>102</v>
      </c>
      <c r="T251" s="57">
        <f t="shared" ref="T251:U251" si="1309">SUM(T252:T253)</f>
        <v>102</v>
      </c>
      <c r="U251" s="57">
        <f t="shared" si="1309"/>
        <v>0</v>
      </c>
      <c r="V251" s="29">
        <f t="shared" ref="V251" si="1310">SUM(W251:X251)</f>
        <v>176</v>
      </c>
      <c r="W251" s="57">
        <f t="shared" ref="W251:X251" si="1311">SUM(W252:W253)</f>
        <v>176</v>
      </c>
      <c r="X251" s="57">
        <f t="shared" si="1311"/>
        <v>0</v>
      </c>
      <c r="Y251" s="29">
        <f t="shared" ref="Y251" si="1312">SUM(Z251:AA251)</f>
        <v>354</v>
      </c>
      <c r="Z251" s="57">
        <f t="shared" ref="Z251:AA251" si="1313">SUM(Z252:Z253)</f>
        <v>354</v>
      </c>
      <c r="AA251" s="57">
        <f t="shared" si="1313"/>
        <v>0</v>
      </c>
      <c r="AB251" s="29">
        <f t="shared" ref="AB251" si="1314">SUM(AC251:AD251)</f>
        <v>226</v>
      </c>
      <c r="AC251" s="57">
        <f t="shared" ref="AC251:AD251" si="1315">SUM(AC252:AC253)</f>
        <v>226</v>
      </c>
      <c r="AD251" s="57">
        <f t="shared" si="1315"/>
        <v>0</v>
      </c>
      <c r="AE251" s="29">
        <f t="shared" ref="AE251" si="1316">SUM(AF251:AG251)</f>
        <v>142</v>
      </c>
      <c r="AF251" s="57">
        <f t="shared" ref="AF251:AG251" si="1317">SUM(AF252:AF253)</f>
        <v>142</v>
      </c>
      <c r="AG251" s="57">
        <f t="shared" si="1317"/>
        <v>0</v>
      </c>
      <c r="AH251" s="29">
        <f t="shared" ref="AH251" si="1318">SUM(AI251:AJ251)</f>
        <v>111</v>
      </c>
      <c r="AI251" s="57">
        <f t="shared" ref="AI251:AJ251" si="1319">SUM(AI252:AI253)</f>
        <v>111</v>
      </c>
      <c r="AJ251" s="57">
        <f t="shared" si="1319"/>
        <v>0</v>
      </c>
      <c r="AK251" s="29">
        <f t="shared" ref="AK251" si="1320">SUM(AL251:AM251)</f>
        <v>479</v>
      </c>
      <c r="AL251" s="57">
        <f t="shared" ref="AL251:AM251" si="1321">SUM(AL252:AL253)</f>
        <v>479</v>
      </c>
      <c r="AM251" s="57">
        <f t="shared" si="1321"/>
        <v>0</v>
      </c>
      <c r="AN251" s="29">
        <f t="shared" ref="AN251" si="1322">SUM(AO251:AP251)</f>
        <v>127</v>
      </c>
      <c r="AO251" s="57">
        <f t="shared" ref="AO251:AP251" si="1323">SUM(AO252:AO253)</f>
        <v>127</v>
      </c>
      <c r="AP251" s="57">
        <f t="shared" si="1323"/>
        <v>0</v>
      </c>
      <c r="AQ251" s="29">
        <f t="shared" ref="AQ251" si="1324">SUM(AR251:AS251)</f>
        <v>137</v>
      </c>
      <c r="AR251" s="57">
        <f t="shared" ref="AR251:AS251" si="1325">SUM(AR252:AR253)</f>
        <v>137</v>
      </c>
      <c r="AS251" s="57">
        <f t="shared" si="1325"/>
        <v>0</v>
      </c>
      <c r="AT251" s="29">
        <f t="shared" ref="AT251" si="1326">SUM(AU251:AV251)</f>
        <v>178</v>
      </c>
      <c r="AU251" s="57">
        <f t="shared" ref="AU251:AV251" si="1327">SUM(AU252:AU253)</f>
        <v>178</v>
      </c>
      <c r="AV251" s="57">
        <f t="shared" si="1327"/>
        <v>0</v>
      </c>
      <c r="AW251" s="29">
        <f t="shared" ref="AW251" si="1328">SUM(AX251:AY251)</f>
        <v>442</v>
      </c>
      <c r="AX251" s="57">
        <f t="shared" ref="AX251:AY251" si="1329">SUM(AX252:AX253)</f>
        <v>442</v>
      </c>
      <c r="AY251" s="57">
        <f t="shared" si="1329"/>
        <v>0</v>
      </c>
      <c r="AZ251" s="29">
        <f t="shared" ref="AZ251" si="1330">SUM(BA251:BB251)</f>
        <v>1751</v>
      </c>
      <c r="BA251" s="57">
        <f t="shared" ref="BA251:BB251" si="1331">SUM(BA252:BA253)</f>
        <v>1751</v>
      </c>
      <c r="BB251" s="57">
        <f t="shared" si="1331"/>
        <v>0</v>
      </c>
    </row>
    <row r="252" spans="1:54" s="3" customFormat="1" ht="15.6" x14ac:dyDescent="0.3">
      <c r="A252" s="33"/>
      <c r="B252" s="34"/>
      <c r="C252" s="35" t="s">
        <v>216</v>
      </c>
      <c r="D252" s="54">
        <f>E252+F252</f>
        <v>149</v>
      </c>
      <c r="E252" s="54">
        <v>149</v>
      </c>
      <c r="F252" s="54">
        <v>0</v>
      </c>
      <c r="G252" s="54">
        <f>H252+I252</f>
        <v>156</v>
      </c>
      <c r="H252" s="54">
        <v>156</v>
      </c>
      <c r="I252" s="54">
        <v>0</v>
      </c>
      <c r="J252" s="54">
        <f>K252+L252</f>
        <v>166</v>
      </c>
      <c r="K252" s="54">
        <v>166</v>
      </c>
      <c r="L252" s="54">
        <v>0</v>
      </c>
      <c r="M252" s="54">
        <f>N252+O252</f>
        <v>471</v>
      </c>
      <c r="N252" s="54">
        <f t="shared" ref="N252:O255" si="1332">+E252+H252+K252</f>
        <v>471</v>
      </c>
      <c r="O252" s="54">
        <f t="shared" si="1332"/>
        <v>0</v>
      </c>
      <c r="P252" s="54">
        <f>Q252+R252</f>
        <v>76</v>
      </c>
      <c r="Q252" s="54">
        <v>76</v>
      </c>
      <c r="R252" s="54">
        <v>0</v>
      </c>
      <c r="S252" s="54">
        <f>T252+U252</f>
        <v>101</v>
      </c>
      <c r="T252" s="54">
        <v>101</v>
      </c>
      <c r="U252" s="54">
        <v>0</v>
      </c>
      <c r="V252" s="54">
        <f>W252+X252</f>
        <v>174</v>
      </c>
      <c r="W252" s="54">
        <v>174</v>
      </c>
      <c r="X252" s="54">
        <v>0</v>
      </c>
      <c r="Y252" s="54">
        <f>Z252+AA252</f>
        <v>351</v>
      </c>
      <c r="Z252" s="54">
        <f t="shared" ref="Z252:AA255" si="1333">+Q252+T252+W252</f>
        <v>351</v>
      </c>
      <c r="AA252" s="54">
        <f t="shared" si="1333"/>
        <v>0</v>
      </c>
      <c r="AB252" s="54">
        <f>AC252+AD252</f>
        <v>225</v>
      </c>
      <c r="AC252" s="54">
        <v>225</v>
      </c>
      <c r="AD252" s="54">
        <v>0</v>
      </c>
      <c r="AE252" s="54">
        <f>AF252+AG252</f>
        <v>141</v>
      </c>
      <c r="AF252" s="54">
        <v>141</v>
      </c>
      <c r="AG252" s="54">
        <v>0</v>
      </c>
      <c r="AH252" s="54">
        <f>AI252+AJ252</f>
        <v>110</v>
      </c>
      <c r="AI252" s="54">
        <v>110</v>
      </c>
      <c r="AJ252" s="54">
        <v>0</v>
      </c>
      <c r="AK252" s="54">
        <f>AL252+AM252</f>
        <v>476</v>
      </c>
      <c r="AL252" s="54">
        <f t="shared" ref="AL252:AM255" si="1334">+AC252+AF252+AI252</f>
        <v>476</v>
      </c>
      <c r="AM252" s="54">
        <f t="shared" si="1334"/>
        <v>0</v>
      </c>
      <c r="AN252" s="54">
        <f>AO252+AP252</f>
        <v>126</v>
      </c>
      <c r="AO252" s="54">
        <v>126</v>
      </c>
      <c r="AP252" s="54">
        <v>0</v>
      </c>
      <c r="AQ252" s="54">
        <f>AR252+AS252</f>
        <v>136</v>
      </c>
      <c r="AR252" s="54">
        <v>136</v>
      </c>
      <c r="AS252" s="54">
        <v>0</v>
      </c>
      <c r="AT252" s="54">
        <f>AU252+AV252</f>
        <v>178</v>
      </c>
      <c r="AU252" s="54">
        <v>178</v>
      </c>
      <c r="AV252" s="54">
        <v>0</v>
      </c>
      <c r="AW252" s="54">
        <f>AX252+AY252</f>
        <v>440</v>
      </c>
      <c r="AX252" s="54">
        <f t="shared" ref="AX252:AY255" si="1335">+AO252+AR252+AU252</f>
        <v>440</v>
      </c>
      <c r="AY252" s="54">
        <f t="shared" si="1335"/>
        <v>0</v>
      </c>
      <c r="AZ252" s="54">
        <f>BA252+BB252</f>
        <v>1738</v>
      </c>
      <c r="BA252" s="54">
        <f t="shared" ref="BA252:BB261" si="1336">N252+Z252+AL252+AX252</f>
        <v>1738</v>
      </c>
      <c r="BB252" s="54">
        <f t="shared" si="1336"/>
        <v>0</v>
      </c>
    </row>
    <row r="253" spans="1:54" s="3" customFormat="1" ht="15.6" x14ac:dyDescent="0.3">
      <c r="A253" s="33"/>
      <c r="B253" s="34"/>
      <c r="C253" s="35" t="s">
        <v>217</v>
      </c>
      <c r="D253" s="54">
        <f>E253+F253</f>
        <v>1</v>
      </c>
      <c r="E253" s="54">
        <v>1</v>
      </c>
      <c r="F253" s="54">
        <v>0</v>
      </c>
      <c r="G253" s="54">
        <f>H253+I253</f>
        <v>3</v>
      </c>
      <c r="H253" s="54">
        <v>3</v>
      </c>
      <c r="I253" s="54">
        <v>0</v>
      </c>
      <c r="J253" s="54">
        <f>K253+L253</f>
        <v>1</v>
      </c>
      <c r="K253" s="54">
        <v>1</v>
      </c>
      <c r="L253" s="54">
        <v>0</v>
      </c>
      <c r="M253" s="54">
        <f>N253+O253</f>
        <v>5</v>
      </c>
      <c r="N253" s="54">
        <f t="shared" si="1332"/>
        <v>5</v>
      </c>
      <c r="O253" s="54">
        <f t="shared" si="1332"/>
        <v>0</v>
      </c>
      <c r="P253" s="54">
        <f>Q253+R253</f>
        <v>0</v>
      </c>
      <c r="Q253" s="54">
        <v>0</v>
      </c>
      <c r="R253" s="54">
        <v>0</v>
      </c>
      <c r="S253" s="54">
        <f>T253+U253</f>
        <v>1</v>
      </c>
      <c r="T253" s="54">
        <v>1</v>
      </c>
      <c r="U253" s="54">
        <v>0</v>
      </c>
      <c r="V253" s="54">
        <f>W253+X253</f>
        <v>2</v>
      </c>
      <c r="W253" s="54">
        <v>2</v>
      </c>
      <c r="X253" s="54">
        <v>0</v>
      </c>
      <c r="Y253" s="54">
        <f>Z253+AA253</f>
        <v>3</v>
      </c>
      <c r="Z253" s="54">
        <f t="shared" si="1333"/>
        <v>3</v>
      </c>
      <c r="AA253" s="54">
        <f t="shared" si="1333"/>
        <v>0</v>
      </c>
      <c r="AB253" s="54">
        <f>AC253+AD253</f>
        <v>1</v>
      </c>
      <c r="AC253" s="54">
        <v>1</v>
      </c>
      <c r="AD253" s="54">
        <v>0</v>
      </c>
      <c r="AE253" s="54">
        <f>AF253+AG253</f>
        <v>1</v>
      </c>
      <c r="AF253" s="54">
        <v>1</v>
      </c>
      <c r="AG253" s="54">
        <v>0</v>
      </c>
      <c r="AH253" s="54">
        <f>AI253+AJ253</f>
        <v>1</v>
      </c>
      <c r="AI253" s="54">
        <v>1</v>
      </c>
      <c r="AJ253" s="54">
        <v>0</v>
      </c>
      <c r="AK253" s="54">
        <f>AL253+AM253</f>
        <v>3</v>
      </c>
      <c r="AL253" s="54">
        <f t="shared" si="1334"/>
        <v>3</v>
      </c>
      <c r="AM253" s="54">
        <f t="shared" si="1334"/>
        <v>0</v>
      </c>
      <c r="AN253" s="54">
        <f>AO253+AP253</f>
        <v>1</v>
      </c>
      <c r="AO253" s="54">
        <v>1</v>
      </c>
      <c r="AP253" s="54">
        <v>0</v>
      </c>
      <c r="AQ253" s="54">
        <f>AR253+AS253</f>
        <v>1</v>
      </c>
      <c r="AR253" s="54">
        <v>1</v>
      </c>
      <c r="AS253" s="54">
        <v>0</v>
      </c>
      <c r="AT253" s="54">
        <f>AU253+AV253</f>
        <v>0</v>
      </c>
      <c r="AU253" s="54">
        <v>0</v>
      </c>
      <c r="AV253" s="54">
        <v>0</v>
      </c>
      <c r="AW253" s="54">
        <f>AX253+AY253</f>
        <v>2</v>
      </c>
      <c r="AX253" s="54">
        <f t="shared" si="1335"/>
        <v>2</v>
      </c>
      <c r="AY253" s="54">
        <f t="shared" si="1335"/>
        <v>0</v>
      </c>
      <c r="AZ253" s="54">
        <f>BA253+BB253</f>
        <v>13</v>
      </c>
      <c r="BA253" s="54">
        <f t="shared" si="1336"/>
        <v>13</v>
      </c>
      <c r="BB253" s="54">
        <f t="shared" si="1336"/>
        <v>0</v>
      </c>
    </row>
    <row r="254" spans="1:54" s="3" customFormat="1" ht="15.6" x14ac:dyDescent="0.3">
      <c r="A254" s="33"/>
      <c r="B254" s="34"/>
      <c r="C254" s="32" t="s">
        <v>218</v>
      </c>
      <c r="D254" s="54">
        <f>E254+F254</f>
        <v>1</v>
      </c>
      <c r="E254" s="54">
        <v>1</v>
      </c>
      <c r="F254" s="54">
        <v>0</v>
      </c>
      <c r="G254" s="54">
        <f>H254+I254</f>
        <v>2</v>
      </c>
      <c r="H254" s="54">
        <v>2</v>
      </c>
      <c r="I254" s="54">
        <v>0</v>
      </c>
      <c r="J254" s="54">
        <f>K254+L254</f>
        <v>5</v>
      </c>
      <c r="K254" s="54">
        <v>5</v>
      </c>
      <c r="L254" s="54">
        <v>0</v>
      </c>
      <c r="M254" s="54">
        <f>N254+O254</f>
        <v>8</v>
      </c>
      <c r="N254" s="54">
        <f t="shared" si="1332"/>
        <v>8</v>
      </c>
      <c r="O254" s="54">
        <f t="shared" si="1332"/>
        <v>0</v>
      </c>
      <c r="P254" s="54">
        <f>Q254+R254</f>
        <v>2</v>
      </c>
      <c r="Q254" s="54">
        <v>2</v>
      </c>
      <c r="R254" s="54">
        <v>0</v>
      </c>
      <c r="S254" s="54">
        <f>T254+U254</f>
        <v>3</v>
      </c>
      <c r="T254" s="54">
        <v>3</v>
      </c>
      <c r="U254" s="54">
        <v>0</v>
      </c>
      <c r="V254" s="54">
        <f>W254+X254</f>
        <v>2</v>
      </c>
      <c r="W254" s="54">
        <v>2</v>
      </c>
      <c r="X254" s="54">
        <v>0</v>
      </c>
      <c r="Y254" s="54">
        <f>Z254+AA254</f>
        <v>7</v>
      </c>
      <c r="Z254" s="54">
        <f t="shared" si="1333"/>
        <v>7</v>
      </c>
      <c r="AA254" s="54">
        <f t="shared" si="1333"/>
        <v>0</v>
      </c>
      <c r="AB254" s="54">
        <f>AC254+AD254</f>
        <v>4</v>
      </c>
      <c r="AC254" s="54">
        <v>4</v>
      </c>
      <c r="AD254" s="54">
        <v>0</v>
      </c>
      <c r="AE254" s="54">
        <f>AF254+AG254</f>
        <v>3</v>
      </c>
      <c r="AF254" s="54">
        <v>3</v>
      </c>
      <c r="AG254" s="54">
        <v>0</v>
      </c>
      <c r="AH254" s="54">
        <f>AI254+AJ254</f>
        <v>2</v>
      </c>
      <c r="AI254" s="54">
        <v>2</v>
      </c>
      <c r="AJ254" s="54">
        <v>0</v>
      </c>
      <c r="AK254" s="54">
        <f>AL254+AM254</f>
        <v>9</v>
      </c>
      <c r="AL254" s="54">
        <f t="shared" si="1334"/>
        <v>9</v>
      </c>
      <c r="AM254" s="54">
        <f t="shared" si="1334"/>
        <v>0</v>
      </c>
      <c r="AN254" s="54">
        <f>AO254+AP254</f>
        <v>3</v>
      </c>
      <c r="AO254" s="54">
        <v>3</v>
      </c>
      <c r="AP254" s="54">
        <v>0</v>
      </c>
      <c r="AQ254" s="54">
        <f>AR254+AS254</f>
        <v>2</v>
      </c>
      <c r="AR254" s="54">
        <v>2</v>
      </c>
      <c r="AS254" s="54">
        <v>0</v>
      </c>
      <c r="AT254" s="54">
        <f>AU254+AV254</f>
        <v>4</v>
      </c>
      <c r="AU254" s="54">
        <v>4</v>
      </c>
      <c r="AV254" s="54">
        <v>0</v>
      </c>
      <c r="AW254" s="54">
        <f>AX254+AY254</f>
        <v>9</v>
      </c>
      <c r="AX254" s="54">
        <f t="shared" si="1335"/>
        <v>9</v>
      </c>
      <c r="AY254" s="54">
        <f t="shared" si="1335"/>
        <v>0</v>
      </c>
      <c r="AZ254" s="54">
        <f>BA254+BB254</f>
        <v>33</v>
      </c>
      <c r="BA254" s="54">
        <f t="shared" si="1336"/>
        <v>33</v>
      </c>
      <c r="BB254" s="54">
        <f t="shared" si="1336"/>
        <v>0</v>
      </c>
    </row>
    <row r="255" spans="1:54" s="3" customFormat="1" ht="15.6" x14ac:dyDescent="0.3">
      <c r="A255" s="33"/>
      <c r="B255" s="34"/>
      <c r="C255" s="32" t="s">
        <v>219</v>
      </c>
      <c r="D255" s="54">
        <f>E255+F255</f>
        <v>208</v>
      </c>
      <c r="E255" s="54">
        <v>208</v>
      </c>
      <c r="F255" s="54">
        <v>0</v>
      </c>
      <c r="G255" s="54">
        <f>H255+I255</f>
        <v>197</v>
      </c>
      <c r="H255" s="54">
        <v>197</v>
      </c>
      <c r="I255" s="54">
        <v>0</v>
      </c>
      <c r="J255" s="54">
        <f>K255+L255</f>
        <v>155</v>
      </c>
      <c r="K255" s="54">
        <v>155</v>
      </c>
      <c r="L255" s="54">
        <v>0</v>
      </c>
      <c r="M255" s="54">
        <f>N255+O255</f>
        <v>560</v>
      </c>
      <c r="N255" s="54">
        <f t="shared" si="1332"/>
        <v>560</v>
      </c>
      <c r="O255" s="54">
        <f t="shared" si="1332"/>
        <v>0</v>
      </c>
      <c r="P255" s="54">
        <f>Q255+R255</f>
        <v>145</v>
      </c>
      <c r="Q255" s="54">
        <v>145</v>
      </c>
      <c r="R255" s="54">
        <v>0</v>
      </c>
      <c r="S255" s="54">
        <f>T255+U255</f>
        <v>206</v>
      </c>
      <c r="T255" s="54">
        <v>206</v>
      </c>
      <c r="U255" s="54">
        <v>0</v>
      </c>
      <c r="V255" s="54">
        <f>W255+X255</f>
        <v>230</v>
      </c>
      <c r="W255" s="54">
        <v>230</v>
      </c>
      <c r="X255" s="54">
        <v>0</v>
      </c>
      <c r="Y255" s="54">
        <f>Z255+AA255</f>
        <v>581</v>
      </c>
      <c r="Z255" s="54">
        <f t="shared" si="1333"/>
        <v>581</v>
      </c>
      <c r="AA255" s="54">
        <f t="shared" si="1333"/>
        <v>0</v>
      </c>
      <c r="AB255" s="54">
        <f>AC255+AD255</f>
        <v>255</v>
      </c>
      <c r="AC255" s="54">
        <v>255</v>
      </c>
      <c r="AD255" s="54">
        <v>0</v>
      </c>
      <c r="AE255" s="54">
        <f>AF255+AG255</f>
        <v>239</v>
      </c>
      <c r="AF255" s="54">
        <v>239</v>
      </c>
      <c r="AG255" s="54">
        <v>0</v>
      </c>
      <c r="AH255" s="54">
        <f>AI255+AJ255</f>
        <v>246</v>
      </c>
      <c r="AI255" s="54">
        <v>246</v>
      </c>
      <c r="AJ255" s="54">
        <v>0</v>
      </c>
      <c r="AK255" s="54">
        <f>AL255+AM255</f>
        <v>740</v>
      </c>
      <c r="AL255" s="54">
        <f t="shared" si="1334"/>
        <v>740</v>
      </c>
      <c r="AM255" s="54">
        <f t="shared" si="1334"/>
        <v>0</v>
      </c>
      <c r="AN255" s="54">
        <f>AO255+AP255</f>
        <v>235</v>
      </c>
      <c r="AO255" s="54">
        <v>235</v>
      </c>
      <c r="AP255" s="54">
        <v>0</v>
      </c>
      <c r="AQ255" s="54">
        <f>AR255+AS255</f>
        <v>223</v>
      </c>
      <c r="AR255" s="54">
        <v>223</v>
      </c>
      <c r="AS255" s="54">
        <v>0</v>
      </c>
      <c r="AT255" s="54">
        <f>AU255+AV255</f>
        <v>233</v>
      </c>
      <c r="AU255" s="54">
        <v>233</v>
      </c>
      <c r="AV255" s="54">
        <v>0</v>
      </c>
      <c r="AW255" s="54">
        <f>AX255+AY255</f>
        <v>691</v>
      </c>
      <c r="AX255" s="54">
        <f t="shared" si="1335"/>
        <v>691</v>
      </c>
      <c r="AY255" s="54">
        <f t="shared" si="1335"/>
        <v>0</v>
      </c>
      <c r="AZ255" s="54">
        <f>BA255+BB255</f>
        <v>2572</v>
      </c>
      <c r="BA255" s="54">
        <f t="shared" si="1336"/>
        <v>2572</v>
      </c>
      <c r="BB255" s="54">
        <f t="shared" si="1336"/>
        <v>0</v>
      </c>
    </row>
    <row r="256" spans="1:54" s="3" customFormat="1" ht="15.6" x14ac:dyDescent="0.3">
      <c r="A256" s="33"/>
      <c r="B256" s="34"/>
      <c r="C256" s="32" t="s">
        <v>220</v>
      </c>
      <c r="D256" s="29">
        <f>SUM(E256:F256)</f>
        <v>208</v>
      </c>
      <c r="E256" s="58">
        <f>SUM(E257:E259)</f>
        <v>208</v>
      </c>
      <c r="F256" s="58">
        <f>SUM(F257:F259)</f>
        <v>0</v>
      </c>
      <c r="G256" s="29">
        <f t="shared" ref="G256" si="1337">SUM(H256:I256)</f>
        <v>84</v>
      </c>
      <c r="H256" s="58">
        <f t="shared" ref="H256:I256" si="1338">SUM(H257:H259)</f>
        <v>84</v>
      </c>
      <c r="I256" s="58">
        <f t="shared" si="1338"/>
        <v>0</v>
      </c>
      <c r="J256" s="29">
        <f t="shared" ref="J256" si="1339">SUM(K256:L256)</f>
        <v>3</v>
      </c>
      <c r="K256" s="58">
        <f t="shared" ref="K256:L256" si="1340">SUM(K257:K259)</f>
        <v>3</v>
      </c>
      <c r="L256" s="58">
        <f t="shared" si="1340"/>
        <v>0</v>
      </c>
      <c r="M256" s="29">
        <f>SUM(N256:O256)</f>
        <v>295</v>
      </c>
      <c r="N256" s="29">
        <f>E256+H256+K256</f>
        <v>295</v>
      </c>
      <c r="O256" s="29">
        <f>F256+I256+L256</f>
        <v>0</v>
      </c>
      <c r="P256" s="29">
        <f>SUM(Q256:R256)</f>
        <v>2</v>
      </c>
      <c r="Q256" s="58">
        <f>SUM(Q257:Q259)</f>
        <v>2</v>
      </c>
      <c r="R256" s="58">
        <f>SUM(R257:R259)</f>
        <v>0</v>
      </c>
      <c r="S256" s="29">
        <f t="shared" ref="S256" si="1341">SUM(T256:U256)</f>
        <v>2</v>
      </c>
      <c r="T256" s="58">
        <f t="shared" ref="T256:U256" si="1342">SUM(T257:T259)</f>
        <v>2</v>
      </c>
      <c r="U256" s="58">
        <f t="shared" si="1342"/>
        <v>0</v>
      </c>
      <c r="V256" s="29">
        <f t="shared" ref="V256" si="1343">SUM(W256:X256)</f>
        <v>7</v>
      </c>
      <c r="W256" s="58">
        <f t="shared" ref="W256:X256" si="1344">SUM(W257:W259)</f>
        <v>7</v>
      </c>
      <c r="X256" s="58">
        <f t="shared" si="1344"/>
        <v>0</v>
      </c>
      <c r="Y256" s="29">
        <f>SUM(Z256:AA256)</f>
        <v>11</v>
      </c>
      <c r="Z256" s="29">
        <f>Q256+T256+W256</f>
        <v>11</v>
      </c>
      <c r="AA256" s="29">
        <f>R256+U256+X256</f>
        <v>0</v>
      </c>
      <c r="AB256" s="29">
        <f>SUM(AC256:AD256)</f>
        <v>3</v>
      </c>
      <c r="AC256" s="58">
        <f>SUM(AC257:AC259)</f>
        <v>3</v>
      </c>
      <c r="AD256" s="58">
        <f>SUM(AD257:AD259)</f>
        <v>0</v>
      </c>
      <c r="AE256" s="29">
        <f t="shared" ref="AE256" si="1345">SUM(AF256:AG256)</f>
        <v>3</v>
      </c>
      <c r="AF256" s="58">
        <f t="shared" ref="AF256:AG256" si="1346">SUM(AF257:AF259)</f>
        <v>3</v>
      </c>
      <c r="AG256" s="58">
        <f t="shared" si="1346"/>
        <v>0</v>
      </c>
      <c r="AH256" s="29">
        <f t="shared" ref="AH256" si="1347">SUM(AI256:AJ256)</f>
        <v>1</v>
      </c>
      <c r="AI256" s="58">
        <f t="shared" ref="AI256:AJ256" si="1348">SUM(AI257:AI259)</f>
        <v>1</v>
      </c>
      <c r="AJ256" s="58">
        <f t="shared" si="1348"/>
        <v>0</v>
      </c>
      <c r="AK256" s="29">
        <f>SUM(AL256:AM256)</f>
        <v>7</v>
      </c>
      <c r="AL256" s="29">
        <f>AC256+AF256+AI256</f>
        <v>7</v>
      </c>
      <c r="AM256" s="29">
        <f>AD256+AG256+AJ256</f>
        <v>0</v>
      </c>
      <c r="AN256" s="29">
        <f>SUM(AO256:AP256)</f>
        <v>2</v>
      </c>
      <c r="AO256" s="58">
        <f>SUM(AO257:AO259)</f>
        <v>2</v>
      </c>
      <c r="AP256" s="58">
        <f>SUM(AP257:AP259)</f>
        <v>0</v>
      </c>
      <c r="AQ256" s="29">
        <f t="shared" ref="AQ256" si="1349">SUM(AR256:AS256)</f>
        <v>2</v>
      </c>
      <c r="AR256" s="58">
        <f t="shared" ref="AR256:AS256" si="1350">SUM(AR257:AR259)</f>
        <v>2</v>
      </c>
      <c r="AS256" s="58">
        <f t="shared" si="1350"/>
        <v>0</v>
      </c>
      <c r="AT256" s="29">
        <f t="shared" ref="AT256" si="1351">SUM(AU256:AV256)</f>
        <v>9</v>
      </c>
      <c r="AU256" s="58">
        <f t="shared" ref="AU256:AV256" si="1352">SUM(AU257:AU259)</f>
        <v>9</v>
      </c>
      <c r="AV256" s="58">
        <f t="shared" si="1352"/>
        <v>0</v>
      </c>
      <c r="AW256" s="29">
        <f>SUM(AX256:AY256)</f>
        <v>13</v>
      </c>
      <c r="AX256" s="29">
        <f>AO256+AR256+AU256</f>
        <v>13</v>
      </c>
      <c r="AY256" s="29">
        <f>AP256+AS256+AV256</f>
        <v>0</v>
      </c>
      <c r="AZ256" s="29">
        <f>SUM(BA256:BB256)</f>
        <v>326</v>
      </c>
      <c r="BA256" s="29">
        <f t="shared" si="1336"/>
        <v>326</v>
      </c>
      <c r="BB256" s="29">
        <f t="shared" si="1336"/>
        <v>0</v>
      </c>
    </row>
    <row r="257" spans="1:54" s="3" customFormat="1" ht="15.6" x14ac:dyDescent="0.3">
      <c r="A257" s="33"/>
      <c r="B257" s="34"/>
      <c r="C257" s="35" t="s">
        <v>221</v>
      </c>
      <c r="D257" s="54">
        <f>E257+F257</f>
        <v>1</v>
      </c>
      <c r="E257" s="54">
        <v>1</v>
      </c>
      <c r="F257" s="54">
        <v>0</v>
      </c>
      <c r="G257" s="54">
        <f>H257+I257</f>
        <v>3</v>
      </c>
      <c r="H257" s="54">
        <v>3</v>
      </c>
      <c r="I257" s="54">
        <v>0</v>
      </c>
      <c r="J257" s="54">
        <f>K257+L257</f>
        <v>3</v>
      </c>
      <c r="K257" s="54">
        <v>3</v>
      </c>
      <c r="L257" s="54">
        <v>0</v>
      </c>
      <c r="M257" s="54">
        <f>N257+O257</f>
        <v>7</v>
      </c>
      <c r="N257" s="54">
        <f t="shared" ref="N257:O261" si="1353">+E257+H257+K257</f>
        <v>7</v>
      </c>
      <c r="O257" s="54">
        <f t="shared" si="1353"/>
        <v>0</v>
      </c>
      <c r="P257" s="54">
        <f>Q257+R257</f>
        <v>2</v>
      </c>
      <c r="Q257" s="54">
        <v>2</v>
      </c>
      <c r="R257" s="54">
        <v>0</v>
      </c>
      <c r="S257" s="54">
        <f>T257+U257</f>
        <v>2</v>
      </c>
      <c r="T257" s="54">
        <v>2</v>
      </c>
      <c r="U257" s="54">
        <v>0</v>
      </c>
      <c r="V257" s="54">
        <f>W257+X257</f>
        <v>7</v>
      </c>
      <c r="W257" s="54">
        <v>7</v>
      </c>
      <c r="X257" s="54">
        <v>0</v>
      </c>
      <c r="Y257" s="54">
        <f>Z257+AA257</f>
        <v>11</v>
      </c>
      <c r="Z257" s="54">
        <f t="shared" ref="Z257:AA261" si="1354">+Q257+T257+W257</f>
        <v>11</v>
      </c>
      <c r="AA257" s="54">
        <f t="shared" si="1354"/>
        <v>0</v>
      </c>
      <c r="AB257" s="54">
        <f>AC257+AD257</f>
        <v>3</v>
      </c>
      <c r="AC257" s="54">
        <v>3</v>
      </c>
      <c r="AD257" s="54">
        <v>0</v>
      </c>
      <c r="AE257" s="54">
        <f>AF257+AG257</f>
        <v>3</v>
      </c>
      <c r="AF257" s="54">
        <v>3</v>
      </c>
      <c r="AG257" s="54">
        <v>0</v>
      </c>
      <c r="AH257" s="54">
        <f>AI257+AJ257</f>
        <v>1</v>
      </c>
      <c r="AI257" s="54">
        <v>1</v>
      </c>
      <c r="AJ257" s="54">
        <v>0</v>
      </c>
      <c r="AK257" s="54">
        <f>AL257+AM257</f>
        <v>7</v>
      </c>
      <c r="AL257" s="54">
        <f t="shared" ref="AL257:AM261" si="1355">+AC257+AF257+AI257</f>
        <v>7</v>
      </c>
      <c r="AM257" s="54">
        <f t="shared" si="1355"/>
        <v>0</v>
      </c>
      <c r="AN257" s="54">
        <f>AO257+AP257</f>
        <v>1</v>
      </c>
      <c r="AO257" s="54">
        <v>1</v>
      </c>
      <c r="AP257" s="54">
        <v>0</v>
      </c>
      <c r="AQ257" s="54">
        <f>AR257+AS257</f>
        <v>2</v>
      </c>
      <c r="AR257" s="54">
        <v>2</v>
      </c>
      <c r="AS257" s="54">
        <v>0</v>
      </c>
      <c r="AT257" s="54">
        <f>AU257+AV257</f>
        <v>2</v>
      </c>
      <c r="AU257" s="54">
        <v>2</v>
      </c>
      <c r="AV257" s="54">
        <v>0</v>
      </c>
      <c r="AW257" s="54">
        <f>AX257+AY257</f>
        <v>5</v>
      </c>
      <c r="AX257" s="54">
        <f t="shared" ref="AX257:AY261" si="1356">+AO257+AR257+AU257</f>
        <v>5</v>
      </c>
      <c r="AY257" s="54">
        <f t="shared" si="1356"/>
        <v>0</v>
      </c>
      <c r="AZ257" s="54">
        <f>BA257+BB257</f>
        <v>30</v>
      </c>
      <c r="BA257" s="54">
        <f t="shared" si="1336"/>
        <v>30</v>
      </c>
      <c r="BB257" s="54">
        <f t="shared" si="1336"/>
        <v>0</v>
      </c>
    </row>
    <row r="258" spans="1:54" s="3" customFormat="1" ht="15.6" x14ac:dyDescent="0.3">
      <c r="A258" s="33"/>
      <c r="B258" s="34"/>
      <c r="C258" s="35" t="s">
        <v>222</v>
      </c>
      <c r="D258" s="54">
        <f>E258+F258</f>
        <v>207</v>
      </c>
      <c r="E258" s="54">
        <v>207</v>
      </c>
      <c r="F258" s="54">
        <v>0</v>
      </c>
      <c r="G258" s="54">
        <f>H258+I258</f>
        <v>81</v>
      </c>
      <c r="H258" s="54">
        <v>81</v>
      </c>
      <c r="I258" s="54">
        <v>0</v>
      </c>
      <c r="J258" s="54">
        <f>K258+L258</f>
        <v>0</v>
      </c>
      <c r="K258" s="54">
        <v>0</v>
      </c>
      <c r="L258" s="54">
        <v>0</v>
      </c>
      <c r="M258" s="54">
        <f>N258+O258</f>
        <v>288</v>
      </c>
      <c r="N258" s="54">
        <f t="shared" si="1353"/>
        <v>288</v>
      </c>
      <c r="O258" s="54">
        <f t="shared" si="1353"/>
        <v>0</v>
      </c>
      <c r="P258" s="54">
        <f>Q258+R258</f>
        <v>0</v>
      </c>
      <c r="Q258" s="54">
        <v>0</v>
      </c>
      <c r="R258" s="54">
        <v>0</v>
      </c>
      <c r="S258" s="54">
        <f>T258+U258</f>
        <v>0</v>
      </c>
      <c r="T258" s="54">
        <v>0</v>
      </c>
      <c r="U258" s="54">
        <v>0</v>
      </c>
      <c r="V258" s="54">
        <f>W258+X258</f>
        <v>0</v>
      </c>
      <c r="W258" s="54">
        <v>0</v>
      </c>
      <c r="X258" s="54">
        <v>0</v>
      </c>
      <c r="Y258" s="54">
        <f>Z258+AA258</f>
        <v>0</v>
      </c>
      <c r="Z258" s="54">
        <f t="shared" si="1354"/>
        <v>0</v>
      </c>
      <c r="AA258" s="54">
        <f t="shared" si="1354"/>
        <v>0</v>
      </c>
      <c r="AB258" s="54">
        <f>AC258+AD258</f>
        <v>0</v>
      </c>
      <c r="AC258" s="54">
        <v>0</v>
      </c>
      <c r="AD258" s="54">
        <v>0</v>
      </c>
      <c r="AE258" s="54">
        <f>AF258+AG258</f>
        <v>0</v>
      </c>
      <c r="AF258" s="54">
        <v>0</v>
      </c>
      <c r="AG258" s="54">
        <v>0</v>
      </c>
      <c r="AH258" s="54">
        <f>AI258+AJ258</f>
        <v>0</v>
      </c>
      <c r="AI258" s="54">
        <v>0</v>
      </c>
      <c r="AJ258" s="54">
        <v>0</v>
      </c>
      <c r="AK258" s="54">
        <f>AL258+AM258</f>
        <v>0</v>
      </c>
      <c r="AL258" s="54">
        <f t="shared" si="1355"/>
        <v>0</v>
      </c>
      <c r="AM258" s="54">
        <f t="shared" si="1355"/>
        <v>0</v>
      </c>
      <c r="AN258" s="54">
        <f>AO258+AP258</f>
        <v>1</v>
      </c>
      <c r="AO258" s="54">
        <v>1</v>
      </c>
      <c r="AP258" s="54">
        <v>0</v>
      </c>
      <c r="AQ258" s="54">
        <f>AR258+AS258</f>
        <v>0</v>
      </c>
      <c r="AR258" s="54">
        <v>0</v>
      </c>
      <c r="AS258" s="54">
        <v>0</v>
      </c>
      <c r="AT258" s="54">
        <f>AU258+AV258</f>
        <v>4</v>
      </c>
      <c r="AU258" s="54">
        <v>4</v>
      </c>
      <c r="AV258" s="54">
        <v>0</v>
      </c>
      <c r="AW258" s="54">
        <f>AX258+AY258</f>
        <v>5</v>
      </c>
      <c r="AX258" s="54">
        <f t="shared" si="1356"/>
        <v>5</v>
      </c>
      <c r="AY258" s="54">
        <f t="shared" si="1356"/>
        <v>0</v>
      </c>
      <c r="AZ258" s="54">
        <f>BA258+BB258</f>
        <v>293</v>
      </c>
      <c r="BA258" s="54">
        <f t="shared" si="1336"/>
        <v>293</v>
      </c>
      <c r="BB258" s="54">
        <f t="shared" si="1336"/>
        <v>0</v>
      </c>
    </row>
    <row r="259" spans="1:54" s="3" customFormat="1" ht="15.6" x14ac:dyDescent="0.3">
      <c r="A259" s="33"/>
      <c r="B259" s="34"/>
      <c r="C259" s="35" t="s">
        <v>223</v>
      </c>
      <c r="D259" s="54">
        <f>E259+F259</f>
        <v>0</v>
      </c>
      <c r="E259" s="54">
        <v>0</v>
      </c>
      <c r="F259" s="54">
        <v>0</v>
      </c>
      <c r="G259" s="54">
        <f>H259+I259</f>
        <v>0</v>
      </c>
      <c r="H259" s="54">
        <v>0</v>
      </c>
      <c r="I259" s="54">
        <v>0</v>
      </c>
      <c r="J259" s="54">
        <f>K259+L259</f>
        <v>0</v>
      </c>
      <c r="K259" s="54">
        <v>0</v>
      </c>
      <c r="L259" s="54">
        <v>0</v>
      </c>
      <c r="M259" s="54">
        <f>N259+O259</f>
        <v>0</v>
      </c>
      <c r="N259" s="54">
        <f t="shared" si="1353"/>
        <v>0</v>
      </c>
      <c r="O259" s="54">
        <f t="shared" si="1353"/>
        <v>0</v>
      </c>
      <c r="P259" s="54">
        <f>Q259+R259</f>
        <v>0</v>
      </c>
      <c r="Q259" s="54">
        <v>0</v>
      </c>
      <c r="R259" s="54">
        <v>0</v>
      </c>
      <c r="S259" s="54">
        <f>T259+U259</f>
        <v>0</v>
      </c>
      <c r="T259" s="54">
        <v>0</v>
      </c>
      <c r="U259" s="54">
        <v>0</v>
      </c>
      <c r="V259" s="54">
        <f>W259+X259</f>
        <v>0</v>
      </c>
      <c r="W259" s="54">
        <v>0</v>
      </c>
      <c r="X259" s="54">
        <v>0</v>
      </c>
      <c r="Y259" s="54">
        <f>Z259+AA259</f>
        <v>0</v>
      </c>
      <c r="Z259" s="54">
        <f t="shared" si="1354"/>
        <v>0</v>
      </c>
      <c r="AA259" s="54">
        <f t="shared" si="1354"/>
        <v>0</v>
      </c>
      <c r="AB259" s="54">
        <f>AC259+AD259</f>
        <v>0</v>
      </c>
      <c r="AC259" s="54">
        <v>0</v>
      </c>
      <c r="AD259" s="54">
        <v>0</v>
      </c>
      <c r="AE259" s="54">
        <f>AF259+AG259</f>
        <v>0</v>
      </c>
      <c r="AF259" s="54">
        <v>0</v>
      </c>
      <c r="AG259" s="54">
        <v>0</v>
      </c>
      <c r="AH259" s="54">
        <f>AI259+AJ259</f>
        <v>0</v>
      </c>
      <c r="AI259" s="54">
        <v>0</v>
      </c>
      <c r="AJ259" s="54">
        <v>0</v>
      </c>
      <c r="AK259" s="54">
        <f>AL259+AM259</f>
        <v>0</v>
      </c>
      <c r="AL259" s="54">
        <f t="shared" si="1355"/>
        <v>0</v>
      </c>
      <c r="AM259" s="54">
        <f t="shared" si="1355"/>
        <v>0</v>
      </c>
      <c r="AN259" s="54">
        <f>AO259+AP259</f>
        <v>0</v>
      </c>
      <c r="AO259" s="54">
        <v>0</v>
      </c>
      <c r="AP259" s="54">
        <v>0</v>
      </c>
      <c r="AQ259" s="54">
        <f>AR259+AS259</f>
        <v>0</v>
      </c>
      <c r="AR259" s="54">
        <v>0</v>
      </c>
      <c r="AS259" s="54">
        <v>0</v>
      </c>
      <c r="AT259" s="54">
        <f>AU259+AV259</f>
        <v>3</v>
      </c>
      <c r="AU259" s="54">
        <v>3</v>
      </c>
      <c r="AV259" s="54">
        <v>0</v>
      </c>
      <c r="AW259" s="54">
        <f>AX259+AY259</f>
        <v>3</v>
      </c>
      <c r="AX259" s="54">
        <f t="shared" si="1356"/>
        <v>3</v>
      </c>
      <c r="AY259" s="54">
        <f t="shared" si="1356"/>
        <v>0</v>
      </c>
      <c r="AZ259" s="54">
        <f>BA259+BB259</f>
        <v>3</v>
      </c>
      <c r="BA259" s="54">
        <f t="shared" si="1336"/>
        <v>3</v>
      </c>
      <c r="BB259" s="54">
        <f t="shared" si="1336"/>
        <v>0</v>
      </c>
    </row>
    <row r="260" spans="1:54" s="3" customFormat="1" ht="15.6" x14ac:dyDescent="0.3">
      <c r="A260" s="33"/>
      <c r="B260" s="34"/>
      <c r="C260" s="32" t="s">
        <v>61</v>
      </c>
      <c r="D260" s="54">
        <f>E260+F260</f>
        <v>224</v>
      </c>
      <c r="E260" s="54">
        <v>224</v>
      </c>
      <c r="F260" s="54">
        <v>0</v>
      </c>
      <c r="G260" s="54">
        <f>H260+I260</f>
        <v>211</v>
      </c>
      <c r="H260" s="54">
        <v>211</v>
      </c>
      <c r="I260" s="54">
        <v>0</v>
      </c>
      <c r="J260" s="54">
        <f>K260+L260</f>
        <v>178</v>
      </c>
      <c r="K260" s="54">
        <v>178</v>
      </c>
      <c r="L260" s="54">
        <v>0</v>
      </c>
      <c r="M260" s="54">
        <f>N260+O260</f>
        <v>613</v>
      </c>
      <c r="N260" s="54">
        <f t="shared" si="1353"/>
        <v>613</v>
      </c>
      <c r="O260" s="54">
        <f t="shared" si="1353"/>
        <v>0</v>
      </c>
      <c r="P260" s="54">
        <f>Q260+R260</f>
        <v>38</v>
      </c>
      <c r="Q260" s="54">
        <v>37</v>
      </c>
      <c r="R260" s="54">
        <v>1</v>
      </c>
      <c r="S260" s="54">
        <f>T260+U260</f>
        <v>87</v>
      </c>
      <c r="T260" s="54">
        <v>87</v>
      </c>
      <c r="U260" s="54">
        <v>0</v>
      </c>
      <c r="V260" s="54">
        <f>W260+X260</f>
        <v>174</v>
      </c>
      <c r="W260" s="54">
        <v>174</v>
      </c>
      <c r="X260" s="54">
        <v>0</v>
      </c>
      <c r="Y260" s="54">
        <f>Z260+AA260</f>
        <v>299</v>
      </c>
      <c r="Z260" s="54">
        <f t="shared" si="1354"/>
        <v>298</v>
      </c>
      <c r="AA260" s="54">
        <f t="shared" si="1354"/>
        <v>1</v>
      </c>
      <c r="AB260" s="54">
        <f>AC260+AD260</f>
        <v>197</v>
      </c>
      <c r="AC260" s="54">
        <v>196</v>
      </c>
      <c r="AD260" s="54">
        <v>1</v>
      </c>
      <c r="AE260" s="54">
        <f>AF260+AG260</f>
        <v>188</v>
      </c>
      <c r="AF260" s="54">
        <v>187</v>
      </c>
      <c r="AG260" s="54">
        <v>1</v>
      </c>
      <c r="AH260" s="54">
        <f>AI260+AJ260</f>
        <v>180</v>
      </c>
      <c r="AI260" s="54">
        <v>180</v>
      </c>
      <c r="AJ260" s="54">
        <v>0</v>
      </c>
      <c r="AK260" s="54">
        <f>AL260+AM260</f>
        <v>565</v>
      </c>
      <c r="AL260" s="54">
        <f t="shared" si="1355"/>
        <v>563</v>
      </c>
      <c r="AM260" s="54">
        <f t="shared" si="1355"/>
        <v>2</v>
      </c>
      <c r="AN260" s="54">
        <f>AO260+AP260</f>
        <v>197</v>
      </c>
      <c r="AO260" s="54">
        <v>196</v>
      </c>
      <c r="AP260" s="54">
        <v>1</v>
      </c>
      <c r="AQ260" s="54">
        <f>AR260+AS260</f>
        <v>189</v>
      </c>
      <c r="AR260" s="54">
        <v>188</v>
      </c>
      <c r="AS260" s="54">
        <v>1</v>
      </c>
      <c r="AT260" s="54">
        <f>AU260+AV260</f>
        <v>212</v>
      </c>
      <c r="AU260" s="54">
        <v>211</v>
      </c>
      <c r="AV260" s="54">
        <v>1</v>
      </c>
      <c r="AW260" s="54">
        <f>AX260+AY260</f>
        <v>598</v>
      </c>
      <c r="AX260" s="54">
        <f t="shared" si="1356"/>
        <v>595</v>
      </c>
      <c r="AY260" s="54">
        <f t="shared" si="1356"/>
        <v>3</v>
      </c>
      <c r="AZ260" s="54">
        <f>BA260+BB260</f>
        <v>2075</v>
      </c>
      <c r="BA260" s="54">
        <f t="shared" si="1336"/>
        <v>2069</v>
      </c>
      <c r="BB260" s="54">
        <f t="shared" si="1336"/>
        <v>6</v>
      </c>
    </row>
    <row r="261" spans="1:54" s="3" customFormat="1" ht="15.6" x14ac:dyDescent="0.3">
      <c r="A261" s="33"/>
      <c r="B261" s="34"/>
      <c r="C261" s="32" t="s">
        <v>24</v>
      </c>
      <c r="D261" s="54">
        <f>E261+F261</f>
        <v>723</v>
      </c>
      <c r="E261" s="54">
        <v>716</v>
      </c>
      <c r="F261" s="54">
        <v>7</v>
      </c>
      <c r="G261" s="54">
        <f>H261+I261</f>
        <v>688</v>
      </c>
      <c r="H261" s="54">
        <v>684</v>
      </c>
      <c r="I261" s="54">
        <v>4</v>
      </c>
      <c r="J261" s="54">
        <f>K261+L261</f>
        <v>557</v>
      </c>
      <c r="K261" s="54">
        <v>551</v>
      </c>
      <c r="L261" s="54">
        <v>6</v>
      </c>
      <c r="M261" s="54">
        <f>N261+O261</f>
        <v>1968</v>
      </c>
      <c r="N261" s="54">
        <f t="shared" si="1353"/>
        <v>1951</v>
      </c>
      <c r="O261" s="54">
        <f t="shared" si="1353"/>
        <v>17</v>
      </c>
      <c r="P261" s="54">
        <f>Q261+R261</f>
        <v>231</v>
      </c>
      <c r="Q261" s="54">
        <v>226</v>
      </c>
      <c r="R261" s="54">
        <v>5</v>
      </c>
      <c r="S261" s="54">
        <f>T261+U261</f>
        <v>387</v>
      </c>
      <c r="T261" s="54">
        <v>385</v>
      </c>
      <c r="U261" s="54">
        <v>2</v>
      </c>
      <c r="V261" s="54">
        <f>W261+X261</f>
        <v>560</v>
      </c>
      <c r="W261" s="54">
        <v>554</v>
      </c>
      <c r="X261" s="54">
        <v>6</v>
      </c>
      <c r="Y261" s="54">
        <f>Z261+AA261</f>
        <v>1178</v>
      </c>
      <c r="Z261" s="54">
        <f t="shared" si="1354"/>
        <v>1165</v>
      </c>
      <c r="AA261" s="54">
        <f t="shared" si="1354"/>
        <v>13</v>
      </c>
      <c r="AB261" s="54">
        <f>AC261+AD261</f>
        <v>654</v>
      </c>
      <c r="AC261" s="54">
        <v>650</v>
      </c>
      <c r="AD261" s="54">
        <v>4</v>
      </c>
      <c r="AE261" s="54">
        <f>AF261+AG261</f>
        <v>643</v>
      </c>
      <c r="AF261" s="54">
        <v>638</v>
      </c>
      <c r="AG261" s="54">
        <v>5</v>
      </c>
      <c r="AH261" s="54">
        <f>AI261+AJ261</f>
        <v>641</v>
      </c>
      <c r="AI261" s="54">
        <v>635</v>
      </c>
      <c r="AJ261" s="54">
        <v>6</v>
      </c>
      <c r="AK261" s="54">
        <f>AL261+AM261</f>
        <v>1938</v>
      </c>
      <c r="AL261" s="54">
        <f t="shared" si="1355"/>
        <v>1923</v>
      </c>
      <c r="AM261" s="54">
        <f t="shared" si="1355"/>
        <v>15</v>
      </c>
      <c r="AN261" s="54">
        <f>AO261+AP261</f>
        <v>629</v>
      </c>
      <c r="AO261" s="54">
        <v>622</v>
      </c>
      <c r="AP261" s="54">
        <v>7</v>
      </c>
      <c r="AQ261" s="54">
        <f>AR261+AS261</f>
        <v>633</v>
      </c>
      <c r="AR261" s="54">
        <v>627</v>
      </c>
      <c r="AS261" s="54">
        <v>6</v>
      </c>
      <c r="AT261" s="54">
        <f>AU261+AV261</f>
        <v>696</v>
      </c>
      <c r="AU261" s="54">
        <v>688</v>
      </c>
      <c r="AV261" s="54">
        <v>8</v>
      </c>
      <c r="AW261" s="54">
        <f>AX261+AY261</f>
        <v>1958</v>
      </c>
      <c r="AX261" s="54">
        <f t="shared" si="1356"/>
        <v>1937</v>
      </c>
      <c r="AY261" s="54">
        <f t="shared" si="1356"/>
        <v>21</v>
      </c>
      <c r="AZ261" s="54">
        <f>BA261+BB261</f>
        <v>7042</v>
      </c>
      <c r="BA261" s="54">
        <f t="shared" si="1336"/>
        <v>6976</v>
      </c>
      <c r="BB261" s="54">
        <f t="shared" si="1336"/>
        <v>66</v>
      </c>
    </row>
    <row r="262" spans="1:54" s="3" customFormat="1" ht="15" customHeight="1" x14ac:dyDescent="0.3">
      <c r="A262" s="33"/>
      <c r="B262" s="34"/>
      <c r="C262" s="35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</row>
    <row r="263" spans="1:54" s="3" customFormat="1" ht="15" customHeight="1" x14ac:dyDescent="0.3">
      <c r="A263" s="30"/>
      <c r="B263" s="31" t="s">
        <v>224</v>
      </c>
      <c r="C263" s="32"/>
      <c r="D263" s="29">
        <f>SUM(E263:F263)</f>
        <v>3164</v>
      </c>
      <c r="E263" s="29">
        <f>E264+E268+E271+E272+E276+E280+E281</f>
        <v>3148</v>
      </c>
      <c r="F263" s="29">
        <f>F264+F268+F271+F272+F276+F280+F281</f>
        <v>16</v>
      </c>
      <c r="G263" s="29">
        <f t="shared" ref="G263:G264" si="1357">SUM(H263:I263)</f>
        <v>2819</v>
      </c>
      <c r="H263" s="29">
        <f t="shared" ref="H263:I263" si="1358">H264+H268+H271+H272+H276+H280+H281</f>
        <v>2815</v>
      </c>
      <c r="I263" s="29">
        <f t="shared" si="1358"/>
        <v>4</v>
      </c>
      <c r="J263" s="29">
        <f t="shared" ref="J263:J264" si="1359">SUM(K263:L263)</f>
        <v>2416</v>
      </c>
      <c r="K263" s="29">
        <f t="shared" ref="K263:L263" si="1360">K264+K268+K271+K272+K276+K280+K281</f>
        <v>2403</v>
      </c>
      <c r="L263" s="29">
        <f t="shared" si="1360"/>
        <v>13</v>
      </c>
      <c r="M263" s="29">
        <f>SUM(N263:O263)</f>
        <v>8399</v>
      </c>
      <c r="N263" s="29">
        <f>N264+N268+N271+N272+N276+N280+N281</f>
        <v>8366</v>
      </c>
      <c r="O263" s="29">
        <f>O264+O268+O271+O272+O276+O280+O281</f>
        <v>33</v>
      </c>
      <c r="P263" s="29">
        <f>SUM(Q263:R263)</f>
        <v>987</v>
      </c>
      <c r="Q263" s="29">
        <f>Q264+Q268+Q271+Q272+Q276+Q280+Q281</f>
        <v>981</v>
      </c>
      <c r="R263" s="29">
        <f>R264+R268+R271+R272+R276+R280+R281</f>
        <v>6</v>
      </c>
      <c r="S263" s="29">
        <f t="shared" ref="S263:S264" si="1361">SUM(T263:U263)</f>
        <v>1553</v>
      </c>
      <c r="T263" s="29">
        <f t="shared" ref="T263:U263" si="1362">T264+T268+T271+T272+T276+T280+T281</f>
        <v>1543</v>
      </c>
      <c r="U263" s="29">
        <f t="shared" si="1362"/>
        <v>10</v>
      </c>
      <c r="V263" s="29">
        <f t="shared" ref="V263:V264" si="1363">SUM(W263:X263)</f>
        <v>1903</v>
      </c>
      <c r="W263" s="29">
        <f t="shared" ref="W263:X263" si="1364">W264+W268+W271+W272+W276+W280+W281</f>
        <v>1889</v>
      </c>
      <c r="X263" s="29">
        <f t="shared" si="1364"/>
        <v>14</v>
      </c>
      <c r="Y263" s="29">
        <f>SUM(Z263:AA263)</f>
        <v>4443</v>
      </c>
      <c r="Z263" s="29">
        <f>Z264+Z268+Z271+Z272+Z276+Z280+Z281</f>
        <v>4413</v>
      </c>
      <c r="AA263" s="29">
        <f>AA264+AA268+AA271+AA272+AA276+AA280+AA281</f>
        <v>30</v>
      </c>
      <c r="AB263" s="29">
        <f>SUM(AC263:AD263)</f>
        <v>2060</v>
      </c>
      <c r="AC263" s="29">
        <f>AC264+AC268+AC271+AC272+AC276+AC280+AC281</f>
        <v>2046</v>
      </c>
      <c r="AD263" s="29">
        <f>AD264+AD268+AD271+AD272+AD276+AD280+AD281</f>
        <v>14</v>
      </c>
      <c r="AE263" s="29">
        <f t="shared" ref="AE263:AE264" si="1365">SUM(AF263:AG263)</f>
        <v>1775</v>
      </c>
      <c r="AF263" s="29">
        <f t="shared" ref="AF263:AG263" si="1366">AF264+AF268+AF271+AF272+AF276+AF280+AF281</f>
        <v>1758</v>
      </c>
      <c r="AG263" s="29">
        <f t="shared" si="1366"/>
        <v>17</v>
      </c>
      <c r="AH263" s="29">
        <f t="shared" ref="AH263:AH264" si="1367">SUM(AI263:AJ263)</f>
        <v>1785</v>
      </c>
      <c r="AI263" s="29">
        <f t="shared" ref="AI263:AJ263" si="1368">AI264+AI268+AI271+AI272+AI276+AI280+AI281</f>
        <v>1775</v>
      </c>
      <c r="AJ263" s="29">
        <f t="shared" si="1368"/>
        <v>10</v>
      </c>
      <c r="AK263" s="29">
        <f>SUM(AL263:AM263)</f>
        <v>5620</v>
      </c>
      <c r="AL263" s="29">
        <f>AL264+AL268+AL271+AL272+AL276+AL280+AL281</f>
        <v>5579</v>
      </c>
      <c r="AM263" s="29">
        <f>AM264+AM268+AM271+AM272+AM276+AM280+AM281</f>
        <v>41</v>
      </c>
      <c r="AN263" s="29">
        <f>SUM(AO263:AP263)</f>
        <v>1816</v>
      </c>
      <c r="AO263" s="29">
        <f>AO264+AO268+AO271+AO272+AO276+AO280+AO281</f>
        <v>1811</v>
      </c>
      <c r="AP263" s="29">
        <f>AP264+AP268+AP271+AP272+AP276+AP280+AP281</f>
        <v>5</v>
      </c>
      <c r="AQ263" s="29">
        <f t="shared" ref="AQ263:AQ264" si="1369">SUM(AR263:AS263)</f>
        <v>1889</v>
      </c>
      <c r="AR263" s="29">
        <f t="shared" ref="AR263:AS263" si="1370">AR264+AR268+AR271+AR272+AR276+AR280+AR281</f>
        <v>1883</v>
      </c>
      <c r="AS263" s="29">
        <f t="shared" si="1370"/>
        <v>6</v>
      </c>
      <c r="AT263" s="29">
        <f t="shared" ref="AT263:AT264" si="1371">SUM(AU263:AV263)</f>
        <v>2045</v>
      </c>
      <c r="AU263" s="29">
        <f t="shared" ref="AU263:AV263" si="1372">AU264+AU268+AU271+AU272+AU276+AU280+AU281</f>
        <v>2040</v>
      </c>
      <c r="AV263" s="29">
        <f t="shared" si="1372"/>
        <v>5</v>
      </c>
      <c r="AW263" s="29">
        <f>SUM(AX263:AY263)</f>
        <v>5750</v>
      </c>
      <c r="AX263" s="29">
        <f>AX264+AX268+AX271+AX272+AX276+AX280+AX281</f>
        <v>5734</v>
      </c>
      <c r="AY263" s="29">
        <f>AY264+AY268+AY271+AY272+AY276+AY280+AY281</f>
        <v>16</v>
      </c>
      <c r="AZ263" s="29">
        <f>SUM(BA263:BB263)</f>
        <v>24212</v>
      </c>
      <c r="BA263" s="29">
        <f>BA264+BA268+BA271+BA272+BA276+BA280+BA281</f>
        <v>24092</v>
      </c>
      <c r="BB263" s="29">
        <f>BB264+BB268+BB271+BB272+BB276+BB280+BB281</f>
        <v>120</v>
      </c>
    </row>
    <row r="264" spans="1:54" s="3" customFormat="1" ht="15" customHeight="1" x14ac:dyDescent="0.3">
      <c r="A264" s="33"/>
      <c r="B264" s="31"/>
      <c r="C264" s="32" t="s">
        <v>225</v>
      </c>
      <c r="D264" s="29">
        <f>SUM(E264:F264)</f>
        <v>124</v>
      </c>
      <c r="E264" s="29">
        <f>SUM(E265:E267)</f>
        <v>124</v>
      </c>
      <c r="F264" s="29">
        <f>SUM(F265:F267)</f>
        <v>0</v>
      </c>
      <c r="G264" s="29">
        <f t="shared" si="1357"/>
        <v>120</v>
      </c>
      <c r="H264" s="29">
        <f t="shared" ref="H264:I264" si="1373">SUM(H265:H267)</f>
        <v>120</v>
      </c>
      <c r="I264" s="29">
        <f t="shared" si="1373"/>
        <v>0</v>
      </c>
      <c r="J264" s="29">
        <f t="shared" si="1359"/>
        <v>99</v>
      </c>
      <c r="K264" s="29">
        <f t="shared" ref="K264:L264" si="1374">SUM(K265:K267)</f>
        <v>99</v>
      </c>
      <c r="L264" s="29">
        <f t="shared" si="1374"/>
        <v>0</v>
      </c>
      <c r="M264" s="29">
        <f>SUM(N264:O264)</f>
        <v>343</v>
      </c>
      <c r="N264" s="29">
        <f>SUM(N265:N267)</f>
        <v>343</v>
      </c>
      <c r="O264" s="29">
        <f>SUM(O265:O267)</f>
        <v>0</v>
      </c>
      <c r="P264" s="29">
        <f>SUM(Q264:R264)</f>
        <v>59</v>
      </c>
      <c r="Q264" s="29">
        <f>SUM(Q265:Q267)</f>
        <v>59</v>
      </c>
      <c r="R264" s="29">
        <f>SUM(R265:R267)</f>
        <v>0</v>
      </c>
      <c r="S264" s="29">
        <f t="shared" si="1361"/>
        <v>75</v>
      </c>
      <c r="T264" s="29">
        <f t="shared" ref="T264:U264" si="1375">SUM(T265:T267)</f>
        <v>75</v>
      </c>
      <c r="U264" s="29">
        <f t="shared" si="1375"/>
        <v>0</v>
      </c>
      <c r="V264" s="29">
        <f t="shared" si="1363"/>
        <v>96</v>
      </c>
      <c r="W264" s="29">
        <f t="shared" ref="W264:X264" si="1376">SUM(W265:W267)</f>
        <v>96</v>
      </c>
      <c r="X264" s="29">
        <f t="shared" si="1376"/>
        <v>0</v>
      </c>
      <c r="Y264" s="29">
        <f>SUM(Z264:AA264)</f>
        <v>230</v>
      </c>
      <c r="Z264" s="29">
        <f>SUM(Z265:Z267)</f>
        <v>230</v>
      </c>
      <c r="AA264" s="29">
        <f>SUM(AA265:AA267)</f>
        <v>0</v>
      </c>
      <c r="AB264" s="29">
        <f>SUM(AC264:AD264)</f>
        <v>86</v>
      </c>
      <c r="AC264" s="29">
        <f>SUM(AC265:AC267)</f>
        <v>86</v>
      </c>
      <c r="AD264" s="29">
        <f>SUM(AD265:AD267)</f>
        <v>0</v>
      </c>
      <c r="AE264" s="29">
        <f t="shared" si="1365"/>
        <v>83</v>
      </c>
      <c r="AF264" s="29">
        <f t="shared" ref="AF264:AG264" si="1377">SUM(AF265:AF267)</f>
        <v>83</v>
      </c>
      <c r="AG264" s="29">
        <f t="shared" si="1377"/>
        <v>0</v>
      </c>
      <c r="AH264" s="29">
        <f t="shared" si="1367"/>
        <v>73</v>
      </c>
      <c r="AI264" s="29">
        <f t="shared" ref="AI264:AJ264" si="1378">SUM(AI265:AI267)</f>
        <v>73</v>
      </c>
      <c r="AJ264" s="29">
        <f t="shared" si="1378"/>
        <v>0</v>
      </c>
      <c r="AK264" s="29">
        <f>SUM(AL264:AM264)</f>
        <v>242</v>
      </c>
      <c r="AL264" s="29">
        <f>SUM(AL265:AL267)</f>
        <v>242</v>
      </c>
      <c r="AM264" s="29">
        <f>SUM(AM265:AM267)</f>
        <v>0</v>
      </c>
      <c r="AN264" s="29">
        <f>SUM(AO264:AP264)</f>
        <v>77</v>
      </c>
      <c r="AO264" s="29">
        <f>SUM(AO265:AO267)</f>
        <v>77</v>
      </c>
      <c r="AP264" s="29">
        <f>SUM(AP265:AP267)</f>
        <v>0</v>
      </c>
      <c r="AQ264" s="29">
        <f t="shared" si="1369"/>
        <v>77</v>
      </c>
      <c r="AR264" s="29">
        <f t="shared" ref="AR264:AS264" si="1379">SUM(AR265:AR267)</f>
        <v>77</v>
      </c>
      <c r="AS264" s="29">
        <f t="shared" si="1379"/>
        <v>0</v>
      </c>
      <c r="AT264" s="29">
        <f t="shared" si="1371"/>
        <v>94</v>
      </c>
      <c r="AU264" s="29">
        <f t="shared" ref="AU264:AV264" si="1380">SUM(AU265:AU267)</f>
        <v>94</v>
      </c>
      <c r="AV264" s="29">
        <f t="shared" si="1380"/>
        <v>0</v>
      </c>
      <c r="AW264" s="29">
        <f>SUM(AX264:AY264)</f>
        <v>248</v>
      </c>
      <c r="AX264" s="29">
        <f>SUM(AX265:AX267)</f>
        <v>248</v>
      </c>
      <c r="AY264" s="29">
        <f>SUM(AY265:AY267)</f>
        <v>0</v>
      </c>
      <c r="AZ264" s="29">
        <f>SUM(BA264:BB264)</f>
        <v>1063</v>
      </c>
      <c r="BA264" s="29">
        <f>SUM(BA265:BA267)</f>
        <v>1063</v>
      </c>
      <c r="BB264" s="29">
        <f>SUM(BB265:BB267)</f>
        <v>0</v>
      </c>
    </row>
    <row r="265" spans="1:54" s="3" customFormat="1" ht="15" customHeight="1" x14ac:dyDescent="0.3">
      <c r="A265" s="33"/>
      <c r="B265" s="31"/>
      <c r="C265" s="35" t="s">
        <v>226</v>
      </c>
      <c r="D265" s="54">
        <f>E265+F265</f>
        <v>4</v>
      </c>
      <c r="E265" s="54">
        <v>4</v>
      </c>
      <c r="F265" s="54">
        <v>0</v>
      </c>
      <c r="G265" s="54">
        <f>H265+I265</f>
        <v>3</v>
      </c>
      <c r="H265" s="54">
        <v>3</v>
      </c>
      <c r="I265" s="54">
        <v>0</v>
      </c>
      <c r="J265" s="54">
        <f>K265+L265</f>
        <v>3</v>
      </c>
      <c r="K265" s="54">
        <v>3</v>
      </c>
      <c r="L265" s="54">
        <v>0</v>
      </c>
      <c r="M265" s="54">
        <f>N265+O265</f>
        <v>10</v>
      </c>
      <c r="N265" s="54">
        <f>+E265+H265+K265</f>
        <v>10</v>
      </c>
      <c r="O265" s="54">
        <f>+F265+I265+L265</f>
        <v>0</v>
      </c>
      <c r="P265" s="54">
        <f>Q265+R265</f>
        <v>2</v>
      </c>
      <c r="Q265" s="54">
        <v>2</v>
      </c>
      <c r="R265" s="54">
        <v>0</v>
      </c>
      <c r="S265" s="54">
        <f>T265+U265</f>
        <v>4</v>
      </c>
      <c r="T265" s="54">
        <v>4</v>
      </c>
      <c r="U265" s="54">
        <v>0</v>
      </c>
      <c r="V265" s="54">
        <f>W265+X265</f>
        <v>4</v>
      </c>
      <c r="W265" s="54">
        <v>4</v>
      </c>
      <c r="X265" s="54">
        <v>0</v>
      </c>
      <c r="Y265" s="54">
        <f>Z265+AA265</f>
        <v>10</v>
      </c>
      <c r="Z265" s="54">
        <f>+Q265+T265+W265</f>
        <v>10</v>
      </c>
      <c r="AA265" s="54">
        <f>+R265+U265+X265</f>
        <v>0</v>
      </c>
      <c r="AB265" s="54">
        <f>AC265+AD265</f>
        <v>3</v>
      </c>
      <c r="AC265" s="54">
        <v>3</v>
      </c>
      <c r="AD265" s="54">
        <v>0</v>
      </c>
      <c r="AE265" s="54">
        <f>AF265+AG265</f>
        <v>2</v>
      </c>
      <c r="AF265" s="54">
        <v>2</v>
      </c>
      <c r="AG265" s="54">
        <v>0</v>
      </c>
      <c r="AH265" s="54">
        <f>AI265+AJ265</f>
        <v>2</v>
      </c>
      <c r="AI265" s="54">
        <v>2</v>
      </c>
      <c r="AJ265" s="54">
        <v>0</v>
      </c>
      <c r="AK265" s="54">
        <f>AL265+AM265</f>
        <v>7</v>
      </c>
      <c r="AL265" s="54">
        <f>+AC265+AF265+AI265</f>
        <v>7</v>
      </c>
      <c r="AM265" s="54">
        <f>+AD265+AG265+AJ265</f>
        <v>0</v>
      </c>
      <c r="AN265" s="54">
        <f>AO265+AP265</f>
        <v>2</v>
      </c>
      <c r="AO265" s="54">
        <v>2</v>
      </c>
      <c r="AP265" s="54">
        <v>0</v>
      </c>
      <c r="AQ265" s="54">
        <f>AR265+AS265</f>
        <v>2</v>
      </c>
      <c r="AR265" s="54">
        <v>2</v>
      </c>
      <c r="AS265" s="54">
        <v>0</v>
      </c>
      <c r="AT265" s="54">
        <f>AU265+AV265</f>
        <v>3</v>
      </c>
      <c r="AU265" s="54">
        <v>3</v>
      </c>
      <c r="AV265" s="54">
        <v>0</v>
      </c>
      <c r="AW265" s="54">
        <f>AX265+AY265</f>
        <v>7</v>
      </c>
      <c r="AX265" s="54">
        <f>+AO265+AR265+AU265</f>
        <v>7</v>
      </c>
      <c r="AY265" s="54">
        <f>+AP265+AS265+AV265</f>
        <v>0</v>
      </c>
      <c r="AZ265" s="54">
        <f>BA265+BB265</f>
        <v>34</v>
      </c>
      <c r="BA265" s="54">
        <f>N265+Z265+AL265+AX265</f>
        <v>34</v>
      </c>
      <c r="BB265" s="54">
        <f>O265+AA265+AM265+AY265</f>
        <v>0</v>
      </c>
    </row>
    <row r="266" spans="1:54" s="3" customFormat="1" ht="15" customHeight="1" x14ac:dyDescent="0.3">
      <c r="A266" s="33"/>
      <c r="B266" s="31"/>
      <c r="C266" s="35" t="s">
        <v>227</v>
      </c>
      <c r="D266" s="54">
        <f>E266+F266</f>
        <v>120</v>
      </c>
      <c r="E266" s="54">
        <v>120</v>
      </c>
      <c r="F266" s="54">
        <v>0</v>
      </c>
      <c r="G266" s="54">
        <f>H266+I266</f>
        <v>117</v>
      </c>
      <c r="H266" s="54">
        <v>117</v>
      </c>
      <c r="I266" s="54">
        <v>0</v>
      </c>
      <c r="J266" s="54">
        <f>K266+L266</f>
        <v>96</v>
      </c>
      <c r="K266" s="54">
        <v>96</v>
      </c>
      <c r="L266" s="54">
        <v>0</v>
      </c>
      <c r="M266" s="54">
        <f>N266+O266</f>
        <v>333</v>
      </c>
      <c r="N266" s="54">
        <f>+E266+H266+K266</f>
        <v>333</v>
      </c>
      <c r="O266" s="54">
        <f>+F266+I266+L266</f>
        <v>0</v>
      </c>
      <c r="P266" s="54">
        <f>Q266+R266</f>
        <v>57</v>
      </c>
      <c r="Q266" s="54">
        <v>57</v>
      </c>
      <c r="R266" s="54">
        <v>0</v>
      </c>
      <c r="S266" s="54">
        <f>T266+U266</f>
        <v>71</v>
      </c>
      <c r="T266" s="54">
        <v>71</v>
      </c>
      <c r="U266" s="54">
        <v>0</v>
      </c>
      <c r="V266" s="54">
        <f>W266+X266</f>
        <v>92</v>
      </c>
      <c r="W266" s="54">
        <v>92</v>
      </c>
      <c r="X266" s="54">
        <v>0</v>
      </c>
      <c r="Y266" s="54">
        <f>Z266+AA266</f>
        <v>220</v>
      </c>
      <c r="Z266" s="54">
        <f>+Q266+T266+W266</f>
        <v>220</v>
      </c>
      <c r="AA266" s="54">
        <f>+R266+U266+X266</f>
        <v>0</v>
      </c>
      <c r="AB266" s="54">
        <f>AC266+AD266</f>
        <v>83</v>
      </c>
      <c r="AC266" s="54">
        <v>83</v>
      </c>
      <c r="AD266" s="54">
        <v>0</v>
      </c>
      <c r="AE266" s="54">
        <f>AF266+AG266</f>
        <v>81</v>
      </c>
      <c r="AF266" s="54">
        <v>81</v>
      </c>
      <c r="AG266" s="54">
        <v>0</v>
      </c>
      <c r="AH266" s="54">
        <f>AI266+AJ266</f>
        <v>71</v>
      </c>
      <c r="AI266" s="54">
        <v>71</v>
      </c>
      <c r="AJ266" s="54">
        <v>0</v>
      </c>
      <c r="AK266" s="54">
        <f>AL266+AM266</f>
        <v>235</v>
      </c>
      <c r="AL266" s="54">
        <f>+AC266+AF266+AI266</f>
        <v>235</v>
      </c>
      <c r="AM266" s="54">
        <f>+AD266+AG266+AJ266</f>
        <v>0</v>
      </c>
      <c r="AN266" s="54">
        <f>AO266+AP266</f>
        <v>75</v>
      </c>
      <c r="AO266" s="54">
        <v>75</v>
      </c>
      <c r="AP266" s="54">
        <v>0</v>
      </c>
      <c r="AQ266" s="54">
        <f>AR266+AS266</f>
        <v>75</v>
      </c>
      <c r="AR266" s="54">
        <v>75</v>
      </c>
      <c r="AS266" s="54">
        <v>0</v>
      </c>
      <c r="AT266" s="54">
        <f>AU266+AV266</f>
        <v>91</v>
      </c>
      <c r="AU266" s="54">
        <v>91</v>
      </c>
      <c r="AV266" s="54">
        <v>0</v>
      </c>
      <c r="AW266" s="54">
        <f>AX266+AY266</f>
        <v>241</v>
      </c>
      <c r="AX266" s="54">
        <f>+AO266+AR266+AU266</f>
        <v>241</v>
      </c>
      <c r="AY266" s="54">
        <f>+AP266+AS266+AV266</f>
        <v>0</v>
      </c>
      <c r="AZ266" s="54">
        <f>BA266+BB266</f>
        <v>1029</v>
      </c>
      <c r="BA266" s="54">
        <f>N266+Z266+AL266+AX266</f>
        <v>1029</v>
      </c>
      <c r="BB266" s="54">
        <f>O266+AA266+AM266+AY266</f>
        <v>0</v>
      </c>
    </row>
    <row r="267" spans="1:54" s="3" customFormat="1" ht="15" customHeight="1" x14ac:dyDescent="0.3">
      <c r="A267" s="33"/>
      <c r="B267" s="31"/>
      <c r="C267" s="35" t="s">
        <v>228</v>
      </c>
      <c r="D267" s="29">
        <f>E267+F267</f>
        <v>0</v>
      </c>
      <c r="E267" s="29">
        <v>0</v>
      </c>
      <c r="F267" s="29">
        <v>0</v>
      </c>
      <c r="G267" s="29">
        <f t="shared" ref="G267" si="1381">H267+I267</f>
        <v>0</v>
      </c>
      <c r="H267" s="29">
        <v>0</v>
      </c>
      <c r="I267" s="29">
        <v>0</v>
      </c>
      <c r="J267" s="29">
        <f t="shared" ref="J267" si="1382">K267+L267</f>
        <v>0</v>
      </c>
      <c r="K267" s="29">
        <v>0</v>
      </c>
      <c r="L267" s="29">
        <v>0</v>
      </c>
      <c r="M267" s="29">
        <f>N267+O267</f>
        <v>0</v>
      </c>
      <c r="N267" s="29">
        <f t="shared" ref="N267:O267" si="1383">+E267+H267+K267</f>
        <v>0</v>
      </c>
      <c r="O267" s="29">
        <f t="shared" si="1383"/>
        <v>0</v>
      </c>
      <c r="P267" s="29">
        <f>Q267+R267</f>
        <v>0</v>
      </c>
      <c r="Q267" s="29">
        <v>0</v>
      </c>
      <c r="R267" s="29">
        <v>0</v>
      </c>
      <c r="S267" s="29">
        <f t="shared" ref="S267" si="1384">T267+U267</f>
        <v>0</v>
      </c>
      <c r="T267" s="29">
        <v>0</v>
      </c>
      <c r="U267" s="29">
        <v>0</v>
      </c>
      <c r="V267" s="29">
        <f t="shared" ref="V267" si="1385">W267+X267</f>
        <v>0</v>
      </c>
      <c r="W267" s="29">
        <v>0</v>
      </c>
      <c r="X267" s="29">
        <v>0</v>
      </c>
      <c r="Y267" s="29">
        <f>Z267+AA267</f>
        <v>0</v>
      </c>
      <c r="Z267" s="29">
        <f t="shared" ref="Z267:AA267" si="1386">+Q267+T267+W267</f>
        <v>0</v>
      </c>
      <c r="AA267" s="29">
        <f t="shared" si="1386"/>
        <v>0</v>
      </c>
      <c r="AB267" s="29">
        <f>AC267+AD267</f>
        <v>0</v>
      </c>
      <c r="AC267" s="29">
        <v>0</v>
      </c>
      <c r="AD267" s="29">
        <v>0</v>
      </c>
      <c r="AE267" s="29">
        <f t="shared" ref="AE267" si="1387">AF267+AG267</f>
        <v>0</v>
      </c>
      <c r="AF267" s="29">
        <v>0</v>
      </c>
      <c r="AG267" s="29">
        <v>0</v>
      </c>
      <c r="AH267" s="29">
        <f t="shared" ref="AH267" si="1388">AI267+AJ267</f>
        <v>0</v>
      </c>
      <c r="AI267" s="29">
        <v>0</v>
      </c>
      <c r="AJ267" s="29">
        <v>0</v>
      </c>
      <c r="AK267" s="29">
        <f>AL267+AM267</f>
        <v>0</v>
      </c>
      <c r="AL267" s="29">
        <f t="shared" ref="AL267:AM267" si="1389">+AC267+AF267+AI267</f>
        <v>0</v>
      </c>
      <c r="AM267" s="29">
        <f t="shared" si="1389"/>
        <v>0</v>
      </c>
      <c r="AN267" s="29">
        <f>AO267+AP267</f>
        <v>0</v>
      </c>
      <c r="AO267" s="29">
        <v>0</v>
      </c>
      <c r="AP267" s="29">
        <v>0</v>
      </c>
      <c r="AQ267" s="29">
        <f t="shared" ref="AQ267" si="1390">AR267+AS267</f>
        <v>0</v>
      </c>
      <c r="AR267" s="29">
        <v>0</v>
      </c>
      <c r="AS267" s="29">
        <v>0</v>
      </c>
      <c r="AT267" s="29">
        <f t="shared" ref="AT267" si="1391">AU267+AV267</f>
        <v>0</v>
      </c>
      <c r="AU267" s="29">
        <v>0</v>
      </c>
      <c r="AV267" s="29">
        <v>0</v>
      </c>
      <c r="AW267" s="29">
        <f>AX267+AY267</f>
        <v>0</v>
      </c>
      <c r="AX267" s="29">
        <f t="shared" ref="AX267:AY267" si="1392">+AO267+AR267+AU267</f>
        <v>0</v>
      </c>
      <c r="AY267" s="29">
        <f t="shared" si="1392"/>
        <v>0</v>
      </c>
      <c r="AZ267" s="29">
        <f>BA267+BB267</f>
        <v>0</v>
      </c>
      <c r="BA267" s="29">
        <f t="shared" ref="BA267:BB267" si="1393">N267+Z267+AL267+AX267</f>
        <v>0</v>
      </c>
      <c r="BB267" s="29">
        <f t="shared" si="1393"/>
        <v>0</v>
      </c>
    </row>
    <row r="268" spans="1:54" s="3" customFormat="1" ht="15" customHeight="1" x14ac:dyDescent="0.3">
      <c r="A268" s="33"/>
      <c r="B268" s="31"/>
      <c r="C268" s="32" t="s">
        <v>229</v>
      </c>
      <c r="D268" s="29">
        <f>SUM(E268:F268)</f>
        <v>59</v>
      </c>
      <c r="E268" s="29">
        <f>SUM(E269:E270)</f>
        <v>59</v>
      </c>
      <c r="F268" s="29">
        <f>SUM(F269:F270)</f>
        <v>0</v>
      </c>
      <c r="G268" s="29">
        <f t="shared" ref="G268" si="1394">SUM(H268:I268)</f>
        <v>58</v>
      </c>
      <c r="H268" s="29">
        <f t="shared" ref="H268:I268" si="1395">SUM(H269:H270)</f>
        <v>58</v>
      </c>
      <c r="I268" s="29">
        <f t="shared" si="1395"/>
        <v>0</v>
      </c>
      <c r="J268" s="29">
        <f t="shared" ref="J268" si="1396">SUM(K268:L268)</f>
        <v>58</v>
      </c>
      <c r="K268" s="29">
        <f t="shared" ref="K268:L268" si="1397">SUM(K269:K270)</f>
        <v>58</v>
      </c>
      <c r="L268" s="29">
        <f t="shared" si="1397"/>
        <v>0</v>
      </c>
      <c r="M268" s="29">
        <f>SUM(N268:O268)</f>
        <v>175</v>
      </c>
      <c r="N268" s="29">
        <f>SUM(N269:N270)</f>
        <v>175</v>
      </c>
      <c r="O268" s="29">
        <f>SUM(O269:O270)</f>
        <v>0</v>
      </c>
      <c r="P268" s="29">
        <f>SUM(Q268:R268)</f>
        <v>29</v>
      </c>
      <c r="Q268" s="29">
        <f>SUM(Q269:Q270)</f>
        <v>29</v>
      </c>
      <c r="R268" s="29">
        <f>SUM(R269:R270)</f>
        <v>0</v>
      </c>
      <c r="S268" s="29">
        <f t="shared" ref="S268" si="1398">SUM(T268:U268)</f>
        <v>34</v>
      </c>
      <c r="T268" s="29">
        <f t="shared" ref="T268:U268" si="1399">SUM(T269:T270)</f>
        <v>34</v>
      </c>
      <c r="U268" s="29">
        <f t="shared" si="1399"/>
        <v>0</v>
      </c>
      <c r="V268" s="29">
        <f t="shared" ref="V268" si="1400">SUM(W268:X268)</f>
        <v>51</v>
      </c>
      <c r="W268" s="29">
        <f t="shared" ref="W268:X268" si="1401">SUM(W269:W270)</f>
        <v>51</v>
      </c>
      <c r="X268" s="29">
        <f t="shared" si="1401"/>
        <v>0</v>
      </c>
      <c r="Y268" s="29">
        <f>SUM(Z268:AA268)</f>
        <v>114</v>
      </c>
      <c r="Z268" s="29">
        <f>SUM(Z269:Z270)</f>
        <v>114</v>
      </c>
      <c r="AA268" s="29">
        <f>SUM(AA269:AA270)</f>
        <v>0</v>
      </c>
      <c r="AB268" s="29">
        <f>SUM(AC268:AD268)</f>
        <v>56</v>
      </c>
      <c r="AC268" s="29">
        <f>SUM(AC269:AC270)</f>
        <v>56</v>
      </c>
      <c r="AD268" s="29">
        <f>SUM(AD269:AD270)</f>
        <v>0</v>
      </c>
      <c r="AE268" s="29">
        <f t="shared" ref="AE268" si="1402">SUM(AF268:AG268)</f>
        <v>61</v>
      </c>
      <c r="AF268" s="29">
        <f t="shared" ref="AF268:AG268" si="1403">SUM(AF269:AF270)</f>
        <v>61</v>
      </c>
      <c r="AG268" s="29">
        <f t="shared" si="1403"/>
        <v>0</v>
      </c>
      <c r="AH268" s="29">
        <f t="shared" ref="AH268" si="1404">SUM(AI268:AJ268)</f>
        <v>58</v>
      </c>
      <c r="AI268" s="29">
        <f t="shared" ref="AI268:AJ268" si="1405">SUM(AI269:AI270)</f>
        <v>58</v>
      </c>
      <c r="AJ268" s="29">
        <f t="shared" si="1405"/>
        <v>0</v>
      </c>
      <c r="AK268" s="29">
        <f>SUM(AL268:AM268)</f>
        <v>175</v>
      </c>
      <c r="AL268" s="29">
        <f>SUM(AL269:AL270)</f>
        <v>175</v>
      </c>
      <c r="AM268" s="29">
        <f>SUM(AM269:AM270)</f>
        <v>0</v>
      </c>
      <c r="AN268" s="29">
        <f>SUM(AO268:AP268)</f>
        <v>59</v>
      </c>
      <c r="AO268" s="29">
        <f>SUM(AO269:AO270)</f>
        <v>59</v>
      </c>
      <c r="AP268" s="29">
        <f>SUM(AP269:AP270)</f>
        <v>0</v>
      </c>
      <c r="AQ268" s="29">
        <f t="shared" ref="AQ268" si="1406">SUM(AR268:AS268)</f>
        <v>56</v>
      </c>
      <c r="AR268" s="29">
        <f t="shared" ref="AR268:AS268" si="1407">SUM(AR269:AR270)</f>
        <v>56</v>
      </c>
      <c r="AS268" s="29">
        <f t="shared" si="1407"/>
        <v>0</v>
      </c>
      <c r="AT268" s="29">
        <f t="shared" ref="AT268" si="1408">SUM(AU268:AV268)</f>
        <v>57</v>
      </c>
      <c r="AU268" s="29">
        <f t="shared" ref="AU268:AV268" si="1409">SUM(AU269:AU270)</f>
        <v>57</v>
      </c>
      <c r="AV268" s="29">
        <f t="shared" si="1409"/>
        <v>0</v>
      </c>
      <c r="AW268" s="29">
        <f>SUM(AX268:AY268)</f>
        <v>172</v>
      </c>
      <c r="AX268" s="29">
        <f>SUM(AX269:AX270)</f>
        <v>172</v>
      </c>
      <c r="AY268" s="29">
        <f>SUM(AY269:AY270)</f>
        <v>0</v>
      </c>
      <c r="AZ268" s="29">
        <f>SUM(BA268:BB268)</f>
        <v>636</v>
      </c>
      <c r="BA268" s="29">
        <f>SUM(BA269:BA270)</f>
        <v>636</v>
      </c>
      <c r="BB268" s="29">
        <f>SUM(BB269:BB270)</f>
        <v>0</v>
      </c>
    </row>
    <row r="269" spans="1:54" s="3" customFormat="1" ht="15" customHeight="1" x14ac:dyDescent="0.3">
      <c r="A269" s="33"/>
      <c r="B269" s="31"/>
      <c r="C269" s="35" t="s">
        <v>230</v>
      </c>
      <c r="D269" s="29">
        <f>E269+F269</f>
        <v>0</v>
      </c>
      <c r="E269" s="29">
        <v>0</v>
      </c>
      <c r="F269" s="29">
        <v>0</v>
      </c>
      <c r="G269" s="29">
        <f t="shared" ref="G269" si="1410">H269+I269</f>
        <v>0</v>
      </c>
      <c r="H269" s="29">
        <v>0</v>
      </c>
      <c r="I269" s="29">
        <v>0</v>
      </c>
      <c r="J269" s="29">
        <f t="shared" ref="J269" si="1411">K269+L269</f>
        <v>0</v>
      </c>
      <c r="K269" s="29">
        <v>0</v>
      </c>
      <c r="L269" s="29">
        <v>0</v>
      </c>
      <c r="M269" s="29">
        <f>N269+O269</f>
        <v>0</v>
      </c>
      <c r="N269" s="29">
        <f t="shared" ref="N269:O269" si="1412">+E269+H269+K269</f>
        <v>0</v>
      </c>
      <c r="O269" s="29">
        <f t="shared" si="1412"/>
        <v>0</v>
      </c>
      <c r="P269" s="29">
        <f>Q269+R269</f>
        <v>0</v>
      </c>
      <c r="Q269" s="29">
        <v>0</v>
      </c>
      <c r="R269" s="29">
        <v>0</v>
      </c>
      <c r="S269" s="29">
        <f t="shared" ref="S269" si="1413">T269+U269</f>
        <v>0</v>
      </c>
      <c r="T269" s="29">
        <v>0</v>
      </c>
      <c r="U269" s="29">
        <v>0</v>
      </c>
      <c r="V269" s="29">
        <f t="shared" ref="V269" si="1414">W269+X269</f>
        <v>0</v>
      </c>
      <c r="W269" s="29">
        <v>0</v>
      </c>
      <c r="X269" s="29">
        <v>0</v>
      </c>
      <c r="Y269" s="29">
        <f>Z269+AA269</f>
        <v>0</v>
      </c>
      <c r="Z269" s="29">
        <f t="shared" ref="Z269:AA269" si="1415">+Q269+T269+W269</f>
        <v>0</v>
      </c>
      <c r="AA269" s="29">
        <f t="shared" si="1415"/>
        <v>0</v>
      </c>
      <c r="AB269" s="29">
        <f>AC269+AD269</f>
        <v>0</v>
      </c>
      <c r="AC269" s="29">
        <v>0</v>
      </c>
      <c r="AD269" s="29">
        <v>0</v>
      </c>
      <c r="AE269" s="29">
        <f t="shared" ref="AE269" si="1416">AF269+AG269</f>
        <v>0</v>
      </c>
      <c r="AF269" s="29">
        <v>0</v>
      </c>
      <c r="AG269" s="29">
        <v>0</v>
      </c>
      <c r="AH269" s="29">
        <f t="shared" ref="AH269" si="1417">AI269+AJ269</f>
        <v>0</v>
      </c>
      <c r="AI269" s="29">
        <v>0</v>
      </c>
      <c r="AJ269" s="29">
        <v>0</v>
      </c>
      <c r="AK269" s="29">
        <f>AL269+AM269</f>
        <v>0</v>
      </c>
      <c r="AL269" s="29">
        <f t="shared" ref="AL269:AM269" si="1418">+AC269+AF269+AI269</f>
        <v>0</v>
      </c>
      <c r="AM269" s="29">
        <f t="shared" si="1418"/>
        <v>0</v>
      </c>
      <c r="AN269" s="29">
        <f>AO269+AP269</f>
        <v>0</v>
      </c>
      <c r="AO269" s="29">
        <v>0</v>
      </c>
      <c r="AP269" s="29">
        <v>0</v>
      </c>
      <c r="AQ269" s="29">
        <f t="shared" ref="AQ269" si="1419">AR269+AS269</f>
        <v>0</v>
      </c>
      <c r="AR269" s="29">
        <v>0</v>
      </c>
      <c r="AS269" s="29">
        <v>0</v>
      </c>
      <c r="AT269" s="29">
        <f t="shared" ref="AT269" si="1420">AU269+AV269</f>
        <v>0</v>
      </c>
      <c r="AU269" s="29">
        <v>0</v>
      </c>
      <c r="AV269" s="29">
        <v>0</v>
      </c>
      <c r="AW269" s="29">
        <f>AX269+AY269</f>
        <v>0</v>
      </c>
      <c r="AX269" s="29">
        <f t="shared" ref="AX269:AY269" si="1421">+AO269+AR269+AU269</f>
        <v>0</v>
      </c>
      <c r="AY269" s="29">
        <f t="shared" si="1421"/>
        <v>0</v>
      </c>
      <c r="AZ269" s="29">
        <f>BA269+BB269</f>
        <v>0</v>
      </c>
      <c r="BA269" s="29">
        <f t="shared" ref="BA269:BB269" si="1422">N269+Z269+AL269+AX269</f>
        <v>0</v>
      </c>
      <c r="BB269" s="29">
        <f t="shared" si="1422"/>
        <v>0</v>
      </c>
    </row>
    <row r="270" spans="1:54" s="3" customFormat="1" ht="15" customHeight="1" x14ac:dyDescent="0.3">
      <c r="A270" s="33"/>
      <c r="B270" s="31"/>
      <c r="C270" s="35" t="s">
        <v>231</v>
      </c>
      <c r="D270" s="54">
        <f>E270+F270</f>
        <v>59</v>
      </c>
      <c r="E270" s="54">
        <v>59</v>
      </c>
      <c r="F270" s="54">
        <v>0</v>
      </c>
      <c r="G270" s="54">
        <f>H270+I270</f>
        <v>58</v>
      </c>
      <c r="H270" s="54">
        <v>58</v>
      </c>
      <c r="I270" s="54">
        <v>0</v>
      </c>
      <c r="J270" s="54">
        <f>K270+L270</f>
        <v>58</v>
      </c>
      <c r="K270" s="54">
        <v>58</v>
      </c>
      <c r="L270" s="54">
        <v>0</v>
      </c>
      <c r="M270" s="54">
        <f>N270+O270</f>
        <v>175</v>
      </c>
      <c r="N270" s="54">
        <f>+E270+H270+K270</f>
        <v>175</v>
      </c>
      <c r="O270" s="54">
        <f>+F270+I270+L270</f>
        <v>0</v>
      </c>
      <c r="P270" s="54">
        <f>Q270+R270</f>
        <v>29</v>
      </c>
      <c r="Q270" s="54">
        <v>29</v>
      </c>
      <c r="R270" s="54">
        <v>0</v>
      </c>
      <c r="S270" s="54">
        <f>T270+U270</f>
        <v>34</v>
      </c>
      <c r="T270" s="54">
        <v>34</v>
      </c>
      <c r="U270" s="54">
        <v>0</v>
      </c>
      <c r="V270" s="54">
        <f>W270+X270</f>
        <v>51</v>
      </c>
      <c r="W270" s="54">
        <v>51</v>
      </c>
      <c r="X270" s="54">
        <v>0</v>
      </c>
      <c r="Y270" s="54">
        <f>Z270+AA270</f>
        <v>114</v>
      </c>
      <c r="Z270" s="54">
        <f>+Q270+T270+W270</f>
        <v>114</v>
      </c>
      <c r="AA270" s="54">
        <f>+R270+U270+X270</f>
        <v>0</v>
      </c>
      <c r="AB270" s="54">
        <f>AC270+AD270</f>
        <v>56</v>
      </c>
      <c r="AC270" s="54">
        <v>56</v>
      </c>
      <c r="AD270" s="54">
        <v>0</v>
      </c>
      <c r="AE270" s="54">
        <f>AF270+AG270</f>
        <v>61</v>
      </c>
      <c r="AF270" s="54">
        <v>61</v>
      </c>
      <c r="AG270" s="54">
        <v>0</v>
      </c>
      <c r="AH270" s="54">
        <f>AI270+AJ270</f>
        <v>58</v>
      </c>
      <c r="AI270" s="54">
        <v>58</v>
      </c>
      <c r="AJ270" s="54">
        <v>0</v>
      </c>
      <c r="AK270" s="54">
        <f>AL270+AM270</f>
        <v>175</v>
      </c>
      <c r="AL270" s="54">
        <f>+AC270+AF270+AI270</f>
        <v>175</v>
      </c>
      <c r="AM270" s="54">
        <f>+AD270+AG270+AJ270</f>
        <v>0</v>
      </c>
      <c r="AN270" s="54">
        <f>AO270+AP270</f>
        <v>59</v>
      </c>
      <c r="AO270" s="54">
        <v>59</v>
      </c>
      <c r="AP270" s="54">
        <v>0</v>
      </c>
      <c r="AQ270" s="54">
        <f>AR270+AS270</f>
        <v>56</v>
      </c>
      <c r="AR270" s="54">
        <v>56</v>
      </c>
      <c r="AS270" s="54">
        <v>0</v>
      </c>
      <c r="AT270" s="54">
        <f>AU270+AV270</f>
        <v>57</v>
      </c>
      <c r="AU270" s="54">
        <v>57</v>
      </c>
      <c r="AV270" s="54">
        <v>0</v>
      </c>
      <c r="AW270" s="54">
        <f>AX270+AY270</f>
        <v>172</v>
      </c>
      <c r="AX270" s="54">
        <f>+AO270+AR270+AU270</f>
        <v>172</v>
      </c>
      <c r="AY270" s="54">
        <f>+AP270+AS270+AV270</f>
        <v>0</v>
      </c>
      <c r="AZ270" s="54">
        <f>BA270+BB270</f>
        <v>636</v>
      </c>
      <c r="BA270" s="54">
        <f>N270+Z270+AL270+AX270</f>
        <v>636</v>
      </c>
      <c r="BB270" s="54">
        <f>O270+AA270+AM270+AY270</f>
        <v>0</v>
      </c>
    </row>
    <row r="271" spans="1:54" s="3" customFormat="1" ht="15" customHeight="1" x14ac:dyDescent="0.3">
      <c r="A271" s="33"/>
      <c r="B271" s="31"/>
      <c r="C271" s="32" t="s">
        <v>232</v>
      </c>
      <c r="D271" s="54">
        <f>E271+F271</f>
        <v>12</v>
      </c>
      <c r="E271" s="54">
        <v>12</v>
      </c>
      <c r="F271" s="54">
        <v>0</v>
      </c>
      <c r="G271" s="54">
        <f>H271+I271</f>
        <v>6</v>
      </c>
      <c r="H271" s="54">
        <v>6</v>
      </c>
      <c r="I271" s="54">
        <v>0</v>
      </c>
      <c r="J271" s="54">
        <f>K271+L271</f>
        <v>12</v>
      </c>
      <c r="K271" s="54">
        <v>12</v>
      </c>
      <c r="L271" s="54">
        <v>0</v>
      </c>
      <c r="M271" s="54">
        <f>N271+O271</f>
        <v>30</v>
      </c>
      <c r="N271" s="54">
        <f>+E271+H271+K271</f>
        <v>30</v>
      </c>
      <c r="O271" s="54">
        <f>+F271+I271+L271</f>
        <v>0</v>
      </c>
      <c r="P271" s="54">
        <f>Q271+R271</f>
        <v>0</v>
      </c>
      <c r="Q271" s="54">
        <v>0</v>
      </c>
      <c r="R271" s="54">
        <v>0</v>
      </c>
      <c r="S271" s="54">
        <f>T271+U271</f>
        <v>0</v>
      </c>
      <c r="T271" s="54">
        <v>0</v>
      </c>
      <c r="U271" s="54">
        <v>0</v>
      </c>
      <c r="V271" s="54">
        <f>W271+X271</f>
        <v>0</v>
      </c>
      <c r="W271" s="54">
        <v>0</v>
      </c>
      <c r="X271" s="54">
        <v>0</v>
      </c>
      <c r="Y271" s="54">
        <f>Z271+AA271</f>
        <v>0</v>
      </c>
      <c r="Z271" s="54">
        <f>+Q271+T271+W271</f>
        <v>0</v>
      </c>
      <c r="AA271" s="54">
        <f>+R271+U271+X271</f>
        <v>0</v>
      </c>
      <c r="AB271" s="54">
        <f>AC271+AD271</f>
        <v>0</v>
      </c>
      <c r="AC271" s="54">
        <v>0</v>
      </c>
      <c r="AD271" s="54">
        <v>0</v>
      </c>
      <c r="AE271" s="54">
        <f>AF271+AG271</f>
        <v>0</v>
      </c>
      <c r="AF271" s="54">
        <v>0</v>
      </c>
      <c r="AG271" s="54">
        <v>0</v>
      </c>
      <c r="AH271" s="54">
        <f>AI271+AJ271</f>
        <v>0</v>
      </c>
      <c r="AI271" s="54">
        <v>0</v>
      </c>
      <c r="AJ271" s="54">
        <v>0</v>
      </c>
      <c r="AK271" s="54">
        <f>AL271+AM271</f>
        <v>0</v>
      </c>
      <c r="AL271" s="54">
        <f>+AC271+AF271+AI271</f>
        <v>0</v>
      </c>
      <c r="AM271" s="54">
        <f>+AD271+AG271+AJ271</f>
        <v>0</v>
      </c>
      <c r="AN271" s="54">
        <f>AO271+AP271</f>
        <v>0</v>
      </c>
      <c r="AO271" s="54">
        <v>0</v>
      </c>
      <c r="AP271" s="54">
        <v>0</v>
      </c>
      <c r="AQ271" s="54">
        <f>AR271+AS271</f>
        <v>0</v>
      </c>
      <c r="AR271" s="54">
        <v>0</v>
      </c>
      <c r="AS271" s="54">
        <v>0</v>
      </c>
      <c r="AT271" s="54">
        <f>AU271+AV271</f>
        <v>0</v>
      </c>
      <c r="AU271" s="54">
        <v>0</v>
      </c>
      <c r="AV271" s="54">
        <v>0</v>
      </c>
      <c r="AW271" s="54">
        <f>AX271+AY271</f>
        <v>0</v>
      </c>
      <c r="AX271" s="54">
        <f>+AO271+AR271+AU271</f>
        <v>0</v>
      </c>
      <c r="AY271" s="54">
        <f>+AP271+AS271+AV271</f>
        <v>0</v>
      </c>
      <c r="AZ271" s="54">
        <f>BA271+BB271</f>
        <v>30</v>
      </c>
      <c r="BA271" s="54">
        <f>N271+Z271+AL271+AX271</f>
        <v>30</v>
      </c>
      <c r="BB271" s="54">
        <f>O271+AA271+AM271+AY271</f>
        <v>0</v>
      </c>
    </row>
    <row r="272" spans="1:54" s="3" customFormat="1" ht="15" customHeight="1" x14ac:dyDescent="0.3">
      <c r="A272" s="33"/>
      <c r="B272" s="31"/>
      <c r="C272" s="32" t="s">
        <v>233</v>
      </c>
      <c r="D272" s="29">
        <f>SUM(E272:F272)</f>
        <v>2</v>
      </c>
      <c r="E272" s="29">
        <f>SUM(E273:E275)</f>
        <v>2</v>
      </c>
      <c r="F272" s="29">
        <f>SUM(F273:F275)</f>
        <v>0</v>
      </c>
      <c r="G272" s="29">
        <f t="shared" ref="G272" si="1423">SUM(H272:I272)</f>
        <v>4</v>
      </c>
      <c r="H272" s="29">
        <f t="shared" ref="H272:I272" si="1424">SUM(H273:H275)</f>
        <v>4</v>
      </c>
      <c r="I272" s="29">
        <f t="shared" si="1424"/>
        <v>0</v>
      </c>
      <c r="J272" s="29">
        <f t="shared" ref="J272" si="1425">SUM(K272:L272)</f>
        <v>7</v>
      </c>
      <c r="K272" s="29">
        <f t="shared" ref="K272:L272" si="1426">SUM(K273:K275)</f>
        <v>7</v>
      </c>
      <c r="L272" s="29">
        <f t="shared" si="1426"/>
        <v>0</v>
      </c>
      <c r="M272" s="29">
        <f>SUM(N272:O272)</f>
        <v>13</v>
      </c>
      <c r="N272" s="29">
        <f>SUM(N273:N275)</f>
        <v>13</v>
      </c>
      <c r="O272" s="29">
        <f>SUM(O273:O275)</f>
        <v>0</v>
      </c>
      <c r="P272" s="29">
        <f>SUM(Q272:R272)</f>
        <v>4</v>
      </c>
      <c r="Q272" s="29">
        <f>SUM(Q273:Q275)</f>
        <v>4</v>
      </c>
      <c r="R272" s="29">
        <f>SUM(R273:R275)</f>
        <v>0</v>
      </c>
      <c r="S272" s="29">
        <f t="shared" ref="S272" si="1427">SUM(T272:U272)</f>
        <v>1</v>
      </c>
      <c r="T272" s="29">
        <f t="shared" ref="T272:U272" si="1428">SUM(T273:T275)</f>
        <v>1</v>
      </c>
      <c r="U272" s="29">
        <f t="shared" si="1428"/>
        <v>0</v>
      </c>
      <c r="V272" s="29">
        <f t="shared" ref="V272" si="1429">SUM(W272:X272)</f>
        <v>1</v>
      </c>
      <c r="W272" s="29">
        <f t="shared" ref="W272:X272" si="1430">SUM(W273:W275)</f>
        <v>1</v>
      </c>
      <c r="X272" s="29">
        <f t="shared" si="1430"/>
        <v>0</v>
      </c>
      <c r="Y272" s="29">
        <f>SUM(Z272:AA272)</f>
        <v>6</v>
      </c>
      <c r="Z272" s="29">
        <f>SUM(Z273:Z275)</f>
        <v>6</v>
      </c>
      <c r="AA272" s="29">
        <f>SUM(AA273:AA275)</f>
        <v>0</v>
      </c>
      <c r="AB272" s="29">
        <f>SUM(AC272:AD272)</f>
        <v>2</v>
      </c>
      <c r="AC272" s="29">
        <f>SUM(AC273:AC275)</f>
        <v>2</v>
      </c>
      <c r="AD272" s="29">
        <f>SUM(AD273:AD275)</f>
        <v>0</v>
      </c>
      <c r="AE272" s="29">
        <f t="shared" ref="AE272" si="1431">SUM(AF272:AG272)</f>
        <v>3</v>
      </c>
      <c r="AF272" s="29">
        <f t="shared" ref="AF272:AG272" si="1432">SUM(AF273:AF275)</f>
        <v>3</v>
      </c>
      <c r="AG272" s="29">
        <f t="shared" si="1432"/>
        <v>0</v>
      </c>
      <c r="AH272" s="29">
        <f t="shared" ref="AH272" si="1433">SUM(AI272:AJ272)</f>
        <v>1</v>
      </c>
      <c r="AI272" s="29">
        <f t="shared" ref="AI272:AJ272" si="1434">SUM(AI273:AI275)</f>
        <v>1</v>
      </c>
      <c r="AJ272" s="29">
        <f t="shared" si="1434"/>
        <v>0</v>
      </c>
      <c r="AK272" s="29">
        <f>SUM(AL272:AM272)</f>
        <v>6</v>
      </c>
      <c r="AL272" s="29">
        <f>SUM(AL273:AL275)</f>
        <v>6</v>
      </c>
      <c r="AM272" s="29">
        <f>SUM(AM273:AM275)</f>
        <v>0</v>
      </c>
      <c r="AN272" s="29">
        <f>SUM(AO272:AP272)</f>
        <v>2</v>
      </c>
      <c r="AO272" s="29">
        <f>SUM(AO273:AO275)</f>
        <v>2</v>
      </c>
      <c r="AP272" s="29">
        <f>SUM(AP273:AP275)</f>
        <v>0</v>
      </c>
      <c r="AQ272" s="29">
        <f t="shared" ref="AQ272" si="1435">SUM(AR272:AS272)</f>
        <v>1</v>
      </c>
      <c r="AR272" s="29">
        <f t="shared" ref="AR272:AS272" si="1436">SUM(AR273:AR275)</f>
        <v>1</v>
      </c>
      <c r="AS272" s="29">
        <f t="shared" si="1436"/>
        <v>0</v>
      </c>
      <c r="AT272" s="29">
        <f t="shared" ref="AT272" si="1437">SUM(AU272:AV272)</f>
        <v>2</v>
      </c>
      <c r="AU272" s="29">
        <f t="shared" ref="AU272:AV272" si="1438">SUM(AU273:AU275)</f>
        <v>2</v>
      </c>
      <c r="AV272" s="29">
        <f t="shared" si="1438"/>
        <v>0</v>
      </c>
      <c r="AW272" s="29">
        <f>SUM(AX272:AY272)</f>
        <v>5</v>
      </c>
      <c r="AX272" s="29">
        <f>SUM(AX273:AX275)</f>
        <v>5</v>
      </c>
      <c r="AY272" s="29">
        <f>SUM(AY273:AY275)</f>
        <v>0</v>
      </c>
      <c r="AZ272" s="29">
        <f>SUM(BA272:BB272)</f>
        <v>30</v>
      </c>
      <c r="BA272" s="29">
        <f>SUM(BA273:BA275)</f>
        <v>30</v>
      </c>
      <c r="BB272" s="29">
        <f>SUM(BB273:BB275)</f>
        <v>0</v>
      </c>
    </row>
    <row r="273" spans="1:54" s="3" customFormat="1" ht="15" customHeight="1" x14ac:dyDescent="0.3">
      <c r="A273" s="33"/>
      <c r="B273" s="31"/>
      <c r="C273" s="35" t="s">
        <v>234</v>
      </c>
      <c r="D273" s="54">
        <f>E273+F273</f>
        <v>2</v>
      </c>
      <c r="E273" s="54">
        <v>2</v>
      </c>
      <c r="F273" s="54">
        <v>0</v>
      </c>
      <c r="G273" s="54">
        <f>H273+I273</f>
        <v>4</v>
      </c>
      <c r="H273" s="54">
        <v>4</v>
      </c>
      <c r="I273" s="54">
        <v>0</v>
      </c>
      <c r="J273" s="54">
        <f>K273+L273</f>
        <v>7</v>
      </c>
      <c r="K273" s="54">
        <v>7</v>
      </c>
      <c r="L273" s="54">
        <v>0</v>
      </c>
      <c r="M273" s="54">
        <f>N273+O273</f>
        <v>13</v>
      </c>
      <c r="N273" s="54">
        <f>+E273+H273+K273</f>
        <v>13</v>
      </c>
      <c r="O273" s="54">
        <f>+F273+I273+L273</f>
        <v>0</v>
      </c>
      <c r="P273" s="54">
        <f>Q273+R273</f>
        <v>4</v>
      </c>
      <c r="Q273" s="54">
        <v>4</v>
      </c>
      <c r="R273" s="54">
        <v>0</v>
      </c>
      <c r="S273" s="54">
        <f>T273+U273</f>
        <v>1</v>
      </c>
      <c r="T273" s="54">
        <v>1</v>
      </c>
      <c r="U273" s="54">
        <v>0</v>
      </c>
      <c r="V273" s="54">
        <f>W273+X273</f>
        <v>1</v>
      </c>
      <c r="W273" s="54">
        <v>1</v>
      </c>
      <c r="X273" s="54">
        <v>0</v>
      </c>
      <c r="Y273" s="54">
        <f>Z273+AA273</f>
        <v>6</v>
      </c>
      <c r="Z273" s="54">
        <f>+Q273+T273+W273</f>
        <v>6</v>
      </c>
      <c r="AA273" s="54">
        <f>+R273+U273+X273</f>
        <v>0</v>
      </c>
      <c r="AB273" s="54">
        <f>AC273+AD273</f>
        <v>2</v>
      </c>
      <c r="AC273" s="54">
        <v>2</v>
      </c>
      <c r="AD273" s="54">
        <v>0</v>
      </c>
      <c r="AE273" s="54">
        <f>AF273+AG273</f>
        <v>2</v>
      </c>
      <c r="AF273" s="54">
        <v>2</v>
      </c>
      <c r="AG273" s="54">
        <v>0</v>
      </c>
      <c r="AH273" s="54">
        <f>AI273+AJ273</f>
        <v>1</v>
      </c>
      <c r="AI273" s="54">
        <v>1</v>
      </c>
      <c r="AJ273" s="54">
        <v>0</v>
      </c>
      <c r="AK273" s="54">
        <f>AL273+AM273</f>
        <v>5</v>
      </c>
      <c r="AL273" s="54">
        <f>+AC273+AF273+AI273</f>
        <v>5</v>
      </c>
      <c r="AM273" s="54">
        <f>+AD273+AG273+AJ273</f>
        <v>0</v>
      </c>
      <c r="AN273" s="54">
        <f>AO273+AP273</f>
        <v>2</v>
      </c>
      <c r="AO273" s="54">
        <v>2</v>
      </c>
      <c r="AP273" s="54">
        <v>0</v>
      </c>
      <c r="AQ273" s="54">
        <f>AR273+AS273</f>
        <v>1</v>
      </c>
      <c r="AR273" s="54">
        <v>1</v>
      </c>
      <c r="AS273" s="54">
        <v>0</v>
      </c>
      <c r="AT273" s="54">
        <f>AU273+AV273</f>
        <v>1</v>
      </c>
      <c r="AU273" s="54">
        <v>1</v>
      </c>
      <c r="AV273" s="54">
        <v>0</v>
      </c>
      <c r="AW273" s="54">
        <f>AX273+AY273</f>
        <v>4</v>
      </c>
      <c r="AX273" s="54">
        <f>+AO273+AR273+AU273</f>
        <v>4</v>
      </c>
      <c r="AY273" s="54">
        <f>+AP273+AS273+AV273</f>
        <v>0</v>
      </c>
      <c r="AZ273" s="54">
        <f>BA273+BB273</f>
        <v>28</v>
      </c>
      <c r="BA273" s="54">
        <f>N273+Z273+AL273+AX273</f>
        <v>28</v>
      </c>
      <c r="BB273" s="54">
        <f>O273+AA273+AM273+AY273</f>
        <v>0</v>
      </c>
    </row>
    <row r="274" spans="1:54" s="3" customFormat="1" ht="15" customHeight="1" x14ac:dyDescent="0.3">
      <c r="A274" s="33"/>
      <c r="B274" s="31"/>
      <c r="C274" s="35" t="s">
        <v>235</v>
      </c>
      <c r="D274" s="29">
        <f>E274+F274</f>
        <v>0</v>
      </c>
      <c r="E274" s="29">
        <v>0</v>
      </c>
      <c r="F274" s="29">
        <v>0</v>
      </c>
      <c r="G274" s="29">
        <f t="shared" ref="G274" si="1439">H274+I274</f>
        <v>0</v>
      </c>
      <c r="H274" s="29">
        <v>0</v>
      </c>
      <c r="I274" s="29">
        <v>0</v>
      </c>
      <c r="J274" s="29">
        <f t="shared" ref="J274" si="1440">K274+L274</f>
        <v>0</v>
      </c>
      <c r="K274" s="29">
        <v>0</v>
      </c>
      <c r="L274" s="29">
        <v>0</v>
      </c>
      <c r="M274" s="29">
        <f>N274+O274</f>
        <v>0</v>
      </c>
      <c r="N274" s="29">
        <f t="shared" ref="N274:O274" si="1441">+E274+H274+K274</f>
        <v>0</v>
      </c>
      <c r="O274" s="29">
        <f t="shared" si="1441"/>
        <v>0</v>
      </c>
      <c r="P274" s="29">
        <f>Q274+R274</f>
        <v>0</v>
      </c>
      <c r="Q274" s="29">
        <v>0</v>
      </c>
      <c r="R274" s="29">
        <v>0</v>
      </c>
      <c r="S274" s="29">
        <f t="shared" ref="S274" si="1442">T274+U274</f>
        <v>0</v>
      </c>
      <c r="T274" s="29">
        <v>0</v>
      </c>
      <c r="U274" s="29">
        <v>0</v>
      </c>
      <c r="V274" s="29">
        <f t="shared" ref="V274" si="1443">W274+X274</f>
        <v>0</v>
      </c>
      <c r="W274" s="29">
        <v>0</v>
      </c>
      <c r="X274" s="29">
        <v>0</v>
      </c>
      <c r="Y274" s="29">
        <f>Z274+AA274</f>
        <v>0</v>
      </c>
      <c r="Z274" s="29">
        <f t="shared" ref="Z274:AA274" si="1444">+Q274+T274+W274</f>
        <v>0</v>
      </c>
      <c r="AA274" s="29">
        <f t="shared" si="1444"/>
        <v>0</v>
      </c>
      <c r="AB274" s="29">
        <f>AC274+AD274</f>
        <v>0</v>
      </c>
      <c r="AC274" s="29">
        <v>0</v>
      </c>
      <c r="AD274" s="29">
        <v>0</v>
      </c>
      <c r="AE274" s="29">
        <f t="shared" ref="AE274" si="1445">AF274+AG274</f>
        <v>0</v>
      </c>
      <c r="AF274" s="29">
        <v>0</v>
      </c>
      <c r="AG274" s="29">
        <v>0</v>
      </c>
      <c r="AH274" s="29">
        <f t="shared" ref="AH274" si="1446">AI274+AJ274</f>
        <v>0</v>
      </c>
      <c r="AI274" s="29">
        <v>0</v>
      </c>
      <c r="AJ274" s="29">
        <v>0</v>
      </c>
      <c r="AK274" s="29">
        <f>AL274+AM274</f>
        <v>0</v>
      </c>
      <c r="AL274" s="29">
        <f t="shared" ref="AL274:AM274" si="1447">+AC274+AF274+AI274</f>
        <v>0</v>
      </c>
      <c r="AM274" s="29">
        <f t="shared" si="1447"/>
        <v>0</v>
      </c>
      <c r="AN274" s="29">
        <f>AO274+AP274</f>
        <v>0</v>
      </c>
      <c r="AO274" s="29">
        <v>0</v>
      </c>
      <c r="AP274" s="29">
        <v>0</v>
      </c>
      <c r="AQ274" s="29">
        <f t="shared" ref="AQ274" si="1448">AR274+AS274</f>
        <v>0</v>
      </c>
      <c r="AR274" s="29">
        <v>0</v>
      </c>
      <c r="AS274" s="29">
        <v>0</v>
      </c>
      <c r="AT274" s="29">
        <f t="shared" ref="AT274" si="1449">AU274+AV274</f>
        <v>0</v>
      </c>
      <c r="AU274" s="29">
        <v>0</v>
      </c>
      <c r="AV274" s="29">
        <v>0</v>
      </c>
      <c r="AW274" s="29">
        <f>AX274+AY274</f>
        <v>0</v>
      </c>
      <c r="AX274" s="29">
        <f t="shared" ref="AX274:AY274" si="1450">+AO274+AR274+AU274</f>
        <v>0</v>
      </c>
      <c r="AY274" s="29">
        <f t="shared" si="1450"/>
        <v>0</v>
      </c>
      <c r="AZ274" s="29">
        <f>BA274+BB274</f>
        <v>0</v>
      </c>
      <c r="BA274" s="29">
        <f t="shared" ref="BA274:BB274" si="1451">N274+Z274+AL274+AX274</f>
        <v>0</v>
      </c>
      <c r="BB274" s="29">
        <f t="shared" si="1451"/>
        <v>0</v>
      </c>
    </row>
    <row r="275" spans="1:54" s="3" customFormat="1" ht="15" customHeight="1" x14ac:dyDescent="0.3">
      <c r="A275" s="33"/>
      <c r="B275" s="31"/>
      <c r="C275" s="35" t="s">
        <v>236</v>
      </c>
      <c r="D275" s="54">
        <f>E275+F275</f>
        <v>0</v>
      </c>
      <c r="E275" s="54">
        <v>0</v>
      </c>
      <c r="F275" s="54">
        <v>0</v>
      </c>
      <c r="G275" s="54">
        <f>H275+I275</f>
        <v>0</v>
      </c>
      <c r="H275" s="54">
        <v>0</v>
      </c>
      <c r="I275" s="54">
        <v>0</v>
      </c>
      <c r="J275" s="54">
        <f>K275+L275</f>
        <v>0</v>
      </c>
      <c r="K275" s="54">
        <v>0</v>
      </c>
      <c r="L275" s="54">
        <v>0</v>
      </c>
      <c r="M275" s="54">
        <f>N275+O275</f>
        <v>0</v>
      </c>
      <c r="N275" s="54">
        <f>+E275+H275+K275</f>
        <v>0</v>
      </c>
      <c r="O275" s="54">
        <f>+F275+I275+L275</f>
        <v>0</v>
      </c>
      <c r="P275" s="54">
        <f>Q275+R275</f>
        <v>0</v>
      </c>
      <c r="Q275" s="54">
        <v>0</v>
      </c>
      <c r="R275" s="54">
        <v>0</v>
      </c>
      <c r="S275" s="54">
        <f>T275+U275</f>
        <v>0</v>
      </c>
      <c r="T275" s="54">
        <v>0</v>
      </c>
      <c r="U275" s="54">
        <v>0</v>
      </c>
      <c r="V275" s="54">
        <f>W275+X275</f>
        <v>0</v>
      </c>
      <c r="W275" s="54">
        <v>0</v>
      </c>
      <c r="X275" s="54">
        <v>0</v>
      </c>
      <c r="Y275" s="54">
        <f>Z275+AA275</f>
        <v>0</v>
      </c>
      <c r="Z275" s="54">
        <f>+Q275+T275+W275</f>
        <v>0</v>
      </c>
      <c r="AA275" s="54">
        <f>+R275+U275+X275</f>
        <v>0</v>
      </c>
      <c r="AB275" s="54">
        <f>AC275+AD275</f>
        <v>0</v>
      </c>
      <c r="AC275" s="54">
        <v>0</v>
      </c>
      <c r="AD275" s="54">
        <v>0</v>
      </c>
      <c r="AE275" s="54">
        <f>AF275+AG275</f>
        <v>1</v>
      </c>
      <c r="AF275" s="54">
        <v>1</v>
      </c>
      <c r="AG275" s="54">
        <v>0</v>
      </c>
      <c r="AH275" s="54">
        <f>AI275+AJ275</f>
        <v>0</v>
      </c>
      <c r="AI275" s="54">
        <v>0</v>
      </c>
      <c r="AJ275" s="54">
        <v>0</v>
      </c>
      <c r="AK275" s="54">
        <f>AL275+AM275</f>
        <v>1</v>
      </c>
      <c r="AL275" s="54">
        <f>+AC275+AF275+AI275</f>
        <v>1</v>
      </c>
      <c r="AM275" s="54">
        <f>+AD275+AG275+AJ275</f>
        <v>0</v>
      </c>
      <c r="AN275" s="54">
        <f>AO275+AP275</f>
        <v>0</v>
      </c>
      <c r="AO275" s="54">
        <v>0</v>
      </c>
      <c r="AP275" s="54">
        <v>0</v>
      </c>
      <c r="AQ275" s="54">
        <f>AR275+AS275</f>
        <v>0</v>
      </c>
      <c r="AR275" s="54">
        <v>0</v>
      </c>
      <c r="AS275" s="54">
        <v>0</v>
      </c>
      <c r="AT275" s="54">
        <f>AU275+AV275</f>
        <v>1</v>
      </c>
      <c r="AU275" s="54">
        <v>1</v>
      </c>
      <c r="AV275" s="54">
        <v>0</v>
      </c>
      <c r="AW275" s="54">
        <f>AX275+AY275</f>
        <v>1</v>
      </c>
      <c r="AX275" s="54">
        <f>+AO275+AR275+AU275</f>
        <v>1</v>
      </c>
      <c r="AY275" s="54">
        <f>+AP275+AS275+AV275</f>
        <v>0</v>
      </c>
      <c r="AZ275" s="54">
        <f>BA275+BB275</f>
        <v>2</v>
      </c>
      <c r="BA275" s="54">
        <f>N275+Z275+AL275+AX275</f>
        <v>2</v>
      </c>
      <c r="BB275" s="54">
        <f>O275+AA275+AM275+AY275</f>
        <v>0</v>
      </c>
    </row>
    <row r="276" spans="1:54" s="3" customFormat="1" ht="15" customHeight="1" x14ac:dyDescent="0.3">
      <c r="A276" s="33"/>
      <c r="B276" s="31"/>
      <c r="C276" s="32" t="s">
        <v>237</v>
      </c>
      <c r="D276" s="29">
        <f>SUM(E276:F276)</f>
        <v>380</v>
      </c>
      <c r="E276" s="29">
        <f>SUM(E277:E279)</f>
        <v>380</v>
      </c>
      <c r="F276" s="29">
        <f>SUM(F277:F279)</f>
        <v>0</v>
      </c>
      <c r="G276" s="29">
        <f t="shared" ref="G276" si="1452">SUM(H276:I276)</f>
        <v>351</v>
      </c>
      <c r="H276" s="29">
        <f t="shared" ref="H276:I276" si="1453">SUM(H277:H279)</f>
        <v>351</v>
      </c>
      <c r="I276" s="29">
        <f t="shared" si="1453"/>
        <v>0</v>
      </c>
      <c r="J276" s="29">
        <f t="shared" ref="J276" si="1454">SUM(K276:L276)</f>
        <v>184</v>
      </c>
      <c r="K276" s="29">
        <f t="shared" ref="K276:L276" si="1455">SUM(K277:K279)</f>
        <v>184</v>
      </c>
      <c r="L276" s="29">
        <f t="shared" si="1455"/>
        <v>0</v>
      </c>
      <c r="M276" s="29">
        <f>SUM(N276:O276)</f>
        <v>915</v>
      </c>
      <c r="N276" s="29">
        <f>SUM(N277:N279)</f>
        <v>915</v>
      </c>
      <c r="O276" s="29">
        <f>SUM(O277:O279)</f>
        <v>0</v>
      </c>
      <c r="P276" s="29">
        <f>SUM(Q276:R276)</f>
        <v>0</v>
      </c>
      <c r="Q276" s="29">
        <f>SUM(Q277:Q279)</f>
        <v>0</v>
      </c>
      <c r="R276" s="29">
        <f>SUM(R277:R279)</f>
        <v>0</v>
      </c>
      <c r="S276" s="29">
        <f t="shared" ref="S276" si="1456">SUM(T276:U276)</f>
        <v>1</v>
      </c>
      <c r="T276" s="29">
        <f t="shared" ref="T276:U276" si="1457">SUM(T277:T279)</f>
        <v>1</v>
      </c>
      <c r="U276" s="29">
        <f t="shared" si="1457"/>
        <v>0</v>
      </c>
      <c r="V276" s="29">
        <f t="shared" ref="V276" si="1458">SUM(W276:X276)</f>
        <v>58</v>
      </c>
      <c r="W276" s="29">
        <f t="shared" ref="W276:X276" si="1459">SUM(W277:W279)</f>
        <v>58</v>
      </c>
      <c r="X276" s="29">
        <f t="shared" si="1459"/>
        <v>0</v>
      </c>
      <c r="Y276" s="29">
        <f>SUM(Z276:AA276)</f>
        <v>59</v>
      </c>
      <c r="Z276" s="29">
        <f>SUM(Z277:Z279)</f>
        <v>59</v>
      </c>
      <c r="AA276" s="29">
        <f>SUM(AA277:AA279)</f>
        <v>0</v>
      </c>
      <c r="AB276" s="29">
        <f>SUM(AC276:AD276)</f>
        <v>86</v>
      </c>
      <c r="AC276" s="29">
        <f>SUM(AC277:AC279)</f>
        <v>86</v>
      </c>
      <c r="AD276" s="29">
        <f>SUM(AD277:AD279)</f>
        <v>0</v>
      </c>
      <c r="AE276" s="29">
        <f t="shared" ref="AE276" si="1460">SUM(AF276:AG276)</f>
        <v>73</v>
      </c>
      <c r="AF276" s="29">
        <f t="shared" ref="AF276:AG276" si="1461">SUM(AF277:AF279)</f>
        <v>73</v>
      </c>
      <c r="AG276" s="29">
        <f t="shared" si="1461"/>
        <v>0</v>
      </c>
      <c r="AH276" s="29">
        <f t="shared" ref="AH276" si="1462">SUM(AI276:AJ276)</f>
        <v>90</v>
      </c>
      <c r="AI276" s="29">
        <f t="shared" ref="AI276:AJ276" si="1463">SUM(AI277:AI279)</f>
        <v>90</v>
      </c>
      <c r="AJ276" s="29">
        <f t="shared" si="1463"/>
        <v>0</v>
      </c>
      <c r="AK276" s="29">
        <f>SUM(AL276:AM276)</f>
        <v>249</v>
      </c>
      <c r="AL276" s="29">
        <f>SUM(AL277:AL279)</f>
        <v>249</v>
      </c>
      <c r="AM276" s="29">
        <f>SUM(AM277:AM279)</f>
        <v>0</v>
      </c>
      <c r="AN276" s="29">
        <f>SUM(AO276:AP276)</f>
        <v>85</v>
      </c>
      <c r="AO276" s="29">
        <f>SUM(AO277:AO279)</f>
        <v>85</v>
      </c>
      <c r="AP276" s="29">
        <f>SUM(AP277:AP279)</f>
        <v>0</v>
      </c>
      <c r="AQ276" s="29">
        <f t="shared" ref="AQ276" si="1464">SUM(AR276:AS276)</f>
        <v>63</v>
      </c>
      <c r="AR276" s="29">
        <f t="shared" ref="AR276:AS276" si="1465">SUM(AR277:AR279)</f>
        <v>63</v>
      </c>
      <c r="AS276" s="29">
        <f t="shared" si="1465"/>
        <v>0</v>
      </c>
      <c r="AT276" s="29">
        <f t="shared" ref="AT276" si="1466">SUM(AU276:AV276)</f>
        <v>81</v>
      </c>
      <c r="AU276" s="29">
        <f t="shared" ref="AU276:AV276" si="1467">SUM(AU277:AU279)</f>
        <v>81</v>
      </c>
      <c r="AV276" s="29">
        <f t="shared" si="1467"/>
        <v>0</v>
      </c>
      <c r="AW276" s="29">
        <f>SUM(AX276:AY276)</f>
        <v>229</v>
      </c>
      <c r="AX276" s="29">
        <f>SUM(AX277:AX279)</f>
        <v>229</v>
      </c>
      <c r="AY276" s="29">
        <f>SUM(AY277:AY279)</f>
        <v>0</v>
      </c>
      <c r="AZ276" s="29">
        <f>SUM(BA276:BB276)</f>
        <v>1452</v>
      </c>
      <c r="BA276" s="29">
        <f>SUM(BA277:BA279)</f>
        <v>1452</v>
      </c>
      <c r="BB276" s="29">
        <f>SUM(BB277:BB279)</f>
        <v>0</v>
      </c>
    </row>
    <row r="277" spans="1:54" s="3" customFormat="1" ht="15" customHeight="1" x14ac:dyDescent="0.3">
      <c r="A277" s="33"/>
      <c r="B277" s="31"/>
      <c r="C277" s="35" t="s">
        <v>238</v>
      </c>
      <c r="D277" s="54">
        <f>E277+F277</f>
        <v>47</v>
      </c>
      <c r="E277" s="54">
        <v>47</v>
      </c>
      <c r="F277" s="54">
        <v>0</v>
      </c>
      <c r="G277" s="54">
        <f>H277+I277</f>
        <v>38</v>
      </c>
      <c r="H277" s="54">
        <v>38</v>
      </c>
      <c r="I277" s="54">
        <v>0</v>
      </c>
      <c r="J277" s="54">
        <f>K277+L277</f>
        <v>20</v>
      </c>
      <c r="K277" s="54">
        <v>20</v>
      </c>
      <c r="L277" s="54">
        <v>0</v>
      </c>
      <c r="M277" s="54">
        <f>N277+O277</f>
        <v>105</v>
      </c>
      <c r="N277" s="54">
        <f t="shared" ref="N277:O281" si="1468">+E277+H277+K277</f>
        <v>105</v>
      </c>
      <c r="O277" s="54">
        <f t="shared" si="1468"/>
        <v>0</v>
      </c>
      <c r="P277" s="54">
        <f>Q277+R277</f>
        <v>0</v>
      </c>
      <c r="Q277" s="54">
        <v>0</v>
      </c>
      <c r="R277" s="54">
        <v>0</v>
      </c>
      <c r="S277" s="54">
        <f>T277+U277</f>
        <v>1</v>
      </c>
      <c r="T277" s="54">
        <v>1</v>
      </c>
      <c r="U277" s="54">
        <v>0</v>
      </c>
      <c r="V277" s="54">
        <f>W277+X277</f>
        <v>0</v>
      </c>
      <c r="W277" s="54">
        <v>0</v>
      </c>
      <c r="X277" s="54">
        <v>0</v>
      </c>
      <c r="Y277" s="54">
        <f>Z277+AA277</f>
        <v>1</v>
      </c>
      <c r="Z277" s="54">
        <f t="shared" ref="Z277:AA281" si="1469">+Q277+T277+W277</f>
        <v>1</v>
      </c>
      <c r="AA277" s="54">
        <f t="shared" si="1469"/>
        <v>0</v>
      </c>
      <c r="AB277" s="54">
        <f>AC277+AD277</f>
        <v>1</v>
      </c>
      <c r="AC277" s="54">
        <v>1</v>
      </c>
      <c r="AD277" s="54">
        <v>0</v>
      </c>
      <c r="AE277" s="54">
        <f>AF277+AG277</f>
        <v>1</v>
      </c>
      <c r="AF277" s="54">
        <v>1</v>
      </c>
      <c r="AG277" s="54">
        <v>0</v>
      </c>
      <c r="AH277" s="54">
        <f>AI277+AJ277</f>
        <v>3</v>
      </c>
      <c r="AI277" s="54">
        <v>3</v>
      </c>
      <c r="AJ277" s="54">
        <v>0</v>
      </c>
      <c r="AK277" s="54">
        <f>AL277+AM277</f>
        <v>5</v>
      </c>
      <c r="AL277" s="54">
        <f t="shared" ref="AL277:AM281" si="1470">+AC277+AF277+AI277</f>
        <v>5</v>
      </c>
      <c r="AM277" s="54">
        <f t="shared" si="1470"/>
        <v>0</v>
      </c>
      <c r="AN277" s="54">
        <f>AO277+AP277</f>
        <v>0</v>
      </c>
      <c r="AO277" s="54">
        <v>0</v>
      </c>
      <c r="AP277" s="54">
        <v>0</v>
      </c>
      <c r="AQ277" s="54">
        <f>AR277+AS277</f>
        <v>1</v>
      </c>
      <c r="AR277" s="54">
        <v>1</v>
      </c>
      <c r="AS277" s="54">
        <v>0</v>
      </c>
      <c r="AT277" s="54">
        <f>AU277+AV277</f>
        <v>0</v>
      </c>
      <c r="AU277" s="54">
        <v>0</v>
      </c>
      <c r="AV277" s="54">
        <v>0</v>
      </c>
      <c r="AW277" s="54">
        <f>AX277+AY277</f>
        <v>1</v>
      </c>
      <c r="AX277" s="54">
        <f t="shared" ref="AX277:AY281" si="1471">+AO277+AR277+AU277</f>
        <v>1</v>
      </c>
      <c r="AY277" s="54">
        <f t="shared" si="1471"/>
        <v>0</v>
      </c>
      <c r="AZ277" s="54">
        <f>BA277+BB277</f>
        <v>112</v>
      </c>
      <c r="BA277" s="54">
        <f t="shared" ref="BA277:BB281" si="1472">N277+Z277+AL277+AX277</f>
        <v>112</v>
      </c>
      <c r="BB277" s="54">
        <f t="shared" si="1472"/>
        <v>0</v>
      </c>
    </row>
    <row r="278" spans="1:54" s="3" customFormat="1" ht="15" customHeight="1" x14ac:dyDescent="0.3">
      <c r="A278" s="33"/>
      <c r="B278" s="31"/>
      <c r="C278" s="35" t="s">
        <v>239</v>
      </c>
      <c r="D278" s="54">
        <f>E278+F278</f>
        <v>333</v>
      </c>
      <c r="E278" s="54">
        <v>333</v>
      </c>
      <c r="F278" s="54">
        <v>0</v>
      </c>
      <c r="G278" s="54">
        <f>H278+I278</f>
        <v>313</v>
      </c>
      <c r="H278" s="54">
        <v>313</v>
      </c>
      <c r="I278" s="54">
        <v>0</v>
      </c>
      <c r="J278" s="54">
        <f>K278+L278</f>
        <v>164</v>
      </c>
      <c r="K278" s="54">
        <v>164</v>
      </c>
      <c r="L278" s="54">
        <v>0</v>
      </c>
      <c r="M278" s="54">
        <f>N278+O278</f>
        <v>810</v>
      </c>
      <c r="N278" s="54">
        <f t="shared" si="1468"/>
        <v>810</v>
      </c>
      <c r="O278" s="54">
        <f t="shared" si="1468"/>
        <v>0</v>
      </c>
      <c r="P278" s="54">
        <f>Q278+R278</f>
        <v>0</v>
      </c>
      <c r="Q278" s="54">
        <v>0</v>
      </c>
      <c r="R278" s="54">
        <v>0</v>
      </c>
      <c r="S278" s="54">
        <f>T278+U278</f>
        <v>0</v>
      </c>
      <c r="T278" s="54">
        <v>0</v>
      </c>
      <c r="U278" s="54">
        <v>0</v>
      </c>
      <c r="V278" s="54">
        <f>W278+X278</f>
        <v>58</v>
      </c>
      <c r="W278" s="54">
        <v>58</v>
      </c>
      <c r="X278" s="54">
        <v>0</v>
      </c>
      <c r="Y278" s="54">
        <f>Z278+AA278</f>
        <v>58</v>
      </c>
      <c r="Z278" s="54">
        <f t="shared" si="1469"/>
        <v>58</v>
      </c>
      <c r="AA278" s="54">
        <f t="shared" si="1469"/>
        <v>0</v>
      </c>
      <c r="AB278" s="54">
        <f>AC278+AD278</f>
        <v>85</v>
      </c>
      <c r="AC278" s="54">
        <v>85</v>
      </c>
      <c r="AD278" s="54">
        <v>0</v>
      </c>
      <c r="AE278" s="54">
        <f>AF278+AG278</f>
        <v>72</v>
      </c>
      <c r="AF278" s="54">
        <v>72</v>
      </c>
      <c r="AG278" s="54">
        <v>0</v>
      </c>
      <c r="AH278" s="54">
        <f>AI278+AJ278</f>
        <v>87</v>
      </c>
      <c r="AI278" s="54">
        <v>87</v>
      </c>
      <c r="AJ278" s="54">
        <v>0</v>
      </c>
      <c r="AK278" s="54">
        <f>AL278+AM278</f>
        <v>244</v>
      </c>
      <c r="AL278" s="54">
        <f t="shared" si="1470"/>
        <v>244</v>
      </c>
      <c r="AM278" s="54">
        <f t="shared" si="1470"/>
        <v>0</v>
      </c>
      <c r="AN278" s="54">
        <f>AO278+AP278</f>
        <v>85</v>
      </c>
      <c r="AO278" s="54">
        <v>85</v>
      </c>
      <c r="AP278" s="54">
        <v>0</v>
      </c>
      <c r="AQ278" s="54">
        <f>AR278+AS278</f>
        <v>62</v>
      </c>
      <c r="AR278" s="54">
        <v>62</v>
      </c>
      <c r="AS278" s="54">
        <v>0</v>
      </c>
      <c r="AT278" s="54">
        <f>AU278+AV278</f>
        <v>79</v>
      </c>
      <c r="AU278" s="54">
        <v>79</v>
      </c>
      <c r="AV278" s="54">
        <v>0</v>
      </c>
      <c r="AW278" s="54">
        <f>AX278+AY278</f>
        <v>226</v>
      </c>
      <c r="AX278" s="54">
        <f t="shared" si="1471"/>
        <v>226</v>
      </c>
      <c r="AY278" s="54">
        <f t="shared" si="1471"/>
        <v>0</v>
      </c>
      <c r="AZ278" s="54">
        <f>BA278+BB278</f>
        <v>1338</v>
      </c>
      <c r="BA278" s="54">
        <f t="shared" si="1472"/>
        <v>1338</v>
      </c>
      <c r="BB278" s="54">
        <f t="shared" si="1472"/>
        <v>0</v>
      </c>
    </row>
    <row r="279" spans="1:54" s="3" customFormat="1" ht="15" customHeight="1" x14ac:dyDescent="0.3">
      <c r="A279" s="33"/>
      <c r="B279" s="31"/>
      <c r="C279" s="35" t="s">
        <v>240</v>
      </c>
      <c r="D279" s="54">
        <f>E279+F279</f>
        <v>0</v>
      </c>
      <c r="E279" s="54">
        <v>0</v>
      </c>
      <c r="F279" s="54">
        <v>0</v>
      </c>
      <c r="G279" s="54">
        <f>H279+I279</f>
        <v>0</v>
      </c>
      <c r="H279" s="54">
        <v>0</v>
      </c>
      <c r="I279" s="54">
        <v>0</v>
      </c>
      <c r="J279" s="54">
        <f>K279+L279</f>
        <v>0</v>
      </c>
      <c r="K279" s="54">
        <v>0</v>
      </c>
      <c r="L279" s="54">
        <v>0</v>
      </c>
      <c r="M279" s="54">
        <f>N279+O279</f>
        <v>0</v>
      </c>
      <c r="N279" s="54">
        <f t="shared" si="1468"/>
        <v>0</v>
      </c>
      <c r="O279" s="54">
        <f t="shared" si="1468"/>
        <v>0</v>
      </c>
      <c r="P279" s="54">
        <f>Q279+R279</f>
        <v>0</v>
      </c>
      <c r="Q279" s="54">
        <v>0</v>
      </c>
      <c r="R279" s="54">
        <v>0</v>
      </c>
      <c r="S279" s="54">
        <f>T279+U279</f>
        <v>0</v>
      </c>
      <c r="T279" s="54">
        <v>0</v>
      </c>
      <c r="U279" s="54">
        <v>0</v>
      </c>
      <c r="V279" s="54">
        <f>W279+X279</f>
        <v>0</v>
      </c>
      <c r="W279" s="54">
        <v>0</v>
      </c>
      <c r="X279" s="54">
        <v>0</v>
      </c>
      <c r="Y279" s="54">
        <f>Z279+AA279</f>
        <v>0</v>
      </c>
      <c r="Z279" s="54">
        <f t="shared" si="1469"/>
        <v>0</v>
      </c>
      <c r="AA279" s="54">
        <f t="shared" si="1469"/>
        <v>0</v>
      </c>
      <c r="AB279" s="54">
        <f>AC279+AD279</f>
        <v>0</v>
      </c>
      <c r="AC279" s="54">
        <v>0</v>
      </c>
      <c r="AD279" s="54">
        <v>0</v>
      </c>
      <c r="AE279" s="54">
        <f>AF279+AG279</f>
        <v>0</v>
      </c>
      <c r="AF279" s="54">
        <v>0</v>
      </c>
      <c r="AG279" s="54">
        <v>0</v>
      </c>
      <c r="AH279" s="54">
        <f>AI279+AJ279</f>
        <v>0</v>
      </c>
      <c r="AI279" s="54">
        <v>0</v>
      </c>
      <c r="AJ279" s="54">
        <v>0</v>
      </c>
      <c r="AK279" s="54">
        <f>AL279+AM279</f>
        <v>0</v>
      </c>
      <c r="AL279" s="54">
        <f t="shared" si="1470"/>
        <v>0</v>
      </c>
      <c r="AM279" s="54">
        <f t="shared" si="1470"/>
        <v>0</v>
      </c>
      <c r="AN279" s="54">
        <f>AO279+AP279</f>
        <v>0</v>
      </c>
      <c r="AO279" s="54">
        <v>0</v>
      </c>
      <c r="AP279" s="54">
        <v>0</v>
      </c>
      <c r="AQ279" s="54">
        <f>AR279+AS279</f>
        <v>0</v>
      </c>
      <c r="AR279" s="54">
        <v>0</v>
      </c>
      <c r="AS279" s="54">
        <v>0</v>
      </c>
      <c r="AT279" s="54">
        <f>AU279+AV279</f>
        <v>2</v>
      </c>
      <c r="AU279" s="54">
        <v>2</v>
      </c>
      <c r="AV279" s="54">
        <v>0</v>
      </c>
      <c r="AW279" s="54">
        <f>AX279+AY279</f>
        <v>2</v>
      </c>
      <c r="AX279" s="54">
        <f t="shared" si="1471"/>
        <v>2</v>
      </c>
      <c r="AY279" s="54">
        <f t="shared" si="1471"/>
        <v>0</v>
      </c>
      <c r="AZ279" s="54">
        <f>BA279+BB279</f>
        <v>2</v>
      </c>
      <c r="BA279" s="54">
        <f t="shared" si="1472"/>
        <v>2</v>
      </c>
      <c r="BB279" s="54">
        <f t="shared" si="1472"/>
        <v>0</v>
      </c>
    </row>
    <row r="280" spans="1:54" s="3" customFormat="1" ht="15" customHeight="1" x14ac:dyDescent="0.3">
      <c r="A280" s="33"/>
      <c r="B280" s="31"/>
      <c r="C280" s="32" t="s">
        <v>61</v>
      </c>
      <c r="D280" s="54">
        <f>E280+F280</f>
        <v>256</v>
      </c>
      <c r="E280" s="54">
        <v>256</v>
      </c>
      <c r="F280" s="54">
        <v>0</v>
      </c>
      <c r="G280" s="54">
        <f>H280+I280</f>
        <v>175</v>
      </c>
      <c r="H280" s="54">
        <v>175</v>
      </c>
      <c r="I280" s="54">
        <v>0</v>
      </c>
      <c r="J280" s="54">
        <f>K280+L280</f>
        <v>169</v>
      </c>
      <c r="K280" s="54">
        <v>169</v>
      </c>
      <c r="L280" s="54">
        <v>0</v>
      </c>
      <c r="M280" s="54">
        <f>N280+O280</f>
        <v>600</v>
      </c>
      <c r="N280" s="54">
        <f t="shared" si="1468"/>
        <v>600</v>
      </c>
      <c r="O280" s="54">
        <f t="shared" si="1468"/>
        <v>0</v>
      </c>
      <c r="P280" s="54">
        <f>Q280+R280</f>
        <v>71</v>
      </c>
      <c r="Q280" s="54">
        <v>71</v>
      </c>
      <c r="R280" s="54">
        <v>0</v>
      </c>
      <c r="S280" s="54">
        <f>T280+U280</f>
        <v>140</v>
      </c>
      <c r="T280" s="54">
        <v>140</v>
      </c>
      <c r="U280" s="54">
        <v>0</v>
      </c>
      <c r="V280" s="54">
        <f>W280+X280</f>
        <v>116</v>
      </c>
      <c r="W280" s="54">
        <v>116</v>
      </c>
      <c r="X280" s="54">
        <v>0</v>
      </c>
      <c r="Y280" s="54">
        <f>Z280+AA280</f>
        <v>327</v>
      </c>
      <c r="Z280" s="54">
        <f t="shared" si="1469"/>
        <v>327</v>
      </c>
      <c r="AA280" s="54">
        <f t="shared" si="1469"/>
        <v>0</v>
      </c>
      <c r="AB280" s="54">
        <f>AC280+AD280</f>
        <v>225</v>
      </c>
      <c r="AC280" s="54">
        <v>225</v>
      </c>
      <c r="AD280" s="54">
        <v>0</v>
      </c>
      <c r="AE280" s="54">
        <f>AF280+AG280</f>
        <v>153</v>
      </c>
      <c r="AF280" s="54">
        <v>153</v>
      </c>
      <c r="AG280" s="54">
        <v>0</v>
      </c>
      <c r="AH280" s="54">
        <f>AI280+AJ280</f>
        <v>81</v>
      </c>
      <c r="AI280" s="54">
        <v>81</v>
      </c>
      <c r="AJ280" s="54">
        <v>0</v>
      </c>
      <c r="AK280" s="54">
        <f>AL280+AM280</f>
        <v>459</v>
      </c>
      <c r="AL280" s="54">
        <f t="shared" si="1470"/>
        <v>459</v>
      </c>
      <c r="AM280" s="54">
        <f t="shared" si="1470"/>
        <v>0</v>
      </c>
      <c r="AN280" s="54">
        <f>AO280+AP280</f>
        <v>127</v>
      </c>
      <c r="AO280" s="54">
        <v>127</v>
      </c>
      <c r="AP280" s="54">
        <v>0</v>
      </c>
      <c r="AQ280" s="54">
        <f>AR280+AS280</f>
        <v>115</v>
      </c>
      <c r="AR280" s="54">
        <v>115</v>
      </c>
      <c r="AS280" s="54">
        <v>0</v>
      </c>
      <c r="AT280" s="54">
        <f>AU280+AV280</f>
        <v>129</v>
      </c>
      <c r="AU280" s="54">
        <v>129</v>
      </c>
      <c r="AV280" s="54">
        <v>0</v>
      </c>
      <c r="AW280" s="54">
        <f>AX280+AY280</f>
        <v>371</v>
      </c>
      <c r="AX280" s="54">
        <f t="shared" si="1471"/>
        <v>371</v>
      </c>
      <c r="AY280" s="54">
        <f t="shared" si="1471"/>
        <v>0</v>
      </c>
      <c r="AZ280" s="54">
        <f>BA280+BB280</f>
        <v>1757</v>
      </c>
      <c r="BA280" s="54">
        <f t="shared" si="1472"/>
        <v>1757</v>
      </c>
      <c r="BB280" s="54">
        <f t="shared" si="1472"/>
        <v>0</v>
      </c>
    </row>
    <row r="281" spans="1:54" s="3" customFormat="1" ht="15" customHeight="1" x14ac:dyDescent="0.3">
      <c r="A281" s="33"/>
      <c r="B281" s="31"/>
      <c r="C281" s="32" t="s">
        <v>24</v>
      </c>
      <c r="D281" s="54">
        <f>E281+F281</f>
        <v>2331</v>
      </c>
      <c r="E281" s="54">
        <v>2315</v>
      </c>
      <c r="F281" s="54">
        <v>16</v>
      </c>
      <c r="G281" s="54">
        <f>H281+I281</f>
        <v>2105</v>
      </c>
      <c r="H281" s="54">
        <v>2101</v>
      </c>
      <c r="I281" s="54">
        <v>4</v>
      </c>
      <c r="J281" s="54">
        <f>K281+L281</f>
        <v>1887</v>
      </c>
      <c r="K281" s="54">
        <v>1874</v>
      </c>
      <c r="L281" s="54">
        <v>13</v>
      </c>
      <c r="M281" s="54">
        <f>N281+O281</f>
        <v>6323</v>
      </c>
      <c r="N281" s="54">
        <f t="shared" si="1468"/>
        <v>6290</v>
      </c>
      <c r="O281" s="54">
        <f t="shared" si="1468"/>
        <v>33</v>
      </c>
      <c r="P281" s="54">
        <f>Q281+R281</f>
        <v>824</v>
      </c>
      <c r="Q281" s="54">
        <v>818</v>
      </c>
      <c r="R281" s="54">
        <v>6</v>
      </c>
      <c r="S281" s="54">
        <f>T281+U281</f>
        <v>1302</v>
      </c>
      <c r="T281" s="54">
        <v>1292</v>
      </c>
      <c r="U281" s="54">
        <v>10</v>
      </c>
      <c r="V281" s="54">
        <f>W281+X281</f>
        <v>1581</v>
      </c>
      <c r="W281" s="54">
        <v>1567</v>
      </c>
      <c r="X281" s="54">
        <v>14</v>
      </c>
      <c r="Y281" s="54">
        <f>Z281+AA281</f>
        <v>3707</v>
      </c>
      <c r="Z281" s="54">
        <f t="shared" si="1469"/>
        <v>3677</v>
      </c>
      <c r="AA281" s="54">
        <f t="shared" si="1469"/>
        <v>30</v>
      </c>
      <c r="AB281" s="54">
        <f>AC281+AD281</f>
        <v>1605</v>
      </c>
      <c r="AC281" s="54">
        <v>1591</v>
      </c>
      <c r="AD281" s="54">
        <v>14</v>
      </c>
      <c r="AE281" s="54">
        <f>AF281+AG281</f>
        <v>1402</v>
      </c>
      <c r="AF281" s="54">
        <v>1385</v>
      </c>
      <c r="AG281" s="54">
        <v>17</v>
      </c>
      <c r="AH281" s="54">
        <f>AI281+AJ281</f>
        <v>1482</v>
      </c>
      <c r="AI281" s="54">
        <v>1472</v>
      </c>
      <c r="AJ281" s="54">
        <v>10</v>
      </c>
      <c r="AK281" s="54">
        <f>AL281+AM281</f>
        <v>4489</v>
      </c>
      <c r="AL281" s="54">
        <f t="shared" si="1470"/>
        <v>4448</v>
      </c>
      <c r="AM281" s="54">
        <f t="shared" si="1470"/>
        <v>41</v>
      </c>
      <c r="AN281" s="54">
        <f>AO281+AP281</f>
        <v>1466</v>
      </c>
      <c r="AO281" s="54">
        <v>1461</v>
      </c>
      <c r="AP281" s="54">
        <v>5</v>
      </c>
      <c r="AQ281" s="54">
        <f>AR281+AS281</f>
        <v>1577</v>
      </c>
      <c r="AR281" s="54">
        <v>1571</v>
      </c>
      <c r="AS281" s="54">
        <v>6</v>
      </c>
      <c r="AT281" s="54">
        <f>AU281+AV281</f>
        <v>1682</v>
      </c>
      <c r="AU281" s="54">
        <v>1677</v>
      </c>
      <c r="AV281" s="54">
        <v>5</v>
      </c>
      <c r="AW281" s="54">
        <f>AX281+AY281</f>
        <v>4725</v>
      </c>
      <c r="AX281" s="54">
        <f t="shared" si="1471"/>
        <v>4709</v>
      </c>
      <c r="AY281" s="54">
        <f t="shared" si="1471"/>
        <v>16</v>
      </c>
      <c r="AZ281" s="54">
        <f>BA281+BB281</f>
        <v>19244</v>
      </c>
      <c r="BA281" s="54">
        <f t="shared" si="1472"/>
        <v>19124</v>
      </c>
      <c r="BB281" s="54">
        <f t="shared" si="1472"/>
        <v>120</v>
      </c>
    </row>
    <row r="282" spans="1:54" s="3" customFormat="1" ht="15" customHeight="1" x14ac:dyDescent="0.3">
      <c r="A282" s="33"/>
      <c r="B282" s="31"/>
      <c r="C282" s="35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</row>
    <row r="283" spans="1:54" s="3" customFormat="1" ht="15" customHeight="1" x14ac:dyDescent="0.3">
      <c r="A283" s="30"/>
      <c r="B283" s="31" t="s">
        <v>241</v>
      </c>
      <c r="C283" s="32"/>
      <c r="D283" s="29">
        <f>SUM(E283:F283)</f>
        <v>1777</v>
      </c>
      <c r="E283" s="29">
        <f>E284+E288+E292++E296+E299+E303+E307+E308</f>
        <v>1766</v>
      </c>
      <c r="F283" s="29">
        <f>F284+F288+F292++F296+F299+F303+F307+F308</f>
        <v>11</v>
      </c>
      <c r="G283" s="29">
        <f t="shared" ref="G283:G284" si="1473">SUM(H283:I283)</f>
        <v>1604</v>
      </c>
      <c r="H283" s="29">
        <f>H284+H288+H292++H296+H299+H303+H307+H308</f>
        <v>1594</v>
      </c>
      <c r="I283" s="29">
        <f>I284+I288+I292++I296+I299+I303+I307+I308</f>
        <v>10</v>
      </c>
      <c r="J283" s="29">
        <f t="shared" ref="J283:J284" si="1474">SUM(K283:L283)</f>
        <v>1179</v>
      </c>
      <c r="K283" s="29">
        <f>K284+K288+K292++K296+K299+K303+K307+K308</f>
        <v>1170</v>
      </c>
      <c r="L283" s="29">
        <f>L284+L288+L292++L296+L299+L303+L307+L308</f>
        <v>9</v>
      </c>
      <c r="M283" s="29">
        <f t="shared" ref="M283" si="1475">SUM(N283:O283)</f>
        <v>4560</v>
      </c>
      <c r="N283" s="29">
        <f>N284+N288+N292++N296+N299+N303+N307+N308</f>
        <v>4530</v>
      </c>
      <c r="O283" s="29">
        <f>O284+O288+O292++O296+O299+O303+O307+O308</f>
        <v>30</v>
      </c>
      <c r="P283" s="29">
        <f>SUM(Q283:R283)</f>
        <v>568</v>
      </c>
      <c r="Q283" s="29">
        <f>Q284+Q288+Q292++Q296+Q299+Q303+Q307+Q308</f>
        <v>554</v>
      </c>
      <c r="R283" s="29">
        <f>R284+R288+R292++R296+R299+R303+R307+R308</f>
        <v>14</v>
      </c>
      <c r="S283" s="29">
        <f t="shared" ref="S283:S284" si="1476">SUM(T283:U283)</f>
        <v>696</v>
      </c>
      <c r="T283" s="29">
        <f>T284+T288+T292++T296+T299+T303+T307+T308</f>
        <v>684</v>
      </c>
      <c r="U283" s="29">
        <f>U284+U288+U292++U296+U299+U303+U307+U308</f>
        <v>12</v>
      </c>
      <c r="V283" s="29">
        <f t="shared" ref="V283:V284" si="1477">SUM(W283:X283)</f>
        <v>727</v>
      </c>
      <c r="W283" s="29">
        <f>W284+W288+W292++W296+W299+W303+W307+W308</f>
        <v>714</v>
      </c>
      <c r="X283" s="29">
        <f>X284+X288+X292++X296+X299+X303+X307+X308</f>
        <v>13</v>
      </c>
      <c r="Y283" s="29">
        <f t="shared" ref="Y283" si="1478">SUM(Z283:AA283)</f>
        <v>1991</v>
      </c>
      <c r="Z283" s="29">
        <f>Z284+Z288+Z292++Z296+Z299+Z303+Z307+Z308</f>
        <v>1952</v>
      </c>
      <c r="AA283" s="29">
        <f>AA284+AA288+AA292++AA296+AA299+AA303+AA307+AA308</f>
        <v>39</v>
      </c>
      <c r="AB283" s="29">
        <f>SUM(AC283:AD283)</f>
        <v>830</v>
      </c>
      <c r="AC283" s="29">
        <f>AC284+AC288+AC292++AC296+AC299+AC303+AC307+AC308</f>
        <v>814</v>
      </c>
      <c r="AD283" s="29">
        <f>AD284+AD288+AD292++AD296+AD299+AD303+AD307+AD308</f>
        <v>16</v>
      </c>
      <c r="AE283" s="29">
        <f t="shared" ref="AE283:AE284" si="1479">SUM(AF283:AG283)</f>
        <v>788</v>
      </c>
      <c r="AF283" s="29">
        <f>AF284+AF288+AF292++AF296+AF299+AF303+AF307+AF308</f>
        <v>772</v>
      </c>
      <c r="AG283" s="29">
        <f>AG284+AG288+AG292++AG296+AG299+AG303+AG307+AG308</f>
        <v>16</v>
      </c>
      <c r="AH283" s="29">
        <f t="shared" ref="AH283:AH284" si="1480">SUM(AI283:AJ283)</f>
        <v>767</v>
      </c>
      <c r="AI283" s="29">
        <f>AI284+AI288+AI292++AI296+AI299+AI303+AI307+AI308</f>
        <v>752</v>
      </c>
      <c r="AJ283" s="29">
        <f>AJ284+AJ288+AJ292++AJ296+AJ299+AJ303+AJ307+AJ308</f>
        <v>15</v>
      </c>
      <c r="AK283" s="29">
        <f t="shared" ref="AK283" si="1481">SUM(AL283:AM283)</f>
        <v>2385</v>
      </c>
      <c r="AL283" s="29">
        <f>AL284+AL288+AL292++AL296+AL299+AL303+AL307+AL308</f>
        <v>2338</v>
      </c>
      <c r="AM283" s="29">
        <f>AM284+AM288+AM292++AM296+AM299+AM303+AM307+AM308</f>
        <v>47</v>
      </c>
      <c r="AN283" s="29">
        <f>SUM(AO283:AP283)</f>
        <v>769</v>
      </c>
      <c r="AO283" s="29">
        <f>AO284+AO288+AO292++AO296+AO299+AO303+AO307+AO308</f>
        <v>754</v>
      </c>
      <c r="AP283" s="29">
        <f>AP284+AP288+AP292++AP296+AP299+AP303+AP307+AP308</f>
        <v>15</v>
      </c>
      <c r="AQ283" s="29">
        <f t="shared" ref="AQ283:AQ284" si="1482">SUM(AR283:AS283)</f>
        <v>750</v>
      </c>
      <c r="AR283" s="29">
        <f>AR284+AR288+AR292++AR296+AR299+AR303+AR307+AR308</f>
        <v>731</v>
      </c>
      <c r="AS283" s="29">
        <f>AS284+AS288+AS292++AS296+AS299+AS303+AS307+AS308</f>
        <v>19</v>
      </c>
      <c r="AT283" s="29">
        <f t="shared" ref="AT283:AT284" si="1483">SUM(AU283:AV283)</f>
        <v>806</v>
      </c>
      <c r="AU283" s="29">
        <f>AU284+AU288+AU292++AU296+AU299+AU303+AU307+AU308</f>
        <v>791</v>
      </c>
      <c r="AV283" s="29">
        <f>AV284+AV288+AV292++AV296+AV299+AV303+AV307+AV308</f>
        <v>15</v>
      </c>
      <c r="AW283" s="29">
        <f t="shared" ref="AW283" si="1484">SUM(AX283:AY283)</f>
        <v>2325</v>
      </c>
      <c r="AX283" s="29">
        <f>AX284+AX288+AX292++AX296+AX299+AX303+AX307+AX308</f>
        <v>2276</v>
      </c>
      <c r="AY283" s="29">
        <f>AY284+AY288+AY292++AY296+AY299+AY303+AY307+AY308</f>
        <v>49</v>
      </c>
      <c r="AZ283" s="29">
        <f t="shared" ref="AZ283" si="1485">SUM(BA283:BB283)</f>
        <v>11261</v>
      </c>
      <c r="BA283" s="29">
        <f>BA284+BA288+BA292++BA296+BA299+BA303+BA307+BA308</f>
        <v>11096</v>
      </c>
      <c r="BB283" s="29">
        <f>BB284+BB288+BB292++BB296+BB299+BB303+BB307+BB308</f>
        <v>165</v>
      </c>
    </row>
    <row r="284" spans="1:54" s="3" customFormat="1" ht="15" customHeight="1" x14ac:dyDescent="0.3">
      <c r="A284" s="33"/>
      <c r="B284" s="31"/>
      <c r="C284" s="32" t="s">
        <v>242</v>
      </c>
      <c r="D284" s="29">
        <f>SUM(E284:F284)</f>
        <v>457</v>
      </c>
      <c r="E284" s="29">
        <f>SUM(E285:E287)</f>
        <v>457</v>
      </c>
      <c r="F284" s="29">
        <f>SUM(F285:F287)</f>
        <v>0</v>
      </c>
      <c r="G284" s="29">
        <f t="shared" si="1473"/>
        <v>411</v>
      </c>
      <c r="H284" s="29">
        <f t="shared" ref="H284:I284" si="1486">SUM(H285:H287)</f>
        <v>411</v>
      </c>
      <c r="I284" s="29">
        <f t="shared" si="1486"/>
        <v>0</v>
      </c>
      <c r="J284" s="29">
        <f t="shared" si="1474"/>
        <v>281</v>
      </c>
      <c r="K284" s="29">
        <f t="shared" ref="K284:L284" si="1487">SUM(K285:K287)</f>
        <v>281</v>
      </c>
      <c r="L284" s="29">
        <f t="shared" si="1487"/>
        <v>0</v>
      </c>
      <c r="M284" s="29">
        <f>SUM(N284:O284)</f>
        <v>1149</v>
      </c>
      <c r="N284" s="29">
        <f>SUM(N285:N287)</f>
        <v>1149</v>
      </c>
      <c r="O284" s="29">
        <f>SUM(O285:O287)</f>
        <v>0</v>
      </c>
      <c r="P284" s="29">
        <f>SUM(Q284:R284)</f>
        <v>85</v>
      </c>
      <c r="Q284" s="29">
        <f>SUM(Q285:Q287)</f>
        <v>85</v>
      </c>
      <c r="R284" s="29">
        <f>SUM(R285:R287)</f>
        <v>0</v>
      </c>
      <c r="S284" s="29">
        <f t="shared" si="1476"/>
        <v>109</v>
      </c>
      <c r="T284" s="29">
        <f t="shared" ref="T284:U284" si="1488">SUM(T285:T287)</f>
        <v>109</v>
      </c>
      <c r="U284" s="29">
        <f t="shared" si="1488"/>
        <v>0</v>
      </c>
      <c r="V284" s="29">
        <f t="shared" si="1477"/>
        <v>97</v>
      </c>
      <c r="W284" s="29">
        <f t="shared" ref="W284:X284" si="1489">SUM(W285:W287)</f>
        <v>97</v>
      </c>
      <c r="X284" s="29">
        <f t="shared" si="1489"/>
        <v>0</v>
      </c>
      <c r="Y284" s="29">
        <f>SUM(Z284:AA284)</f>
        <v>291</v>
      </c>
      <c r="Z284" s="29">
        <f>SUM(Z285:Z287)</f>
        <v>291</v>
      </c>
      <c r="AA284" s="29">
        <f>SUM(AA285:AA287)</f>
        <v>0</v>
      </c>
      <c r="AB284" s="29">
        <f>SUM(AC284:AD284)</f>
        <v>101</v>
      </c>
      <c r="AC284" s="29">
        <f>SUM(AC285:AC287)</f>
        <v>101</v>
      </c>
      <c r="AD284" s="29">
        <f>SUM(AD285:AD287)</f>
        <v>0</v>
      </c>
      <c r="AE284" s="29">
        <f t="shared" si="1479"/>
        <v>101</v>
      </c>
      <c r="AF284" s="29">
        <f t="shared" ref="AF284:AG284" si="1490">SUM(AF285:AF287)</f>
        <v>101</v>
      </c>
      <c r="AG284" s="29">
        <f t="shared" si="1490"/>
        <v>0</v>
      </c>
      <c r="AH284" s="29">
        <f t="shared" si="1480"/>
        <v>102</v>
      </c>
      <c r="AI284" s="29">
        <f t="shared" ref="AI284:AJ284" si="1491">SUM(AI285:AI287)</f>
        <v>102</v>
      </c>
      <c r="AJ284" s="29">
        <f t="shared" si="1491"/>
        <v>0</v>
      </c>
      <c r="AK284" s="29">
        <f>SUM(AL284:AM284)</f>
        <v>304</v>
      </c>
      <c r="AL284" s="29">
        <f>SUM(AL285:AL287)</f>
        <v>304</v>
      </c>
      <c r="AM284" s="29">
        <f>SUM(AM285:AM287)</f>
        <v>0</v>
      </c>
      <c r="AN284" s="29">
        <f>SUM(AO284:AP284)</f>
        <v>98</v>
      </c>
      <c r="AO284" s="29">
        <f>SUM(AO285:AO287)</f>
        <v>98</v>
      </c>
      <c r="AP284" s="29">
        <f>SUM(AP285:AP287)</f>
        <v>0</v>
      </c>
      <c r="AQ284" s="29">
        <f t="shared" si="1482"/>
        <v>84</v>
      </c>
      <c r="AR284" s="29">
        <f t="shared" ref="AR284:AS284" si="1492">SUM(AR285:AR287)</f>
        <v>84</v>
      </c>
      <c r="AS284" s="29">
        <f t="shared" si="1492"/>
        <v>0</v>
      </c>
      <c r="AT284" s="29">
        <f t="shared" si="1483"/>
        <v>90</v>
      </c>
      <c r="AU284" s="29">
        <f t="shared" ref="AU284:AV284" si="1493">SUM(AU285:AU287)</f>
        <v>90</v>
      </c>
      <c r="AV284" s="29">
        <f t="shared" si="1493"/>
        <v>0</v>
      </c>
      <c r="AW284" s="29">
        <f>SUM(AX284:AY284)</f>
        <v>272</v>
      </c>
      <c r="AX284" s="29">
        <f>SUM(AX285:AX287)</f>
        <v>272</v>
      </c>
      <c r="AY284" s="29">
        <f>SUM(AY285:AY287)</f>
        <v>0</v>
      </c>
      <c r="AZ284" s="29">
        <f>SUM(BA284:BB284)</f>
        <v>2016</v>
      </c>
      <c r="BA284" s="29">
        <f>SUM(BA285:BA287)</f>
        <v>2016</v>
      </c>
      <c r="BB284" s="29">
        <f>SUM(BB285:BB287)</f>
        <v>0</v>
      </c>
    </row>
    <row r="285" spans="1:54" s="3" customFormat="1" ht="15" customHeight="1" x14ac:dyDescent="0.3">
      <c r="A285" s="33"/>
      <c r="B285" s="31"/>
      <c r="C285" s="35" t="s">
        <v>243</v>
      </c>
      <c r="D285" s="54">
        <f>E285+F285</f>
        <v>314</v>
      </c>
      <c r="E285" s="54">
        <v>314</v>
      </c>
      <c r="F285" s="54">
        <v>0</v>
      </c>
      <c r="G285" s="54">
        <f>H285+I285</f>
        <v>292</v>
      </c>
      <c r="H285" s="54">
        <v>292</v>
      </c>
      <c r="I285" s="54">
        <v>0</v>
      </c>
      <c r="J285" s="54">
        <f>K285+L285</f>
        <v>169</v>
      </c>
      <c r="K285" s="54">
        <v>169</v>
      </c>
      <c r="L285" s="54">
        <v>0</v>
      </c>
      <c r="M285" s="54">
        <f>N285+O285</f>
        <v>775</v>
      </c>
      <c r="N285" s="54">
        <f t="shared" ref="N285:O287" si="1494">+E285+H285+K285</f>
        <v>775</v>
      </c>
      <c r="O285" s="54">
        <f t="shared" si="1494"/>
        <v>0</v>
      </c>
      <c r="P285" s="54">
        <f>Q285+R285</f>
        <v>18</v>
      </c>
      <c r="Q285" s="54">
        <v>18</v>
      </c>
      <c r="R285" s="54">
        <v>0</v>
      </c>
      <c r="S285" s="54">
        <f>T285+U285</f>
        <v>26</v>
      </c>
      <c r="T285" s="54">
        <v>26</v>
      </c>
      <c r="U285" s="54">
        <v>0</v>
      </c>
      <c r="V285" s="54">
        <f>W285+X285</f>
        <v>20</v>
      </c>
      <c r="W285" s="54">
        <v>20</v>
      </c>
      <c r="X285" s="54">
        <v>0</v>
      </c>
      <c r="Y285" s="54">
        <f>Z285+AA285</f>
        <v>64</v>
      </c>
      <c r="Z285" s="54">
        <f t="shared" ref="Z285:AA287" si="1495">+Q285+T285+W285</f>
        <v>64</v>
      </c>
      <c r="AA285" s="54">
        <f t="shared" si="1495"/>
        <v>0</v>
      </c>
      <c r="AB285" s="54">
        <f>AC285+AD285</f>
        <v>21</v>
      </c>
      <c r="AC285" s="54">
        <v>21</v>
      </c>
      <c r="AD285" s="54">
        <v>0</v>
      </c>
      <c r="AE285" s="54">
        <f>AF285+AG285</f>
        <v>21</v>
      </c>
      <c r="AF285" s="54">
        <v>21</v>
      </c>
      <c r="AG285" s="54">
        <v>0</v>
      </c>
      <c r="AH285" s="54">
        <f>AI285+AJ285</f>
        <v>29</v>
      </c>
      <c r="AI285" s="54">
        <v>29</v>
      </c>
      <c r="AJ285" s="54">
        <v>0</v>
      </c>
      <c r="AK285" s="54">
        <f>AL285+AM285</f>
        <v>71</v>
      </c>
      <c r="AL285" s="54">
        <f t="shared" ref="AL285:AM287" si="1496">+AC285+AF285+AI285</f>
        <v>71</v>
      </c>
      <c r="AM285" s="54">
        <f t="shared" si="1496"/>
        <v>0</v>
      </c>
      <c r="AN285" s="54">
        <f>AO285+AP285</f>
        <v>27</v>
      </c>
      <c r="AO285" s="54">
        <v>27</v>
      </c>
      <c r="AP285" s="54">
        <v>0</v>
      </c>
      <c r="AQ285" s="54">
        <f>AR285+AS285</f>
        <v>23</v>
      </c>
      <c r="AR285" s="54">
        <v>23</v>
      </c>
      <c r="AS285" s="54">
        <v>0</v>
      </c>
      <c r="AT285" s="54">
        <f>AU285+AV285</f>
        <v>21</v>
      </c>
      <c r="AU285" s="54">
        <v>21</v>
      </c>
      <c r="AV285" s="54">
        <v>0</v>
      </c>
      <c r="AW285" s="54">
        <f>AX285+AY285</f>
        <v>71</v>
      </c>
      <c r="AX285" s="54">
        <f t="shared" ref="AX285:AY287" si="1497">+AO285+AR285+AU285</f>
        <v>71</v>
      </c>
      <c r="AY285" s="54">
        <f t="shared" si="1497"/>
        <v>0</v>
      </c>
      <c r="AZ285" s="54">
        <f>BA285+BB285</f>
        <v>981</v>
      </c>
      <c r="BA285" s="54">
        <f t="shared" ref="BA285:BB287" si="1498">N285+Z285+AL285+AX285</f>
        <v>981</v>
      </c>
      <c r="BB285" s="54">
        <f t="shared" si="1498"/>
        <v>0</v>
      </c>
    </row>
    <row r="286" spans="1:54" s="3" customFormat="1" ht="15" customHeight="1" x14ac:dyDescent="0.3">
      <c r="A286" s="33"/>
      <c r="B286" s="31"/>
      <c r="C286" s="35" t="s">
        <v>244</v>
      </c>
      <c r="D286" s="54">
        <f>E286+F286</f>
        <v>143</v>
      </c>
      <c r="E286" s="54">
        <v>143</v>
      </c>
      <c r="F286" s="54">
        <v>0</v>
      </c>
      <c r="G286" s="54">
        <f>H286+I286</f>
        <v>119</v>
      </c>
      <c r="H286" s="54">
        <v>119</v>
      </c>
      <c r="I286" s="54">
        <v>0</v>
      </c>
      <c r="J286" s="54">
        <f>K286+L286</f>
        <v>112</v>
      </c>
      <c r="K286" s="54">
        <v>112</v>
      </c>
      <c r="L286" s="54">
        <v>0</v>
      </c>
      <c r="M286" s="54">
        <f>N286+O286</f>
        <v>374</v>
      </c>
      <c r="N286" s="54">
        <f t="shared" si="1494"/>
        <v>374</v>
      </c>
      <c r="O286" s="54">
        <f t="shared" si="1494"/>
        <v>0</v>
      </c>
      <c r="P286" s="54">
        <f>Q286+R286</f>
        <v>66</v>
      </c>
      <c r="Q286" s="54">
        <v>66</v>
      </c>
      <c r="R286" s="54">
        <v>0</v>
      </c>
      <c r="S286" s="54">
        <f>T286+U286</f>
        <v>83</v>
      </c>
      <c r="T286" s="54">
        <v>83</v>
      </c>
      <c r="U286" s="54">
        <v>0</v>
      </c>
      <c r="V286" s="54">
        <f>W286+X286</f>
        <v>77</v>
      </c>
      <c r="W286" s="54">
        <v>77</v>
      </c>
      <c r="X286" s="54">
        <v>0</v>
      </c>
      <c r="Y286" s="54">
        <f>Z286+AA286</f>
        <v>226</v>
      </c>
      <c r="Z286" s="54">
        <f t="shared" si="1495"/>
        <v>226</v>
      </c>
      <c r="AA286" s="54">
        <f t="shared" si="1495"/>
        <v>0</v>
      </c>
      <c r="AB286" s="54">
        <f>AC286+AD286</f>
        <v>80</v>
      </c>
      <c r="AC286" s="54">
        <v>80</v>
      </c>
      <c r="AD286" s="54">
        <v>0</v>
      </c>
      <c r="AE286" s="54">
        <f>AF286+AG286</f>
        <v>80</v>
      </c>
      <c r="AF286" s="54">
        <v>80</v>
      </c>
      <c r="AG286" s="54">
        <v>0</v>
      </c>
      <c r="AH286" s="54">
        <f>AI286+AJ286</f>
        <v>73</v>
      </c>
      <c r="AI286" s="54">
        <v>73</v>
      </c>
      <c r="AJ286" s="54">
        <v>0</v>
      </c>
      <c r="AK286" s="54">
        <f>AL286+AM286</f>
        <v>233</v>
      </c>
      <c r="AL286" s="54">
        <f t="shared" si="1496"/>
        <v>233</v>
      </c>
      <c r="AM286" s="54">
        <f t="shared" si="1496"/>
        <v>0</v>
      </c>
      <c r="AN286" s="54">
        <f>AO286+AP286</f>
        <v>71</v>
      </c>
      <c r="AO286" s="54">
        <v>71</v>
      </c>
      <c r="AP286" s="54">
        <v>0</v>
      </c>
      <c r="AQ286" s="54">
        <f>AR286+AS286</f>
        <v>61</v>
      </c>
      <c r="AR286" s="54">
        <v>61</v>
      </c>
      <c r="AS286" s="54">
        <v>0</v>
      </c>
      <c r="AT286" s="54">
        <f>AU286+AV286</f>
        <v>69</v>
      </c>
      <c r="AU286" s="54">
        <v>69</v>
      </c>
      <c r="AV286" s="54">
        <v>0</v>
      </c>
      <c r="AW286" s="54">
        <f>AX286+AY286</f>
        <v>201</v>
      </c>
      <c r="AX286" s="54">
        <f t="shared" si="1497"/>
        <v>201</v>
      </c>
      <c r="AY286" s="54">
        <f t="shared" si="1497"/>
        <v>0</v>
      </c>
      <c r="AZ286" s="54">
        <f>BA286+BB286</f>
        <v>1034</v>
      </c>
      <c r="BA286" s="54">
        <f t="shared" si="1498"/>
        <v>1034</v>
      </c>
      <c r="BB286" s="54">
        <f t="shared" si="1498"/>
        <v>0</v>
      </c>
    </row>
    <row r="287" spans="1:54" s="3" customFormat="1" ht="15" customHeight="1" x14ac:dyDescent="0.3">
      <c r="A287" s="33"/>
      <c r="B287" s="31"/>
      <c r="C287" s="35" t="s">
        <v>245</v>
      </c>
      <c r="D287" s="54">
        <f>E287+F287</f>
        <v>0</v>
      </c>
      <c r="E287" s="54">
        <v>0</v>
      </c>
      <c r="F287" s="54">
        <v>0</v>
      </c>
      <c r="G287" s="54">
        <f>H287+I287</f>
        <v>0</v>
      </c>
      <c r="H287" s="54">
        <v>0</v>
      </c>
      <c r="I287" s="54">
        <v>0</v>
      </c>
      <c r="J287" s="54">
        <f>K287+L287</f>
        <v>0</v>
      </c>
      <c r="K287" s="54">
        <v>0</v>
      </c>
      <c r="L287" s="54">
        <v>0</v>
      </c>
      <c r="M287" s="54">
        <f>N287+O287</f>
        <v>0</v>
      </c>
      <c r="N287" s="54">
        <f t="shared" si="1494"/>
        <v>0</v>
      </c>
      <c r="O287" s="54">
        <f t="shared" si="1494"/>
        <v>0</v>
      </c>
      <c r="P287" s="54">
        <f>Q287+R287</f>
        <v>1</v>
      </c>
      <c r="Q287" s="54">
        <v>1</v>
      </c>
      <c r="R287" s="54">
        <v>0</v>
      </c>
      <c r="S287" s="54">
        <f>T287+U287</f>
        <v>0</v>
      </c>
      <c r="T287" s="54">
        <v>0</v>
      </c>
      <c r="U287" s="54">
        <v>0</v>
      </c>
      <c r="V287" s="54">
        <f>W287+X287</f>
        <v>0</v>
      </c>
      <c r="W287" s="54">
        <v>0</v>
      </c>
      <c r="X287" s="54">
        <v>0</v>
      </c>
      <c r="Y287" s="54">
        <f>Z287+AA287</f>
        <v>1</v>
      </c>
      <c r="Z287" s="54">
        <f t="shared" si="1495"/>
        <v>1</v>
      </c>
      <c r="AA287" s="54">
        <f t="shared" si="1495"/>
        <v>0</v>
      </c>
      <c r="AB287" s="54">
        <f>AC287+AD287</f>
        <v>0</v>
      </c>
      <c r="AC287" s="54">
        <v>0</v>
      </c>
      <c r="AD287" s="54">
        <v>0</v>
      </c>
      <c r="AE287" s="54">
        <f>AF287+AG287</f>
        <v>0</v>
      </c>
      <c r="AF287" s="54">
        <v>0</v>
      </c>
      <c r="AG287" s="54">
        <v>0</v>
      </c>
      <c r="AH287" s="54">
        <f>AI287+AJ287</f>
        <v>0</v>
      </c>
      <c r="AI287" s="54">
        <v>0</v>
      </c>
      <c r="AJ287" s="54">
        <v>0</v>
      </c>
      <c r="AK287" s="54">
        <f>AL287+AM287</f>
        <v>0</v>
      </c>
      <c r="AL287" s="54">
        <f t="shared" si="1496"/>
        <v>0</v>
      </c>
      <c r="AM287" s="54">
        <f t="shared" si="1496"/>
        <v>0</v>
      </c>
      <c r="AN287" s="54">
        <f>AO287+AP287</f>
        <v>0</v>
      </c>
      <c r="AO287" s="54">
        <v>0</v>
      </c>
      <c r="AP287" s="54">
        <v>0</v>
      </c>
      <c r="AQ287" s="54">
        <f>AR287+AS287</f>
        <v>0</v>
      </c>
      <c r="AR287" s="54">
        <v>0</v>
      </c>
      <c r="AS287" s="54">
        <v>0</v>
      </c>
      <c r="AT287" s="54">
        <f>AU287+AV287</f>
        <v>0</v>
      </c>
      <c r="AU287" s="54">
        <v>0</v>
      </c>
      <c r="AV287" s="54">
        <v>0</v>
      </c>
      <c r="AW287" s="54">
        <f>AX287+AY287</f>
        <v>0</v>
      </c>
      <c r="AX287" s="54">
        <f t="shared" si="1497"/>
        <v>0</v>
      </c>
      <c r="AY287" s="54">
        <f t="shared" si="1497"/>
        <v>0</v>
      </c>
      <c r="AZ287" s="54">
        <f>BA287+BB287</f>
        <v>1</v>
      </c>
      <c r="BA287" s="54">
        <f t="shared" si="1498"/>
        <v>1</v>
      </c>
      <c r="BB287" s="54">
        <f t="shared" si="1498"/>
        <v>0</v>
      </c>
    </row>
    <row r="288" spans="1:54" s="3" customFormat="1" ht="15" customHeight="1" x14ac:dyDescent="0.3">
      <c r="A288" s="33"/>
      <c r="B288" s="31"/>
      <c r="C288" s="32" t="s">
        <v>246</v>
      </c>
      <c r="D288" s="29">
        <f>SUM(E288:F288)</f>
        <v>72</v>
      </c>
      <c r="E288" s="29">
        <f>SUM(E289:E291)</f>
        <v>72</v>
      </c>
      <c r="F288" s="29">
        <f>SUM(F289:F291)</f>
        <v>0</v>
      </c>
      <c r="G288" s="29">
        <f t="shared" ref="G288" si="1499">SUM(H288:I288)</f>
        <v>42</v>
      </c>
      <c r="H288" s="29">
        <f>SUM(H289:H291)</f>
        <v>42</v>
      </c>
      <c r="I288" s="29">
        <f>SUM(I289:I291)</f>
        <v>0</v>
      </c>
      <c r="J288" s="29">
        <f t="shared" ref="J288" si="1500">SUM(K288:L288)</f>
        <v>40</v>
      </c>
      <c r="K288" s="29">
        <f>SUM(K289:K291)</f>
        <v>40</v>
      </c>
      <c r="L288" s="29">
        <f>SUM(L289:L291)</f>
        <v>0</v>
      </c>
      <c r="M288" s="29">
        <f>SUM(N288:O288)</f>
        <v>154</v>
      </c>
      <c r="N288" s="29">
        <f>SUM(N289:N291)</f>
        <v>154</v>
      </c>
      <c r="O288" s="29">
        <f>SUM(O289:O291)</f>
        <v>0</v>
      </c>
      <c r="P288" s="29">
        <f>SUM(Q288:R288)</f>
        <v>26</v>
      </c>
      <c r="Q288" s="29">
        <f>SUM(Q289:Q291)</f>
        <v>26</v>
      </c>
      <c r="R288" s="29">
        <f>SUM(R289:R291)</f>
        <v>0</v>
      </c>
      <c r="S288" s="29">
        <f t="shared" ref="S288" si="1501">SUM(T288:U288)</f>
        <v>30</v>
      </c>
      <c r="T288" s="29">
        <f>SUM(T289:T291)</f>
        <v>30</v>
      </c>
      <c r="U288" s="29">
        <f>SUM(U289:U291)</f>
        <v>0</v>
      </c>
      <c r="V288" s="29">
        <f t="shared" ref="V288" si="1502">SUM(W288:X288)</f>
        <v>22</v>
      </c>
      <c r="W288" s="29">
        <f>SUM(W289:W291)</f>
        <v>22</v>
      </c>
      <c r="X288" s="29">
        <f>SUM(X289:X291)</f>
        <v>0</v>
      </c>
      <c r="Y288" s="29">
        <f>SUM(Z288:AA288)</f>
        <v>78</v>
      </c>
      <c r="Z288" s="29">
        <f>SUM(Z289:Z291)</f>
        <v>78</v>
      </c>
      <c r="AA288" s="29">
        <f>SUM(AA289:AA291)</f>
        <v>0</v>
      </c>
      <c r="AB288" s="29">
        <f>SUM(AC288:AD288)</f>
        <v>14</v>
      </c>
      <c r="AC288" s="29">
        <f>SUM(AC289:AC291)</f>
        <v>14</v>
      </c>
      <c r="AD288" s="29">
        <f>SUM(AD289:AD291)</f>
        <v>0</v>
      </c>
      <c r="AE288" s="29">
        <f t="shared" ref="AE288" si="1503">SUM(AF288:AG288)</f>
        <v>19</v>
      </c>
      <c r="AF288" s="29">
        <f>SUM(AF289:AF291)</f>
        <v>19</v>
      </c>
      <c r="AG288" s="29">
        <f>SUM(AG289:AG291)</f>
        <v>0</v>
      </c>
      <c r="AH288" s="29">
        <f t="shared" ref="AH288" si="1504">SUM(AI288:AJ288)</f>
        <v>17</v>
      </c>
      <c r="AI288" s="29">
        <f>SUM(AI289:AI291)</f>
        <v>17</v>
      </c>
      <c r="AJ288" s="29">
        <f>SUM(AJ289:AJ291)</f>
        <v>0</v>
      </c>
      <c r="AK288" s="29">
        <f>SUM(AL288:AM288)</f>
        <v>50</v>
      </c>
      <c r="AL288" s="29">
        <f>SUM(AL289:AL291)</f>
        <v>50</v>
      </c>
      <c r="AM288" s="29">
        <f>SUM(AM289:AM291)</f>
        <v>0</v>
      </c>
      <c r="AN288" s="29">
        <f>SUM(AO288:AP288)</f>
        <v>18</v>
      </c>
      <c r="AO288" s="29">
        <f>SUM(AO289:AO291)</f>
        <v>18</v>
      </c>
      <c r="AP288" s="29">
        <f>SUM(AP289:AP291)</f>
        <v>0</v>
      </c>
      <c r="AQ288" s="29">
        <f t="shared" ref="AQ288" si="1505">SUM(AR288:AS288)</f>
        <v>18</v>
      </c>
      <c r="AR288" s="29">
        <f>SUM(AR289:AR291)</f>
        <v>18</v>
      </c>
      <c r="AS288" s="29">
        <f>SUM(AS289:AS291)</f>
        <v>0</v>
      </c>
      <c r="AT288" s="29">
        <f t="shared" ref="AT288" si="1506">SUM(AU288:AV288)</f>
        <v>16</v>
      </c>
      <c r="AU288" s="29">
        <f>SUM(AU289:AU291)</f>
        <v>16</v>
      </c>
      <c r="AV288" s="29">
        <f>SUM(AV289:AV291)</f>
        <v>0</v>
      </c>
      <c r="AW288" s="29">
        <f>SUM(AX288:AY288)</f>
        <v>52</v>
      </c>
      <c r="AX288" s="29">
        <f>SUM(AX289:AX291)</f>
        <v>52</v>
      </c>
      <c r="AY288" s="29">
        <f>SUM(AY289:AY291)</f>
        <v>0</v>
      </c>
      <c r="AZ288" s="29">
        <f>SUM(BA288:BB288)</f>
        <v>334</v>
      </c>
      <c r="BA288" s="29">
        <f>SUM(BA289:BA291)</f>
        <v>334</v>
      </c>
      <c r="BB288" s="29">
        <f>SUM(BB289:BB291)</f>
        <v>0</v>
      </c>
    </row>
    <row r="289" spans="1:54" s="3" customFormat="1" ht="15" customHeight="1" x14ac:dyDescent="0.3">
      <c r="A289" s="33"/>
      <c r="B289" s="31"/>
      <c r="C289" s="35" t="s">
        <v>247</v>
      </c>
      <c r="D289" s="54">
        <f>E289+F289</f>
        <v>38</v>
      </c>
      <c r="E289" s="54">
        <v>38</v>
      </c>
      <c r="F289" s="54">
        <v>0</v>
      </c>
      <c r="G289" s="54">
        <f>H289+I289</f>
        <v>13</v>
      </c>
      <c r="H289" s="54">
        <v>13</v>
      </c>
      <c r="I289" s="54">
        <v>0</v>
      </c>
      <c r="J289" s="54">
        <f>K289+L289</f>
        <v>9</v>
      </c>
      <c r="K289" s="54">
        <v>9</v>
      </c>
      <c r="L289" s="54">
        <v>0</v>
      </c>
      <c r="M289" s="54">
        <f>N289+O289</f>
        <v>60</v>
      </c>
      <c r="N289" s="54">
        <f>+E289+H289+K289</f>
        <v>60</v>
      </c>
      <c r="O289" s="54">
        <f>+F289+I289+L289</f>
        <v>0</v>
      </c>
      <c r="P289" s="54">
        <f>Q289+R289</f>
        <v>3</v>
      </c>
      <c r="Q289" s="54">
        <v>3</v>
      </c>
      <c r="R289" s="54">
        <v>0</v>
      </c>
      <c r="S289" s="54">
        <f>T289+U289</f>
        <v>4</v>
      </c>
      <c r="T289" s="54">
        <v>4</v>
      </c>
      <c r="U289" s="54">
        <v>0</v>
      </c>
      <c r="V289" s="54">
        <f>W289+X289</f>
        <v>4</v>
      </c>
      <c r="W289" s="54">
        <v>4</v>
      </c>
      <c r="X289" s="54">
        <v>0</v>
      </c>
      <c r="Y289" s="54">
        <f>Z289+AA289</f>
        <v>11</v>
      </c>
      <c r="Z289" s="54">
        <f>+Q289+T289+W289</f>
        <v>11</v>
      </c>
      <c r="AA289" s="54">
        <f>+R289+U289+X289</f>
        <v>0</v>
      </c>
      <c r="AB289" s="54">
        <f>AC289+AD289</f>
        <v>4</v>
      </c>
      <c r="AC289" s="54">
        <v>4</v>
      </c>
      <c r="AD289" s="54">
        <v>0</v>
      </c>
      <c r="AE289" s="54">
        <f>AF289+AG289</f>
        <v>4</v>
      </c>
      <c r="AF289" s="54">
        <v>4</v>
      </c>
      <c r="AG289" s="54">
        <v>0</v>
      </c>
      <c r="AH289" s="54">
        <f>AI289+AJ289</f>
        <v>5</v>
      </c>
      <c r="AI289" s="54">
        <v>5</v>
      </c>
      <c r="AJ289" s="54">
        <v>0</v>
      </c>
      <c r="AK289" s="54">
        <f>AL289+AM289</f>
        <v>13</v>
      </c>
      <c r="AL289" s="54">
        <f>+AC289+AF289+AI289</f>
        <v>13</v>
      </c>
      <c r="AM289" s="54">
        <f>+AD289+AG289+AJ289</f>
        <v>0</v>
      </c>
      <c r="AN289" s="54">
        <f>AO289+AP289</f>
        <v>4</v>
      </c>
      <c r="AO289" s="54">
        <v>4</v>
      </c>
      <c r="AP289" s="54">
        <v>0</v>
      </c>
      <c r="AQ289" s="54">
        <f>AR289+AS289</f>
        <v>4</v>
      </c>
      <c r="AR289" s="54">
        <v>4</v>
      </c>
      <c r="AS289" s="54">
        <v>0</v>
      </c>
      <c r="AT289" s="54">
        <f>AU289+AV289</f>
        <v>4</v>
      </c>
      <c r="AU289" s="54">
        <v>4</v>
      </c>
      <c r="AV289" s="54">
        <v>0</v>
      </c>
      <c r="AW289" s="54">
        <f>AX289+AY289</f>
        <v>12</v>
      </c>
      <c r="AX289" s="54">
        <f>+AO289+AR289+AU289</f>
        <v>12</v>
      </c>
      <c r="AY289" s="54">
        <f>+AP289+AS289+AV289</f>
        <v>0</v>
      </c>
      <c r="AZ289" s="54">
        <f>BA289+BB289</f>
        <v>96</v>
      </c>
      <c r="BA289" s="54">
        <f>N289+Z289+AL289+AX289</f>
        <v>96</v>
      </c>
      <c r="BB289" s="54">
        <f>O289+AA289+AM289+AY289</f>
        <v>0</v>
      </c>
    </row>
    <row r="290" spans="1:54" s="3" customFormat="1" ht="15" customHeight="1" x14ac:dyDescent="0.3">
      <c r="A290" s="33"/>
      <c r="B290" s="31"/>
      <c r="C290" s="35" t="s">
        <v>248</v>
      </c>
      <c r="D290" s="54">
        <f>E290+F290</f>
        <v>34</v>
      </c>
      <c r="E290" s="54">
        <v>34</v>
      </c>
      <c r="F290" s="54">
        <v>0</v>
      </c>
      <c r="G290" s="54">
        <f>H290+I290</f>
        <v>29</v>
      </c>
      <c r="H290" s="54">
        <v>29</v>
      </c>
      <c r="I290" s="54">
        <v>0</v>
      </c>
      <c r="J290" s="54">
        <f>K290+L290</f>
        <v>31</v>
      </c>
      <c r="K290" s="54">
        <v>31</v>
      </c>
      <c r="L290" s="54">
        <v>0</v>
      </c>
      <c r="M290" s="54">
        <f>N290+O290</f>
        <v>94</v>
      </c>
      <c r="N290" s="54">
        <f>+E290+H290+K290</f>
        <v>94</v>
      </c>
      <c r="O290" s="54">
        <f>+F290+I290+L290</f>
        <v>0</v>
      </c>
      <c r="P290" s="54">
        <f>Q290+R290</f>
        <v>23</v>
      </c>
      <c r="Q290" s="54">
        <v>23</v>
      </c>
      <c r="R290" s="54">
        <v>0</v>
      </c>
      <c r="S290" s="54">
        <f>T290+U290</f>
        <v>26</v>
      </c>
      <c r="T290" s="54">
        <v>26</v>
      </c>
      <c r="U290" s="54">
        <v>0</v>
      </c>
      <c r="V290" s="54">
        <f>W290+X290</f>
        <v>18</v>
      </c>
      <c r="W290" s="54">
        <v>18</v>
      </c>
      <c r="X290" s="54">
        <v>0</v>
      </c>
      <c r="Y290" s="54">
        <f>Z290+AA290</f>
        <v>67</v>
      </c>
      <c r="Z290" s="54">
        <f>+Q290+T290+W290</f>
        <v>67</v>
      </c>
      <c r="AA290" s="54">
        <f>+R290+U290+X290</f>
        <v>0</v>
      </c>
      <c r="AB290" s="54">
        <f>AC290+AD290</f>
        <v>10</v>
      </c>
      <c r="AC290" s="54">
        <v>10</v>
      </c>
      <c r="AD290" s="54">
        <v>0</v>
      </c>
      <c r="AE290" s="54">
        <f>AF290+AG290</f>
        <v>15</v>
      </c>
      <c r="AF290" s="54">
        <v>15</v>
      </c>
      <c r="AG290" s="54">
        <v>0</v>
      </c>
      <c r="AH290" s="54">
        <f>AI290+AJ290</f>
        <v>12</v>
      </c>
      <c r="AI290" s="54">
        <v>12</v>
      </c>
      <c r="AJ290" s="54">
        <v>0</v>
      </c>
      <c r="AK290" s="54">
        <f>AL290+AM290</f>
        <v>37</v>
      </c>
      <c r="AL290" s="54">
        <f>+AC290+AF290+AI290</f>
        <v>37</v>
      </c>
      <c r="AM290" s="54">
        <f>+AD290+AG290+AJ290</f>
        <v>0</v>
      </c>
      <c r="AN290" s="54">
        <f>AO290+AP290</f>
        <v>14</v>
      </c>
      <c r="AO290" s="54">
        <v>14</v>
      </c>
      <c r="AP290" s="54">
        <v>0</v>
      </c>
      <c r="AQ290" s="54">
        <f>AR290+AS290</f>
        <v>14</v>
      </c>
      <c r="AR290" s="54">
        <v>14</v>
      </c>
      <c r="AS290" s="54">
        <v>0</v>
      </c>
      <c r="AT290" s="54">
        <f>AU290+AV290</f>
        <v>12</v>
      </c>
      <c r="AU290" s="54">
        <v>12</v>
      </c>
      <c r="AV290" s="54">
        <v>0</v>
      </c>
      <c r="AW290" s="54">
        <f>AX290+AY290</f>
        <v>40</v>
      </c>
      <c r="AX290" s="54">
        <f>+AO290+AR290+AU290</f>
        <v>40</v>
      </c>
      <c r="AY290" s="54">
        <f>+AP290+AS290+AV290</f>
        <v>0</v>
      </c>
      <c r="AZ290" s="54">
        <f>BA290+BB290</f>
        <v>238</v>
      </c>
      <c r="BA290" s="54">
        <f>N290+Z290+AL290+AX290</f>
        <v>238</v>
      </c>
      <c r="BB290" s="54">
        <f>O290+AA290+AM290+AY290</f>
        <v>0</v>
      </c>
    </row>
    <row r="291" spans="1:54" s="3" customFormat="1" ht="15" customHeight="1" x14ac:dyDescent="0.3">
      <c r="A291" s="33"/>
      <c r="B291" s="31"/>
      <c r="C291" s="35" t="s">
        <v>249</v>
      </c>
      <c r="D291" s="54">
        <f>E291+F291</f>
        <v>0</v>
      </c>
      <c r="E291" s="54">
        <v>0</v>
      </c>
      <c r="F291" s="54">
        <v>0</v>
      </c>
      <c r="G291" s="54">
        <f t="shared" ref="G291" si="1507">H291+I291</f>
        <v>0</v>
      </c>
      <c r="H291" s="54">
        <v>0</v>
      </c>
      <c r="I291" s="54">
        <v>0</v>
      </c>
      <c r="J291" s="54">
        <f t="shared" ref="J291" si="1508">K291+L291</f>
        <v>0</v>
      </c>
      <c r="K291" s="54">
        <v>0</v>
      </c>
      <c r="L291" s="54">
        <v>0</v>
      </c>
      <c r="M291" s="54">
        <f>N291+O291</f>
        <v>0</v>
      </c>
      <c r="N291" s="54">
        <f t="shared" ref="N291:O291" si="1509">+E291+H291+K291</f>
        <v>0</v>
      </c>
      <c r="O291" s="54">
        <f t="shared" si="1509"/>
        <v>0</v>
      </c>
      <c r="P291" s="54">
        <f>Q291+R291</f>
        <v>0</v>
      </c>
      <c r="Q291" s="54">
        <v>0</v>
      </c>
      <c r="R291" s="54">
        <v>0</v>
      </c>
      <c r="S291" s="54">
        <f t="shared" ref="S291" si="1510">T291+U291</f>
        <v>0</v>
      </c>
      <c r="T291" s="54">
        <v>0</v>
      </c>
      <c r="U291" s="54">
        <v>0</v>
      </c>
      <c r="V291" s="54">
        <f t="shared" ref="V291" si="1511">W291+X291</f>
        <v>0</v>
      </c>
      <c r="W291" s="54">
        <v>0</v>
      </c>
      <c r="X291" s="54">
        <v>0</v>
      </c>
      <c r="Y291" s="54">
        <f>Z291+AA291</f>
        <v>0</v>
      </c>
      <c r="Z291" s="54">
        <f t="shared" ref="Z291:AA291" si="1512">+Q291+T291+W291</f>
        <v>0</v>
      </c>
      <c r="AA291" s="54">
        <f t="shared" si="1512"/>
        <v>0</v>
      </c>
      <c r="AB291" s="54">
        <f>AC291+AD291</f>
        <v>0</v>
      </c>
      <c r="AC291" s="54">
        <v>0</v>
      </c>
      <c r="AD291" s="54">
        <v>0</v>
      </c>
      <c r="AE291" s="54">
        <f t="shared" ref="AE291" si="1513">AF291+AG291</f>
        <v>0</v>
      </c>
      <c r="AF291" s="54">
        <v>0</v>
      </c>
      <c r="AG291" s="54">
        <v>0</v>
      </c>
      <c r="AH291" s="54">
        <f t="shared" ref="AH291" si="1514">AI291+AJ291</f>
        <v>0</v>
      </c>
      <c r="AI291" s="54">
        <v>0</v>
      </c>
      <c r="AJ291" s="54">
        <v>0</v>
      </c>
      <c r="AK291" s="54">
        <f>AL291+AM291</f>
        <v>0</v>
      </c>
      <c r="AL291" s="54">
        <f t="shared" ref="AL291:AM291" si="1515">+AC291+AF291+AI291</f>
        <v>0</v>
      </c>
      <c r="AM291" s="54">
        <f t="shared" si="1515"/>
        <v>0</v>
      </c>
      <c r="AN291" s="54">
        <f>AO291+AP291</f>
        <v>0</v>
      </c>
      <c r="AO291" s="54">
        <v>0</v>
      </c>
      <c r="AP291" s="54">
        <v>0</v>
      </c>
      <c r="AQ291" s="54">
        <f t="shared" ref="AQ291" si="1516">AR291+AS291</f>
        <v>0</v>
      </c>
      <c r="AR291" s="54">
        <v>0</v>
      </c>
      <c r="AS291" s="54">
        <v>0</v>
      </c>
      <c r="AT291" s="54">
        <f t="shared" ref="AT291" si="1517">AU291+AV291</f>
        <v>0</v>
      </c>
      <c r="AU291" s="54">
        <v>0</v>
      </c>
      <c r="AV291" s="54">
        <v>0</v>
      </c>
      <c r="AW291" s="54">
        <f>AX291+AY291</f>
        <v>0</v>
      </c>
      <c r="AX291" s="54">
        <f t="shared" ref="AX291:AY291" si="1518">+AO291+AR291+AU291</f>
        <v>0</v>
      </c>
      <c r="AY291" s="54">
        <f t="shared" si="1518"/>
        <v>0</v>
      </c>
      <c r="AZ291" s="54">
        <f>BA291+BB291</f>
        <v>0</v>
      </c>
      <c r="BA291" s="54">
        <f t="shared" ref="BA291:BB291" si="1519">N291+Z291+AL291+AX291</f>
        <v>0</v>
      </c>
      <c r="BB291" s="54">
        <f t="shared" si="1519"/>
        <v>0</v>
      </c>
    </row>
    <row r="292" spans="1:54" s="3" customFormat="1" ht="15" customHeight="1" x14ac:dyDescent="0.3">
      <c r="A292" s="33"/>
      <c r="B292" s="31"/>
      <c r="C292" s="32" t="s">
        <v>250</v>
      </c>
      <c r="D292" s="29">
        <f>SUM(E292:F292)</f>
        <v>189</v>
      </c>
      <c r="E292" s="29">
        <f>SUM(E293:E295)</f>
        <v>189</v>
      </c>
      <c r="F292" s="29">
        <f>SUM(F293:F295)</f>
        <v>0</v>
      </c>
      <c r="G292" s="29">
        <f t="shared" ref="G292" si="1520">SUM(H292:I292)</f>
        <v>149</v>
      </c>
      <c r="H292" s="29">
        <f t="shared" ref="H292:I292" si="1521">SUM(H293:H295)</f>
        <v>149</v>
      </c>
      <c r="I292" s="29">
        <f t="shared" si="1521"/>
        <v>0</v>
      </c>
      <c r="J292" s="29">
        <f t="shared" ref="J292" si="1522">SUM(K292:L292)</f>
        <v>115</v>
      </c>
      <c r="K292" s="29">
        <f t="shared" ref="K292:L292" si="1523">SUM(K293:K295)</f>
        <v>115</v>
      </c>
      <c r="L292" s="29">
        <f t="shared" si="1523"/>
        <v>0</v>
      </c>
      <c r="M292" s="29">
        <f>SUM(N292:O292)</f>
        <v>453</v>
      </c>
      <c r="N292" s="29">
        <f>SUM(N293:N295)</f>
        <v>453</v>
      </c>
      <c r="O292" s="29">
        <f>SUM(O293:O295)</f>
        <v>0</v>
      </c>
      <c r="P292" s="29">
        <f>SUM(Q292:R292)</f>
        <v>22</v>
      </c>
      <c r="Q292" s="29">
        <f>SUM(Q293:Q295)</f>
        <v>22</v>
      </c>
      <c r="R292" s="29">
        <f>SUM(R293:R295)</f>
        <v>0</v>
      </c>
      <c r="S292" s="29">
        <f t="shared" ref="S292" si="1524">SUM(T292:U292)</f>
        <v>23</v>
      </c>
      <c r="T292" s="29">
        <f t="shared" ref="T292:U292" si="1525">SUM(T293:T295)</f>
        <v>23</v>
      </c>
      <c r="U292" s="29">
        <f t="shared" si="1525"/>
        <v>0</v>
      </c>
      <c r="V292" s="29">
        <f t="shared" ref="V292" si="1526">SUM(W292:X292)</f>
        <v>26</v>
      </c>
      <c r="W292" s="29">
        <f t="shared" ref="W292:X292" si="1527">SUM(W293:W295)</f>
        <v>26</v>
      </c>
      <c r="X292" s="29">
        <f t="shared" si="1527"/>
        <v>0</v>
      </c>
      <c r="Y292" s="29">
        <f>SUM(Z292:AA292)</f>
        <v>71</v>
      </c>
      <c r="Z292" s="29">
        <f>SUM(Z293:Z295)</f>
        <v>71</v>
      </c>
      <c r="AA292" s="29">
        <f>SUM(AA293:AA295)</f>
        <v>0</v>
      </c>
      <c r="AB292" s="29">
        <f>SUM(AC292:AD292)</f>
        <v>27</v>
      </c>
      <c r="AC292" s="29">
        <f>SUM(AC293:AC295)</f>
        <v>27</v>
      </c>
      <c r="AD292" s="29">
        <f>SUM(AD293:AD295)</f>
        <v>0</v>
      </c>
      <c r="AE292" s="29">
        <f t="shared" ref="AE292" si="1528">SUM(AF292:AG292)</f>
        <v>30</v>
      </c>
      <c r="AF292" s="29">
        <f t="shared" ref="AF292:AG292" si="1529">SUM(AF293:AF295)</f>
        <v>30</v>
      </c>
      <c r="AG292" s="29">
        <f t="shared" si="1529"/>
        <v>0</v>
      </c>
      <c r="AH292" s="29">
        <f t="shared" ref="AH292" si="1530">SUM(AI292:AJ292)</f>
        <v>27</v>
      </c>
      <c r="AI292" s="29">
        <f t="shared" ref="AI292:AJ292" si="1531">SUM(AI293:AI295)</f>
        <v>27</v>
      </c>
      <c r="AJ292" s="29">
        <f t="shared" si="1531"/>
        <v>0</v>
      </c>
      <c r="AK292" s="29">
        <f>SUM(AL292:AM292)</f>
        <v>84</v>
      </c>
      <c r="AL292" s="29">
        <f>SUM(AL293:AL295)</f>
        <v>84</v>
      </c>
      <c r="AM292" s="29">
        <f>SUM(AM293:AM295)</f>
        <v>0</v>
      </c>
      <c r="AN292" s="29">
        <f>SUM(AO292:AP292)</f>
        <v>32</v>
      </c>
      <c r="AO292" s="29">
        <f>SUM(AO293:AO295)</f>
        <v>32</v>
      </c>
      <c r="AP292" s="29">
        <f>SUM(AP293:AP295)</f>
        <v>0</v>
      </c>
      <c r="AQ292" s="29">
        <f t="shared" ref="AQ292" si="1532">SUM(AR292:AS292)</f>
        <v>33</v>
      </c>
      <c r="AR292" s="29">
        <f t="shared" ref="AR292:AS292" si="1533">SUM(AR293:AR295)</f>
        <v>33</v>
      </c>
      <c r="AS292" s="29">
        <f t="shared" si="1533"/>
        <v>0</v>
      </c>
      <c r="AT292" s="29">
        <f t="shared" ref="AT292" si="1534">SUM(AU292:AV292)</f>
        <v>36</v>
      </c>
      <c r="AU292" s="29">
        <f t="shared" ref="AU292:AV292" si="1535">SUM(AU293:AU295)</f>
        <v>36</v>
      </c>
      <c r="AV292" s="29">
        <f t="shared" si="1535"/>
        <v>0</v>
      </c>
      <c r="AW292" s="29">
        <f>SUM(AX292:AY292)</f>
        <v>101</v>
      </c>
      <c r="AX292" s="29">
        <f>SUM(AX293:AX295)</f>
        <v>101</v>
      </c>
      <c r="AY292" s="29">
        <f>SUM(AY293:AY295)</f>
        <v>0</v>
      </c>
      <c r="AZ292" s="29">
        <f>SUM(BA292:BB292)</f>
        <v>709</v>
      </c>
      <c r="BA292" s="29">
        <f>SUM(BA293:BA295)</f>
        <v>709</v>
      </c>
      <c r="BB292" s="29">
        <f>SUM(BB293:BB295)</f>
        <v>0</v>
      </c>
    </row>
    <row r="293" spans="1:54" s="3" customFormat="1" ht="15" customHeight="1" x14ac:dyDescent="0.3">
      <c r="A293" s="33"/>
      <c r="B293" s="31"/>
      <c r="C293" s="35" t="s">
        <v>251</v>
      </c>
      <c r="D293" s="54">
        <f>E293+F293</f>
        <v>110</v>
      </c>
      <c r="E293" s="54">
        <v>110</v>
      </c>
      <c r="F293" s="54">
        <v>0</v>
      </c>
      <c r="G293" s="54">
        <f>H293+I293</f>
        <v>75</v>
      </c>
      <c r="H293" s="54">
        <v>75</v>
      </c>
      <c r="I293" s="54">
        <v>0</v>
      </c>
      <c r="J293" s="54">
        <f>K293+L293</f>
        <v>46</v>
      </c>
      <c r="K293" s="54">
        <v>46</v>
      </c>
      <c r="L293" s="54">
        <v>0</v>
      </c>
      <c r="M293" s="54">
        <f>N293+O293</f>
        <v>231</v>
      </c>
      <c r="N293" s="54">
        <f>+E293+H293+K293</f>
        <v>231</v>
      </c>
      <c r="O293" s="54">
        <f>+F293+I293+L293</f>
        <v>0</v>
      </c>
      <c r="P293" s="54">
        <f>Q293+R293</f>
        <v>3</v>
      </c>
      <c r="Q293" s="54">
        <v>3</v>
      </c>
      <c r="R293" s="54">
        <v>0</v>
      </c>
      <c r="S293" s="54">
        <f>T293+U293</f>
        <v>5</v>
      </c>
      <c r="T293" s="54">
        <v>5</v>
      </c>
      <c r="U293" s="54">
        <v>0</v>
      </c>
      <c r="V293" s="54">
        <f>W293+X293</f>
        <v>2</v>
      </c>
      <c r="W293" s="54">
        <v>2</v>
      </c>
      <c r="X293" s="54">
        <v>0</v>
      </c>
      <c r="Y293" s="54">
        <f>Z293+AA293</f>
        <v>10</v>
      </c>
      <c r="Z293" s="54">
        <f>+Q293+T293+W293</f>
        <v>10</v>
      </c>
      <c r="AA293" s="54">
        <f>+R293+U293+X293</f>
        <v>0</v>
      </c>
      <c r="AB293" s="54">
        <f>AC293+AD293</f>
        <v>5</v>
      </c>
      <c r="AC293" s="54">
        <v>5</v>
      </c>
      <c r="AD293" s="54">
        <v>0</v>
      </c>
      <c r="AE293" s="54">
        <f>AF293+AG293</f>
        <v>8</v>
      </c>
      <c r="AF293" s="54">
        <v>8</v>
      </c>
      <c r="AG293" s="54">
        <v>0</v>
      </c>
      <c r="AH293" s="54">
        <f>AI293+AJ293</f>
        <v>6</v>
      </c>
      <c r="AI293" s="54">
        <v>6</v>
      </c>
      <c r="AJ293" s="54">
        <v>0</v>
      </c>
      <c r="AK293" s="54">
        <f>AL293+AM293</f>
        <v>19</v>
      </c>
      <c r="AL293" s="54">
        <f>+AC293+AF293+AI293</f>
        <v>19</v>
      </c>
      <c r="AM293" s="54">
        <f>+AD293+AG293+AJ293</f>
        <v>0</v>
      </c>
      <c r="AN293" s="54">
        <f>AO293+AP293</f>
        <v>8</v>
      </c>
      <c r="AO293" s="54">
        <v>8</v>
      </c>
      <c r="AP293" s="54">
        <v>0</v>
      </c>
      <c r="AQ293" s="54">
        <f>AR293+AS293</f>
        <v>8</v>
      </c>
      <c r="AR293" s="54">
        <v>8</v>
      </c>
      <c r="AS293" s="54">
        <v>0</v>
      </c>
      <c r="AT293" s="54">
        <f>AU293+AV293</f>
        <v>10</v>
      </c>
      <c r="AU293" s="54">
        <v>10</v>
      </c>
      <c r="AV293" s="54">
        <v>0</v>
      </c>
      <c r="AW293" s="54">
        <f>AX293+AY293</f>
        <v>26</v>
      </c>
      <c r="AX293" s="54">
        <f>+AO293+AR293+AU293</f>
        <v>26</v>
      </c>
      <c r="AY293" s="54">
        <f>+AP293+AS293+AV293</f>
        <v>0</v>
      </c>
      <c r="AZ293" s="54">
        <f>BA293+BB293</f>
        <v>286</v>
      </c>
      <c r="BA293" s="54">
        <f>N293+Z293+AL293+AX293</f>
        <v>286</v>
      </c>
      <c r="BB293" s="54">
        <f>O293+AA293+AM293+AY293</f>
        <v>0</v>
      </c>
    </row>
    <row r="294" spans="1:54" s="3" customFormat="1" ht="15" customHeight="1" x14ac:dyDescent="0.3">
      <c r="A294" s="33"/>
      <c r="B294" s="31"/>
      <c r="C294" s="35" t="s">
        <v>252</v>
      </c>
      <c r="D294" s="54">
        <f>E294+F294</f>
        <v>79</v>
      </c>
      <c r="E294" s="54">
        <v>79</v>
      </c>
      <c r="F294" s="54">
        <v>0</v>
      </c>
      <c r="G294" s="54">
        <f>H294+I294</f>
        <v>74</v>
      </c>
      <c r="H294" s="54">
        <v>74</v>
      </c>
      <c r="I294" s="54">
        <v>0</v>
      </c>
      <c r="J294" s="54">
        <f>K294+L294</f>
        <v>69</v>
      </c>
      <c r="K294" s="54">
        <v>69</v>
      </c>
      <c r="L294" s="54">
        <v>0</v>
      </c>
      <c r="M294" s="54">
        <f>N294+O294</f>
        <v>222</v>
      </c>
      <c r="N294" s="54">
        <f>+E294+H294+K294</f>
        <v>222</v>
      </c>
      <c r="O294" s="54">
        <f>+F294+I294+L294</f>
        <v>0</v>
      </c>
      <c r="P294" s="54">
        <f>Q294+R294</f>
        <v>19</v>
      </c>
      <c r="Q294" s="54">
        <v>19</v>
      </c>
      <c r="R294" s="54">
        <v>0</v>
      </c>
      <c r="S294" s="54">
        <f>T294+U294</f>
        <v>18</v>
      </c>
      <c r="T294" s="54">
        <v>18</v>
      </c>
      <c r="U294" s="54">
        <v>0</v>
      </c>
      <c r="V294" s="54">
        <f>W294+X294</f>
        <v>24</v>
      </c>
      <c r="W294" s="54">
        <v>24</v>
      </c>
      <c r="X294" s="54">
        <v>0</v>
      </c>
      <c r="Y294" s="54">
        <f>Z294+AA294</f>
        <v>61</v>
      </c>
      <c r="Z294" s="54">
        <f>+Q294+T294+W294</f>
        <v>61</v>
      </c>
      <c r="AA294" s="54">
        <f>+R294+U294+X294</f>
        <v>0</v>
      </c>
      <c r="AB294" s="54">
        <f>AC294+AD294</f>
        <v>22</v>
      </c>
      <c r="AC294" s="54">
        <v>22</v>
      </c>
      <c r="AD294" s="54">
        <v>0</v>
      </c>
      <c r="AE294" s="54">
        <f>AF294+AG294</f>
        <v>22</v>
      </c>
      <c r="AF294" s="54">
        <v>22</v>
      </c>
      <c r="AG294" s="54">
        <v>0</v>
      </c>
      <c r="AH294" s="54">
        <f>AI294+AJ294</f>
        <v>21</v>
      </c>
      <c r="AI294" s="54">
        <v>21</v>
      </c>
      <c r="AJ294" s="54">
        <v>0</v>
      </c>
      <c r="AK294" s="54">
        <f>AL294+AM294</f>
        <v>65</v>
      </c>
      <c r="AL294" s="54">
        <f>+AC294+AF294+AI294</f>
        <v>65</v>
      </c>
      <c r="AM294" s="54">
        <f>+AD294+AG294+AJ294</f>
        <v>0</v>
      </c>
      <c r="AN294" s="54">
        <f>AO294+AP294</f>
        <v>24</v>
      </c>
      <c r="AO294" s="54">
        <v>24</v>
      </c>
      <c r="AP294" s="54">
        <v>0</v>
      </c>
      <c r="AQ294" s="54">
        <f>AR294+AS294</f>
        <v>25</v>
      </c>
      <c r="AR294" s="54">
        <v>25</v>
      </c>
      <c r="AS294" s="54">
        <v>0</v>
      </c>
      <c r="AT294" s="54">
        <f>AU294+AV294</f>
        <v>26</v>
      </c>
      <c r="AU294" s="54">
        <v>26</v>
      </c>
      <c r="AV294" s="54">
        <v>0</v>
      </c>
      <c r="AW294" s="54">
        <f>AX294+AY294</f>
        <v>75</v>
      </c>
      <c r="AX294" s="54">
        <f>+AO294+AR294+AU294</f>
        <v>75</v>
      </c>
      <c r="AY294" s="54">
        <f>+AP294+AS294+AV294</f>
        <v>0</v>
      </c>
      <c r="AZ294" s="54">
        <f>BA294+BB294</f>
        <v>423</v>
      </c>
      <c r="BA294" s="54">
        <f>N294+Z294+AL294+AX294</f>
        <v>423</v>
      </c>
      <c r="BB294" s="54">
        <f>O294+AA294+AM294+AY294</f>
        <v>0</v>
      </c>
    </row>
    <row r="295" spans="1:54" s="3" customFormat="1" ht="15" customHeight="1" x14ac:dyDescent="0.3">
      <c r="A295" s="33"/>
      <c r="B295" s="31"/>
      <c r="C295" s="35" t="s">
        <v>253</v>
      </c>
      <c r="D295" s="54">
        <f>E295+F295</f>
        <v>0</v>
      </c>
      <c r="E295" s="54">
        <v>0</v>
      </c>
      <c r="F295" s="54">
        <v>0</v>
      </c>
      <c r="G295" s="54">
        <f t="shared" ref="G295" si="1536">H295+I295</f>
        <v>0</v>
      </c>
      <c r="H295" s="54">
        <v>0</v>
      </c>
      <c r="I295" s="54">
        <v>0</v>
      </c>
      <c r="J295" s="54">
        <f t="shared" ref="J295" si="1537">K295+L295</f>
        <v>0</v>
      </c>
      <c r="K295" s="54">
        <v>0</v>
      </c>
      <c r="L295" s="54">
        <v>0</v>
      </c>
      <c r="M295" s="54">
        <f>N295+O295</f>
        <v>0</v>
      </c>
      <c r="N295" s="54">
        <f t="shared" ref="N295:O295" si="1538">+E295+H295+K295</f>
        <v>0</v>
      </c>
      <c r="O295" s="54">
        <f t="shared" si="1538"/>
        <v>0</v>
      </c>
      <c r="P295" s="54">
        <f>Q295+R295</f>
        <v>0</v>
      </c>
      <c r="Q295" s="54">
        <v>0</v>
      </c>
      <c r="R295" s="54">
        <v>0</v>
      </c>
      <c r="S295" s="54">
        <f t="shared" ref="S295" si="1539">T295+U295</f>
        <v>0</v>
      </c>
      <c r="T295" s="54">
        <v>0</v>
      </c>
      <c r="U295" s="54">
        <v>0</v>
      </c>
      <c r="V295" s="54">
        <f t="shared" ref="V295" si="1540">W295+X295</f>
        <v>0</v>
      </c>
      <c r="W295" s="54">
        <v>0</v>
      </c>
      <c r="X295" s="54">
        <v>0</v>
      </c>
      <c r="Y295" s="54">
        <f>Z295+AA295</f>
        <v>0</v>
      </c>
      <c r="Z295" s="54">
        <f t="shared" ref="Z295:AA295" si="1541">+Q295+T295+W295</f>
        <v>0</v>
      </c>
      <c r="AA295" s="54">
        <f t="shared" si="1541"/>
        <v>0</v>
      </c>
      <c r="AB295" s="54">
        <f>AC295+AD295</f>
        <v>0</v>
      </c>
      <c r="AC295" s="54">
        <v>0</v>
      </c>
      <c r="AD295" s="54">
        <v>0</v>
      </c>
      <c r="AE295" s="54">
        <f t="shared" ref="AE295" si="1542">AF295+AG295</f>
        <v>0</v>
      </c>
      <c r="AF295" s="54">
        <v>0</v>
      </c>
      <c r="AG295" s="54">
        <v>0</v>
      </c>
      <c r="AH295" s="54">
        <f t="shared" ref="AH295" si="1543">AI295+AJ295</f>
        <v>0</v>
      </c>
      <c r="AI295" s="54">
        <v>0</v>
      </c>
      <c r="AJ295" s="54">
        <v>0</v>
      </c>
      <c r="AK295" s="54">
        <f>AL295+AM295</f>
        <v>0</v>
      </c>
      <c r="AL295" s="54">
        <f t="shared" ref="AL295:AM295" si="1544">+AC295+AF295+AI295</f>
        <v>0</v>
      </c>
      <c r="AM295" s="54">
        <f t="shared" si="1544"/>
        <v>0</v>
      </c>
      <c r="AN295" s="54">
        <f>AO295+AP295</f>
        <v>0</v>
      </c>
      <c r="AO295" s="54">
        <v>0</v>
      </c>
      <c r="AP295" s="54">
        <v>0</v>
      </c>
      <c r="AQ295" s="54">
        <f t="shared" ref="AQ295" si="1545">AR295+AS295</f>
        <v>0</v>
      </c>
      <c r="AR295" s="54">
        <v>0</v>
      </c>
      <c r="AS295" s="54">
        <v>0</v>
      </c>
      <c r="AT295" s="54">
        <f t="shared" ref="AT295" si="1546">AU295+AV295</f>
        <v>0</v>
      </c>
      <c r="AU295" s="54">
        <v>0</v>
      </c>
      <c r="AV295" s="54">
        <v>0</v>
      </c>
      <c r="AW295" s="54">
        <f>AX295+AY295</f>
        <v>0</v>
      </c>
      <c r="AX295" s="54">
        <f t="shared" ref="AX295:AY295" si="1547">+AO295+AR295+AU295</f>
        <v>0</v>
      </c>
      <c r="AY295" s="54">
        <f t="shared" si="1547"/>
        <v>0</v>
      </c>
      <c r="AZ295" s="54">
        <f>BA295+BB295</f>
        <v>0</v>
      </c>
      <c r="BA295" s="54">
        <f t="shared" ref="BA295:BB295" si="1548">N295+Z295+AL295+AX295</f>
        <v>0</v>
      </c>
      <c r="BB295" s="54">
        <f t="shared" si="1548"/>
        <v>0</v>
      </c>
    </row>
    <row r="296" spans="1:54" s="3" customFormat="1" ht="15" customHeight="1" x14ac:dyDescent="0.3">
      <c r="A296" s="33"/>
      <c r="B296" s="31"/>
      <c r="C296" s="32" t="s">
        <v>254</v>
      </c>
      <c r="D296" s="29">
        <f>SUM(E296:F296)</f>
        <v>89</v>
      </c>
      <c r="E296" s="29">
        <f>SUM(E297:E298)</f>
        <v>89</v>
      </c>
      <c r="F296" s="29">
        <f>SUM(F297:F298)</f>
        <v>0</v>
      </c>
      <c r="G296" s="29">
        <f t="shared" ref="G296" si="1549">SUM(H296:I296)</f>
        <v>67</v>
      </c>
      <c r="H296" s="29">
        <f t="shared" ref="H296:I296" si="1550">SUM(H297:H298)</f>
        <v>67</v>
      </c>
      <c r="I296" s="29">
        <f t="shared" si="1550"/>
        <v>0</v>
      </c>
      <c r="J296" s="29">
        <f t="shared" ref="J296" si="1551">SUM(K296:L296)</f>
        <v>57</v>
      </c>
      <c r="K296" s="29">
        <f t="shared" ref="K296:L296" si="1552">SUM(K297:K298)</f>
        <v>57</v>
      </c>
      <c r="L296" s="29">
        <f t="shared" si="1552"/>
        <v>0</v>
      </c>
      <c r="M296" s="29">
        <f>SUM(N296:O296)</f>
        <v>213</v>
      </c>
      <c r="N296" s="29">
        <f>SUM(N297:N298)</f>
        <v>213</v>
      </c>
      <c r="O296" s="29">
        <f>SUM(O297:O298)</f>
        <v>0</v>
      </c>
      <c r="P296" s="29">
        <f>SUM(Q296:R296)</f>
        <v>40</v>
      </c>
      <c r="Q296" s="29">
        <f>SUM(Q297:Q298)</f>
        <v>40</v>
      </c>
      <c r="R296" s="29">
        <f>SUM(R297:R298)</f>
        <v>0</v>
      </c>
      <c r="S296" s="29">
        <f t="shared" ref="S296" si="1553">SUM(T296:U296)</f>
        <v>46</v>
      </c>
      <c r="T296" s="29">
        <f t="shared" ref="T296:U296" si="1554">SUM(T297:T298)</f>
        <v>46</v>
      </c>
      <c r="U296" s="29">
        <f t="shared" si="1554"/>
        <v>0</v>
      </c>
      <c r="V296" s="29">
        <f t="shared" ref="V296" si="1555">SUM(W296:X296)</f>
        <v>45</v>
      </c>
      <c r="W296" s="29">
        <f t="shared" ref="W296:X296" si="1556">SUM(W297:W298)</f>
        <v>45</v>
      </c>
      <c r="X296" s="29">
        <f t="shared" si="1556"/>
        <v>0</v>
      </c>
      <c r="Y296" s="29">
        <f>SUM(Z296:AA296)</f>
        <v>131</v>
      </c>
      <c r="Z296" s="29">
        <f>SUM(Z297:Z298)</f>
        <v>131</v>
      </c>
      <c r="AA296" s="29">
        <f>SUM(AA297:AA298)</f>
        <v>0</v>
      </c>
      <c r="AB296" s="29">
        <f>SUM(AC296:AD296)</f>
        <v>47</v>
      </c>
      <c r="AC296" s="29">
        <f>SUM(AC297:AC298)</f>
        <v>47</v>
      </c>
      <c r="AD296" s="29">
        <f>SUM(AD297:AD298)</f>
        <v>0</v>
      </c>
      <c r="AE296" s="29">
        <f t="shared" ref="AE296" si="1557">SUM(AF296:AG296)</f>
        <v>36</v>
      </c>
      <c r="AF296" s="29">
        <f t="shared" ref="AF296:AG296" si="1558">SUM(AF297:AF298)</f>
        <v>36</v>
      </c>
      <c r="AG296" s="29">
        <f t="shared" si="1558"/>
        <v>0</v>
      </c>
      <c r="AH296" s="29">
        <f t="shared" ref="AH296" si="1559">SUM(AI296:AJ296)</f>
        <v>34</v>
      </c>
      <c r="AI296" s="29">
        <f t="shared" ref="AI296:AJ296" si="1560">SUM(AI297:AI298)</f>
        <v>34</v>
      </c>
      <c r="AJ296" s="29">
        <f t="shared" si="1560"/>
        <v>0</v>
      </c>
      <c r="AK296" s="29">
        <f>SUM(AL296:AM296)</f>
        <v>117</v>
      </c>
      <c r="AL296" s="29">
        <f>SUM(AL297:AL298)</f>
        <v>117</v>
      </c>
      <c r="AM296" s="29">
        <f>SUM(AM297:AM298)</f>
        <v>0</v>
      </c>
      <c r="AN296" s="29">
        <f>SUM(AO296:AP296)</f>
        <v>39</v>
      </c>
      <c r="AO296" s="29">
        <f>SUM(AO297:AO298)</f>
        <v>39</v>
      </c>
      <c r="AP296" s="29">
        <f>SUM(AP297:AP298)</f>
        <v>0</v>
      </c>
      <c r="AQ296" s="29">
        <f t="shared" ref="AQ296" si="1561">SUM(AR296:AS296)</f>
        <v>36</v>
      </c>
      <c r="AR296" s="29">
        <f t="shared" ref="AR296:AS296" si="1562">SUM(AR297:AR298)</f>
        <v>36</v>
      </c>
      <c r="AS296" s="29">
        <f t="shared" si="1562"/>
        <v>0</v>
      </c>
      <c r="AT296" s="29">
        <f t="shared" ref="AT296" si="1563">SUM(AU296:AV296)</f>
        <v>37</v>
      </c>
      <c r="AU296" s="29">
        <f t="shared" ref="AU296:AV296" si="1564">SUM(AU297:AU298)</f>
        <v>37</v>
      </c>
      <c r="AV296" s="29">
        <f t="shared" si="1564"/>
        <v>0</v>
      </c>
      <c r="AW296" s="29">
        <f>SUM(AX296:AY296)</f>
        <v>112</v>
      </c>
      <c r="AX296" s="29">
        <f>SUM(AX297:AX298)</f>
        <v>112</v>
      </c>
      <c r="AY296" s="29">
        <f>SUM(AY297:AY298)</f>
        <v>0</v>
      </c>
      <c r="AZ296" s="29">
        <f>SUM(BA296:BB296)</f>
        <v>573</v>
      </c>
      <c r="BA296" s="29">
        <f>SUM(BA297:BA298)</f>
        <v>573</v>
      </c>
      <c r="BB296" s="29">
        <f>SUM(BB297:BB298)</f>
        <v>0</v>
      </c>
    </row>
    <row r="297" spans="1:54" s="3" customFormat="1" ht="15" customHeight="1" x14ac:dyDescent="0.3">
      <c r="A297" s="33"/>
      <c r="B297" s="31"/>
      <c r="C297" s="35" t="s">
        <v>255</v>
      </c>
      <c r="D297" s="54">
        <f>E297+F297</f>
        <v>72</v>
      </c>
      <c r="E297" s="54">
        <v>72</v>
      </c>
      <c r="F297" s="54">
        <v>0</v>
      </c>
      <c r="G297" s="54">
        <f>H297+I297</f>
        <v>58</v>
      </c>
      <c r="H297" s="54">
        <v>58</v>
      </c>
      <c r="I297" s="54">
        <v>0</v>
      </c>
      <c r="J297" s="54">
        <f>K297+L297</f>
        <v>56</v>
      </c>
      <c r="K297" s="54">
        <v>56</v>
      </c>
      <c r="L297" s="54">
        <v>0</v>
      </c>
      <c r="M297" s="54">
        <f>N297+O297</f>
        <v>186</v>
      </c>
      <c r="N297" s="54">
        <f>+E297+H297+K297</f>
        <v>186</v>
      </c>
      <c r="O297" s="54">
        <f>+F297+I297+L297</f>
        <v>0</v>
      </c>
      <c r="P297" s="54">
        <f>Q297+R297</f>
        <v>40</v>
      </c>
      <c r="Q297" s="54">
        <v>40</v>
      </c>
      <c r="R297" s="54">
        <v>0</v>
      </c>
      <c r="S297" s="54">
        <f>T297+U297</f>
        <v>42</v>
      </c>
      <c r="T297" s="54">
        <v>42</v>
      </c>
      <c r="U297" s="54">
        <v>0</v>
      </c>
      <c r="V297" s="54">
        <f>W297+X297</f>
        <v>41</v>
      </c>
      <c r="W297" s="54">
        <v>41</v>
      </c>
      <c r="X297" s="54">
        <v>0</v>
      </c>
      <c r="Y297" s="54">
        <f>Z297+AA297</f>
        <v>123</v>
      </c>
      <c r="Z297" s="54">
        <f>+Q297+T297+W297</f>
        <v>123</v>
      </c>
      <c r="AA297" s="54">
        <f>+R297+U297+X297</f>
        <v>0</v>
      </c>
      <c r="AB297" s="54">
        <f>AC297+AD297</f>
        <v>41</v>
      </c>
      <c r="AC297" s="54">
        <v>41</v>
      </c>
      <c r="AD297" s="54">
        <v>0</v>
      </c>
      <c r="AE297" s="54">
        <f>AF297+AG297</f>
        <v>33</v>
      </c>
      <c r="AF297" s="54">
        <v>33</v>
      </c>
      <c r="AG297" s="54">
        <v>0</v>
      </c>
      <c r="AH297" s="54">
        <f>AI297+AJ297</f>
        <v>31</v>
      </c>
      <c r="AI297" s="54">
        <v>31</v>
      </c>
      <c r="AJ297" s="54">
        <v>0</v>
      </c>
      <c r="AK297" s="54">
        <f>AL297+AM297</f>
        <v>105</v>
      </c>
      <c r="AL297" s="54">
        <f>+AC297+AF297+AI297</f>
        <v>105</v>
      </c>
      <c r="AM297" s="54">
        <f>+AD297+AG297+AJ297</f>
        <v>0</v>
      </c>
      <c r="AN297" s="54">
        <f>AO297+AP297</f>
        <v>39</v>
      </c>
      <c r="AO297" s="54">
        <v>39</v>
      </c>
      <c r="AP297" s="54">
        <v>0</v>
      </c>
      <c r="AQ297" s="54">
        <f>AR297+AS297</f>
        <v>35</v>
      </c>
      <c r="AR297" s="54">
        <v>35</v>
      </c>
      <c r="AS297" s="54">
        <v>0</v>
      </c>
      <c r="AT297" s="54">
        <f>AU297+AV297</f>
        <v>37</v>
      </c>
      <c r="AU297" s="54">
        <v>37</v>
      </c>
      <c r="AV297" s="54">
        <v>0</v>
      </c>
      <c r="AW297" s="54">
        <f>AX297+AY297</f>
        <v>111</v>
      </c>
      <c r="AX297" s="54">
        <f>+AO297+AR297+AU297</f>
        <v>111</v>
      </c>
      <c r="AY297" s="54">
        <f>+AP297+AS297+AV297</f>
        <v>0</v>
      </c>
      <c r="AZ297" s="54">
        <f>BA297+BB297</f>
        <v>525</v>
      </c>
      <c r="BA297" s="54">
        <f>N297+Z297+AL297+AX297</f>
        <v>525</v>
      </c>
      <c r="BB297" s="54">
        <f>O297+AA297+AM297+AY297</f>
        <v>0</v>
      </c>
    </row>
    <row r="298" spans="1:54" s="3" customFormat="1" ht="15" customHeight="1" x14ac:dyDescent="0.3">
      <c r="A298" s="33"/>
      <c r="B298" s="31"/>
      <c r="C298" s="35" t="s">
        <v>256</v>
      </c>
      <c r="D298" s="54">
        <f>E298+F298</f>
        <v>17</v>
      </c>
      <c r="E298" s="54">
        <v>17</v>
      </c>
      <c r="F298" s="54">
        <v>0</v>
      </c>
      <c r="G298" s="54">
        <f>H298+I298</f>
        <v>9</v>
      </c>
      <c r="H298" s="54">
        <v>9</v>
      </c>
      <c r="I298" s="54">
        <v>0</v>
      </c>
      <c r="J298" s="54">
        <f>K298+L298</f>
        <v>1</v>
      </c>
      <c r="K298" s="54">
        <v>1</v>
      </c>
      <c r="L298" s="54">
        <v>0</v>
      </c>
      <c r="M298" s="54">
        <f>N298+O298</f>
        <v>27</v>
      </c>
      <c r="N298" s="54">
        <f>+E298+H298+K298</f>
        <v>27</v>
      </c>
      <c r="O298" s="54">
        <f>+F298+I298+L298</f>
        <v>0</v>
      </c>
      <c r="P298" s="54">
        <f>Q298+R298</f>
        <v>0</v>
      </c>
      <c r="Q298" s="54">
        <v>0</v>
      </c>
      <c r="R298" s="54">
        <v>0</v>
      </c>
      <c r="S298" s="54">
        <f>T298+U298</f>
        <v>4</v>
      </c>
      <c r="T298" s="54">
        <v>4</v>
      </c>
      <c r="U298" s="54">
        <v>0</v>
      </c>
      <c r="V298" s="54">
        <f>W298+X298</f>
        <v>4</v>
      </c>
      <c r="W298" s="54">
        <v>4</v>
      </c>
      <c r="X298" s="54">
        <v>0</v>
      </c>
      <c r="Y298" s="54">
        <f>Z298+AA298</f>
        <v>8</v>
      </c>
      <c r="Z298" s="54">
        <f>+Q298+T298+W298</f>
        <v>8</v>
      </c>
      <c r="AA298" s="54">
        <f>+R298+U298+X298</f>
        <v>0</v>
      </c>
      <c r="AB298" s="54">
        <f>AC298+AD298</f>
        <v>6</v>
      </c>
      <c r="AC298" s="54">
        <v>6</v>
      </c>
      <c r="AD298" s="54">
        <v>0</v>
      </c>
      <c r="AE298" s="54">
        <f>AF298+AG298</f>
        <v>3</v>
      </c>
      <c r="AF298" s="54">
        <v>3</v>
      </c>
      <c r="AG298" s="54">
        <v>0</v>
      </c>
      <c r="AH298" s="54">
        <f>AI298+AJ298</f>
        <v>3</v>
      </c>
      <c r="AI298" s="54">
        <v>3</v>
      </c>
      <c r="AJ298" s="54">
        <v>0</v>
      </c>
      <c r="AK298" s="54">
        <f>AL298+AM298</f>
        <v>12</v>
      </c>
      <c r="AL298" s="54">
        <f>+AC298+AF298+AI298</f>
        <v>12</v>
      </c>
      <c r="AM298" s="54">
        <f>+AD298+AG298+AJ298</f>
        <v>0</v>
      </c>
      <c r="AN298" s="54">
        <f>AO298+AP298</f>
        <v>0</v>
      </c>
      <c r="AO298" s="54">
        <v>0</v>
      </c>
      <c r="AP298" s="54">
        <v>0</v>
      </c>
      <c r="AQ298" s="54">
        <f>AR298+AS298</f>
        <v>1</v>
      </c>
      <c r="AR298" s="54">
        <v>1</v>
      </c>
      <c r="AS298" s="54">
        <v>0</v>
      </c>
      <c r="AT298" s="54">
        <f>AU298+AV298</f>
        <v>0</v>
      </c>
      <c r="AU298" s="54">
        <v>0</v>
      </c>
      <c r="AV298" s="54">
        <v>0</v>
      </c>
      <c r="AW298" s="54">
        <f>AX298+AY298</f>
        <v>1</v>
      </c>
      <c r="AX298" s="54">
        <f>+AO298+AR298+AU298</f>
        <v>1</v>
      </c>
      <c r="AY298" s="54">
        <f>+AP298+AS298+AV298</f>
        <v>0</v>
      </c>
      <c r="AZ298" s="54">
        <f>BA298+BB298</f>
        <v>48</v>
      </c>
      <c r="BA298" s="54">
        <f>N298+Z298+AL298+AX298</f>
        <v>48</v>
      </c>
      <c r="BB298" s="54">
        <f>O298+AA298+AM298+AY298</f>
        <v>0</v>
      </c>
    </row>
    <row r="299" spans="1:54" s="3" customFormat="1" ht="15" customHeight="1" x14ac:dyDescent="0.3">
      <c r="A299" s="33"/>
      <c r="B299" s="31"/>
      <c r="C299" s="32" t="s">
        <v>257</v>
      </c>
      <c r="D299" s="29">
        <f>SUM(E299:F299)</f>
        <v>18</v>
      </c>
      <c r="E299" s="29">
        <f>SUM(E300:E302)</f>
        <v>18</v>
      </c>
      <c r="F299" s="29">
        <f>SUM(F300:F302)</f>
        <v>0</v>
      </c>
      <c r="G299" s="29">
        <f t="shared" ref="G299" si="1565">SUM(H299:I299)</f>
        <v>15</v>
      </c>
      <c r="H299" s="29">
        <f t="shared" ref="H299:I299" si="1566">SUM(H300:H302)</f>
        <v>15</v>
      </c>
      <c r="I299" s="29">
        <f t="shared" si="1566"/>
        <v>0</v>
      </c>
      <c r="J299" s="29">
        <f t="shared" ref="J299" si="1567">SUM(K299:L299)</f>
        <v>16</v>
      </c>
      <c r="K299" s="29">
        <f t="shared" ref="K299:L299" si="1568">SUM(K300:K302)</f>
        <v>16</v>
      </c>
      <c r="L299" s="29">
        <f t="shared" si="1568"/>
        <v>0</v>
      </c>
      <c r="M299" s="29">
        <f>SUM(N299:O299)</f>
        <v>49</v>
      </c>
      <c r="N299" s="29">
        <f>SUM(N300:N302)</f>
        <v>49</v>
      </c>
      <c r="O299" s="29">
        <f>SUM(O300:O302)</f>
        <v>0</v>
      </c>
      <c r="P299" s="29">
        <f>SUM(Q299:R299)</f>
        <v>10</v>
      </c>
      <c r="Q299" s="29">
        <f>SUM(Q300:Q302)</f>
        <v>10</v>
      </c>
      <c r="R299" s="29">
        <f>SUM(R300:R302)</f>
        <v>0</v>
      </c>
      <c r="S299" s="29">
        <f t="shared" ref="S299" si="1569">SUM(T299:U299)</f>
        <v>10</v>
      </c>
      <c r="T299" s="29">
        <f t="shared" ref="T299:U299" si="1570">SUM(T300:T302)</f>
        <v>10</v>
      </c>
      <c r="U299" s="29">
        <f t="shared" si="1570"/>
        <v>0</v>
      </c>
      <c r="V299" s="29">
        <f t="shared" ref="V299" si="1571">SUM(W299:X299)</f>
        <v>14</v>
      </c>
      <c r="W299" s="29">
        <f t="shared" ref="W299:X299" si="1572">SUM(W300:W302)</f>
        <v>14</v>
      </c>
      <c r="X299" s="29">
        <f t="shared" si="1572"/>
        <v>0</v>
      </c>
      <c r="Y299" s="29">
        <f>SUM(Z299:AA299)</f>
        <v>34</v>
      </c>
      <c r="Z299" s="29">
        <f>SUM(Z300:Z302)</f>
        <v>34</v>
      </c>
      <c r="AA299" s="29">
        <f>SUM(AA300:AA302)</f>
        <v>0</v>
      </c>
      <c r="AB299" s="29">
        <f>SUM(AC299:AD299)</f>
        <v>7</v>
      </c>
      <c r="AC299" s="29">
        <f>SUM(AC300:AC302)</f>
        <v>7</v>
      </c>
      <c r="AD299" s="29">
        <f>SUM(AD300:AD302)</f>
        <v>0</v>
      </c>
      <c r="AE299" s="29">
        <f t="shared" ref="AE299" si="1573">SUM(AF299:AG299)</f>
        <v>14</v>
      </c>
      <c r="AF299" s="29">
        <f t="shared" ref="AF299:AG299" si="1574">SUM(AF300:AF302)</f>
        <v>14</v>
      </c>
      <c r="AG299" s="29">
        <f t="shared" si="1574"/>
        <v>0</v>
      </c>
      <c r="AH299" s="29">
        <f t="shared" ref="AH299" si="1575">SUM(AI299:AJ299)</f>
        <v>14</v>
      </c>
      <c r="AI299" s="29">
        <f t="shared" ref="AI299:AJ299" si="1576">SUM(AI300:AI302)</f>
        <v>14</v>
      </c>
      <c r="AJ299" s="29">
        <f t="shared" si="1576"/>
        <v>0</v>
      </c>
      <c r="AK299" s="29">
        <f>SUM(AL299:AM299)</f>
        <v>35</v>
      </c>
      <c r="AL299" s="29">
        <f>SUM(AL300:AL302)</f>
        <v>35</v>
      </c>
      <c r="AM299" s="29">
        <f>SUM(AM300:AM302)</f>
        <v>0</v>
      </c>
      <c r="AN299" s="29">
        <f>SUM(AO299:AP299)</f>
        <v>11</v>
      </c>
      <c r="AO299" s="29">
        <f>SUM(AO300:AO302)</f>
        <v>11</v>
      </c>
      <c r="AP299" s="29">
        <f>SUM(AP300:AP302)</f>
        <v>0</v>
      </c>
      <c r="AQ299" s="29">
        <f t="shared" ref="AQ299" si="1577">SUM(AR299:AS299)</f>
        <v>8</v>
      </c>
      <c r="AR299" s="29">
        <f t="shared" ref="AR299:AS299" si="1578">SUM(AR300:AR302)</f>
        <v>8</v>
      </c>
      <c r="AS299" s="29">
        <f t="shared" si="1578"/>
        <v>0</v>
      </c>
      <c r="AT299" s="29">
        <f t="shared" ref="AT299" si="1579">SUM(AU299:AV299)</f>
        <v>11</v>
      </c>
      <c r="AU299" s="29">
        <f t="shared" ref="AU299:AV299" si="1580">SUM(AU300:AU302)</f>
        <v>10</v>
      </c>
      <c r="AV299" s="29">
        <f t="shared" si="1580"/>
        <v>1</v>
      </c>
      <c r="AW299" s="29">
        <f>SUM(AX299:AY299)</f>
        <v>30</v>
      </c>
      <c r="AX299" s="29">
        <f>SUM(AX300:AX302)</f>
        <v>29</v>
      </c>
      <c r="AY299" s="29">
        <f>SUM(AY300:AY302)</f>
        <v>1</v>
      </c>
      <c r="AZ299" s="29">
        <f>SUM(BA299:BB299)</f>
        <v>148</v>
      </c>
      <c r="BA299" s="29">
        <f>SUM(BA300:BA302)</f>
        <v>147</v>
      </c>
      <c r="BB299" s="29">
        <f>SUM(BB300:BB302)</f>
        <v>1</v>
      </c>
    </row>
    <row r="300" spans="1:54" s="3" customFormat="1" ht="15" customHeight="1" x14ac:dyDescent="0.3">
      <c r="A300" s="33"/>
      <c r="B300" s="31"/>
      <c r="C300" s="35" t="s">
        <v>258</v>
      </c>
      <c r="D300" s="54">
        <f>E300+F300</f>
        <v>5</v>
      </c>
      <c r="E300" s="54">
        <v>5</v>
      </c>
      <c r="F300" s="54">
        <v>0</v>
      </c>
      <c r="G300" s="54">
        <f>H300+I300</f>
        <v>5</v>
      </c>
      <c r="H300" s="54">
        <v>5</v>
      </c>
      <c r="I300" s="54">
        <v>0</v>
      </c>
      <c r="J300" s="54">
        <f>K300+L300</f>
        <v>7</v>
      </c>
      <c r="K300" s="54">
        <v>7</v>
      </c>
      <c r="L300" s="54">
        <v>0</v>
      </c>
      <c r="M300" s="54">
        <f>N300+O300</f>
        <v>17</v>
      </c>
      <c r="N300" s="54">
        <f t="shared" ref="N300:O302" si="1581">+E300+H300+K300</f>
        <v>17</v>
      </c>
      <c r="O300" s="54">
        <f t="shared" si="1581"/>
        <v>0</v>
      </c>
      <c r="P300" s="54">
        <f>Q300+R300</f>
        <v>7</v>
      </c>
      <c r="Q300" s="54">
        <v>7</v>
      </c>
      <c r="R300" s="54">
        <v>0</v>
      </c>
      <c r="S300" s="54">
        <f>T300+U300</f>
        <v>6</v>
      </c>
      <c r="T300" s="54">
        <v>6</v>
      </c>
      <c r="U300" s="54">
        <v>0</v>
      </c>
      <c r="V300" s="54">
        <f>W300+X300</f>
        <v>9</v>
      </c>
      <c r="W300" s="54">
        <v>9</v>
      </c>
      <c r="X300" s="54">
        <v>0</v>
      </c>
      <c r="Y300" s="54">
        <f>Z300+AA300</f>
        <v>22</v>
      </c>
      <c r="Z300" s="54">
        <f t="shared" ref="Z300:AA302" si="1582">+Q300+T300+W300</f>
        <v>22</v>
      </c>
      <c r="AA300" s="54">
        <f t="shared" si="1582"/>
        <v>0</v>
      </c>
      <c r="AB300" s="54">
        <f>AC300+AD300</f>
        <v>3</v>
      </c>
      <c r="AC300" s="54">
        <v>3</v>
      </c>
      <c r="AD300" s="54">
        <v>0</v>
      </c>
      <c r="AE300" s="54">
        <f>AF300+AG300</f>
        <v>10</v>
      </c>
      <c r="AF300" s="54">
        <v>10</v>
      </c>
      <c r="AG300" s="54">
        <v>0</v>
      </c>
      <c r="AH300" s="54">
        <f>AI300+AJ300</f>
        <v>9</v>
      </c>
      <c r="AI300" s="54">
        <v>9</v>
      </c>
      <c r="AJ300" s="54">
        <v>0</v>
      </c>
      <c r="AK300" s="54">
        <f>AL300+AM300</f>
        <v>22</v>
      </c>
      <c r="AL300" s="54">
        <f t="shared" ref="AL300:AM302" si="1583">+AC300+AF300+AI300</f>
        <v>22</v>
      </c>
      <c r="AM300" s="54">
        <f t="shared" si="1583"/>
        <v>0</v>
      </c>
      <c r="AN300" s="54">
        <f>AO300+AP300</f>
        <v>7</v>
      </c>
      <c r="AO300" s="54">
        <v>7</v>
      </c>
      <c r="AP300" s="54">
        <v>0</v>
      </c>
      <c r="AQ300" s="54">
        <f>AR300+AS300</f>
        <v>4</v>
      </c>
      <c r="AR300" s="54">
        <v>4</v>
      </c>
      <c r="AS300" s="54">
        <v>0</v>
      </c>
      <c r="AT300" s="54">
        <f>AU300+AV300</f>
        <v>5</v>
      </c>
      <c r="AU300" s="54">
        <v>5</v>
      </c>
      <c r="AV300" s="54">
        <v>0</v>
      </c>
      <c r="AW300" s="54">
        <f>AX300+AY300</f>
        <v>16</v>
      </c>
      <c r="AX300" s="54">
        <f t="shared" ref="AX300:AY302" si="1584">+AO300+AR300+AU300</f>
        <v>16</v>
      </c>
      <c r="AY300" s="54">
        <f t="shared" si="1584"/>
        <v>0</v>
      </c>
      <c r="AZ300" s="54">
        <f>BA300+BB300</f>
        <v>77</v>
      </c>
      <c r="BA300" s="54">
        <f t="shared" ref="BA300:BB302" si="1585">N300+Z300+AL300+AX300</f>
        <v>77</v>
      </c>
      <c r="BB300" s="54">
        <f t="shared" si="1585"/>
        <v>0</v>
      </c>
    </row>
    <row r="301" spans="1:54" s="3" customFormat="1" ht="15" customHeight="1" x14ac:dyDescent="0.3">
      <c r="A301" s="33"/>
      <c r="B301" s="31"/>
      <c r="C301" s="35" t="s">
        <v>259</v>
      </c>
      <c r="D301" s="54">
        <f>E301+F301</f>
        <v>13</v>
      </c>
      <c r="E301" s="54">
        <v>13</v>
      </c>
      <c r="F301" s="54">
        <v>0</v>
      </c>
      <c r="G301" s="54">
        <f>H301+I301</f>
        <v>10</v>
      </c>
      <c r="H301" s="54">
        <v>10</v>
      </c>
      <c r="I301" s="54">
        <v>0</v>
      </c>
      <c r="J301" s="54">
        <f>K301+L301</f>
        <v>9</v>
      </c>
      <c r="K301" s="54">
        <v>9</v>
      </c>
      <c r="L301" s="54">
        <v>0</v>
      </c>
      <c r="M301" s="54">
        <f>N301+O301</f>
        <v>32</v>
      </c>
      <c r="N301" s="54">
        <f t="shared" si="1581"/>
        <v>32</v>
      </c>
      <c r="O301" s="54">
        <f t="shared" si="1581"/>
        <v>0</v>
      </c>
      <c r="P301" s="54">
        <f>Q301+R301</f>
        <v>3</v>
      </c>
      <c r="Q301" s="54">
        <v>3</v>
      </c>
      <c r="R301" s="54">
        <v>0</v>
      </c>
      <c r="S301" s="54">
        <f>T301+U301</f>
        <v>4</v>
      </c>
      <c r="T301" s="54">
        <v>4</v>
      </c>
      <c r="U301" s="54">
        <v>0</v>
      </c>
      <c r="V301" s="54">
        <f>W301+X301</f>
        <v>5</v>
      </c>
      <c r="W301" s="54">
        <v>5</v>
      </c>
      <c r="X301" s="54">
        <v>0</v>
      </c>
      <c r="Y301" s="54">
        <f>Z301+AA301</f>
        <v>12</v>
      </c>
      <c r="Z301" s="54">
        <f t="shared" si="1582"/>
        <v>12</v>
      </c>
      <c r="AA301" s="54">
        <f t="shared" si="1582"/>
        <v>0</v>
      </c>
      <c r="AB301" s="54">
        <f>AC301+AD301</f>
        <v>4</v>
      </c>
      <c r="AC301" s="54">
        <v>4</v>
      </c>
      <c r="AD301" s="54">
        <v>0</v>
      </c>
      <c r="AE301" s="54">
        <f>AF301+AG301</f>
        <v>4</v>
      </c>
      <c r="AF301" s="54">
        <v>4</v>
      </c>
      <c r="AG301" s="54">
        <v>0</v>
      </c>
      <c r="AH301" s="54">
        <f>AI301+AJ301</f>
        <v>5</v>
      </c>
      <c r="AI301" s="54">
        <v>5</v>
      </c>
      <c r="AJ301" s="54">
        <v>0</v>
      </c>
      <c r="AK301" s="54">
        <f>AL301+AM301</f>
        <v>13</v>
      </c>
      <c r="AL301" s="54">
        <f t="shared" si="1583"/>
        <v>13</v>
      </c>
      <c r="AM301" s="54">
        <f t="shared" si="1583"/>
        <v>0</v>
      </c>
      <c r="AN301" s="54">
        <f>AO301+AP301</f>
        <v>4</v>
      </c>
      <c r="AO301" s="54">
        <v>4</v>
      </c>
      <c r="AP301" s="54">
        <v>0</v>
      </c>
      <c r="AQ301" s="54">
        <f>AR301+AS301</f>
        <v>4</v>
      </c>
      <c r="AR301" s="54">
        <v>4</v>
      </c>
      <c r="AS301" s="54">
        <v>0</v>
      </c>
      <c r="AT301" s="54">
        <f>AU301+AV301</f>
        <v>5</v>
      </c>
      <c r="AU301" s="54">
        <v>5</v>
      </c>
      <c r="AV301" s="54">
        <v>0</v>
      </c>
      <c r="AW301" s="54">
        <f>AX301+AY301</f>
        <v>13</v>
      </c>
      <c r="AX301" s="54">
        <f t="shared" si="1584"/>
        <v>13</v>
      </c>
      <c r="AY301" s="54">
        <f t="shared" si="1584"/>
        <v>0</v>
      </c>
      <c r="AZ301" s="54">
        <f>BA301+BB301</f>
        <v>70</v>
      </c>
      <c r="BA301" s="54">
        <f t="shared" si="1585"/>
        <v>70</v>
      </c>
      <c r="BB301" s="54">
        <f t="shared" si="1585"/>
        <v>0</v>
      </c>
    </row>
    <row r="302" spans="1:54" s="3" customFormat="1" ht="15" customHeight="1" x14ac:dyDescent="0.3">
      <c r="A302" s="33"/>
      <c r="B302" s="31"/>
      <c r="C302" s="35" t="s">
        <v>260</v>
      </c>
      <c r="D302" s="54">
        <f>E302+F302</f>
        <v>0</v>
      </c>
      <c r="E302" s="54">
        <v>0</v>
      </c>
      <c r="F302" s="54">
        <v>0</v>
      </c>
      <c r="G302" s="54">
        <f>H302+I302</f>
        <v>0</v>
      </c>
      <c r="H302" s="54">
        <v>0</v>
      </c>
      <c r="I302" s="54">
        <v>0</v>
      </c>
      <c r="J302" s="54">
        <f>K302+L302</f>
        <v>0</v>
      </c>
      <c r="K302" s="54">
        <v>0</v>
      </c>
      <c r="L302" s="54">
        <v>0</v>
      </c>
      <c r="M302" s="54">
        <f>N302+O302</f>
        <v>0</v>
      </c>
      <c r="N302" s="54">
        <f t="shared" si="1581"/>
        <v>0</v>
      </c>
      <c r="O302" s="54">
        <f t="shared" si="1581"/>
        <v>0</v>
      </c>
      <c r="P302" s="54">
        <f>Q302+R302</f>
        <v>0</v>
      </c>
      <c r="Q302" s="54">
        <v>0</v>
      </c>
      <c r="R302" s="54">
        <v>0</v>
      </c>
      <c r="S302" s="54">
        <f>T302+U302</f>
        <v>0</v>
      </c>
      <c r="T302" s="54">
        <v>0</v>
      </c>
      <c r="U302" s="54">
        <v>0</v>
      </c>
      <c r="V302" s="54">
        <f>W302+X302</f>
        <v>0</v>
      </c>
      <c r="W302" s="54">
        <v>0</v>
      </c>
      <c r="X302" s="54">
        <v>0</v>
      </c>
      <c r="Y302" s="54">
        <f>Z302+AA302</f>
        <v>0</v>
      </c>
      <c r="Z302" s="54">
        <f t="shared" si="1582"/>
        <v>0</v>
      </c>
      <c r="AA302" s="54">
        <f t="shared" si="1582"/>
        <v>0</v>
      </c>
      <c r="AB302" s="54">
        <f>AC302+AD302</f>
        <v>0</v>
      </c>
      <c r="AC302" s="54">
        <v>0</v>
      </c>
      <c r="AD302" s="54">
        <v>0</v>
      </c>
      <c r="AE302" s="54">
        <f>AF302+AG302</f>
        <v>0</v>
      </c>
      <c r="AF302" s="54">
        <v>0</v>
      </c>
      <c r="AG302" s="54">
        <v>0</v>
      </c>
      <c r="AH302" s="54">
        <f>AI302+AJ302</f>
        <v>0</v>
      </c>
      <c r="AI302" s="54">
        <v>0</v>
      </c>
      <c r="AJ302" s="54">
        <v>0</v>
      </c>
      <c r="AK302" s="54">
        <f>AL302+AM302</f>
        <v>0</v>
      </c>
      <c r="AL302" s="54">
        <f t="shared" si="1583"/>
        <v>0</v>
      </c>
      <c r="AM302" s="54">
        <f t="shared" si="1583"/>
        <v>0</v>
      </c>
      <c r="AN302" s="54">
        <f>AO302+AP302</f>
        <v>0</v>
      </c>
      <c r="AO302" s="54">
        <v>0</v>
      </c>
      <c r="AP302" s="54">
        <v>0</v>
      </c>
      <c r="AQ302" s="54">
        <f>AR302+AS302</f>
        <v>0</v>
      </c>
      <c r="AR302" s="54">
        <v>0</v>
      </c>
      <c r="AS302" s="54">
        <v>0</v>
      </c>
      <c r="AT302" s="54">
        <f>AU302+AV302</f>
        <v>1</v>
      </c>
      <c r="AU302" s="54">
        <v>0</v>
      </c>
      <c r="AV302" s="54">
        <v>1</v>
      </c>
      <c r="AW302" s="54">
        <f>AX302+AY302</f>
        <v>1</v>
      </c>
      <c r="AX302" s="54">
        <f t="shared" si="1584"/>
        <v>0</v>
      </c>
      <c r="AY302" s="54">
        <f t="shared" si="1584"/>
        <v>1</v>
      </c>
      <c r="AZ302" s="54">
        <f>BA302+BB302</f>
        <v>1</v>
      </c>
      <c r="BA302" s="54">
        <f t="shared" si="1585"/>
        <v>0</v>
      </c>
      <c r="BB302" s="54">
        <f t="shared" si="1585"/>
        <v>1</v>
      </c>
    </row>
    <row r="303" spans="1:54" s="3" customFormat="1" ht="15" customHeight="1" x14ac:dyDescent="0.3">
      <c r="A303" s="33"/>
      <c r="B303" s="31"/>
      <c r="C303" s="32" t="s">
        <v>261</v>
      </c>
      <c r="D303" s="29">
        <f>SUM(E303:F303)</f>
        <v>110</v>
      </c>
      <c r="E303" s="29">
        <f>SUM(E304:E306)</f>
        <v>109</v>
      </c>
      <c r="F303" s="29">
        <f>SUM(F304:F306)</f>
        <v>1</v>
      </c>
      <c r="G303" s="29">
        <f t="shared" ref="G303" si="1586">SUM(H303:I303)</f>
        <v>106</v>
      </c>
      <c r="H303" s="29">
        <f t="shared" ref="H303:I303" si="1587">SUM(H304:H306)</f>
        <v>106</v>
      </c>
      <c r="I303" s="29">
        <f t="shared" si="1587"/>
        <v>0</v>
      </c>
      <c r="J303" s="29">
        <f t="shared" ref="J303" si="1588">SUM(K303:L303)</f>
        <v>69</v>
      </c>
      <c r="K303" s="29">
        <f t="shared" ref="K303:L303" si="1589">SUM(K304:K306)</f>
        <v>69</v>
      </c>
      <c r="L303" s="29">
        <f t="shared" si="1589"/>
        <v>0</v>
      </c>
      <c r="M303" s="29">
        <f>SUM(N303:O303)</f>
        <v>285</v>
      </c>
      <c r="N303" s="29">
        <f>SUM(N304:N306)</f>
        <v>284</v>
      </c>
      <c r="O303" s="29">
        <f>SUM(O304:O306)</f>
        <v>1</v>
      </c>
      <c r="P303" s="29">
        <f>SUM(Q303:R303)</f>
        <v>14</v>
      </c>
      <c r="Q303" s="29">
        <f>SUM(Q304:Q306)</f>
        <v>14</v>
      </c>
      <c r="R303" s="29">
        <f>SUM(R304:R306)</f>
        <v>0</v>
      </c>
      <c r="S303" s="29">
        <f t="shared" ref="S303" si="1590">SUM(T303:U303)</f>
        <v>16</v>
      </c>
      <c r="T303" s="29">
        <f t="shared" ref="T303:U303" si="1591">SUM(T304:T306)</f>
        <v>16</v>
      </c>
      <c r="U303" s="29">
        <f t="shared" si="1591"/>
        <v>0</v>
      </c>
      <c r="V303" s="29">
        <f t="shared" ref="V303" si="1592">SUM(W303:X303)</f>
        <v>27</v>
      </c>
      <c r="W303" s="29">
        <f t="shared" ref="W303:X303" si="1593">SUM(W304:W306)</f>
        <v>27</v>
      </c>
      <c r="X303" s="29">
        <f t="shared" si="1593"/>
        <v>0</v>
      </c>
      <c r="Y303" s="29">
        <f>SUM(Z303:AA303)</f>
        <v>57</v>
      </c>
      <c r="Z303" s="29">
        <f>SUM(Z304:Z306)</f>
        <v>57</v>
      </c>
      <c r="AA303" s="29">
        <f>SUM(AA304:AA306)</f>
        <v>0</v>
      </c>
      <c r="AB303" s="29">
        <f>SUM(AC303:AD303)</f>
        <v>26</v>
      </c>
      <c r="AC303" s="29">
        <f>SUM(AC304:AC306)</f>
        <v>26</v>
      </c>
      <c r="AD303" s="29">
        <f>SUM(AD304:AD306)</f>
        <v>0</v>
      </c>
      <c r="AE303" s="29">
        <f t="shared" ref="AE303" si="1594">SUM(AF303:AG303)</f>
        <v>30</v>
      </c>
      <c r="AF303" s="29">
        <f t="shared" ref="AF303:AG303" si="1595">SUM(AF304:AF306)</f>
        <v>30</v>
      </c>
      <c r="AG303" s="29">
        <f t="shared" si="1595"/>
        <v>0</v>
      </c>
      <c r="AH303" s="29">
        <f t="shared" ref="AH303" si="1596">SUM(AI303:AJ303)</f>
        <v>29</v>
      </c>
      <c r="AI303" s="29">
        <f t="shared" ref="AI303:AJ303" si="1597">SUM(AI304:AI306)</f>
        <v>29</v>
      </c>
      <c r="AJ303" s="29">
        <f t="shared" si="1597"/>
        <v>0</v>
      </c>
      <c r="AK303" s="29">
        <f>SUM(AL303:AM303)</f>
        <v>85</v>
      </c>
      <c r="AL303" s="29">
        <f>SUM(AL304:AL306)</f>
        <v>85</v>
      </c>
      <c r="AM303" s="29">
        <f>SUM(AM304:AM306)</f>
        <v>0</v>
      </c>
      <c r="AN303" s="29">
        <f>SUM(AO303:AP303)</f>
        <v>30</v>
      </c>
      <c r="AO303" s="29">
        <f>SUM(AO304:AO306)</f>
        <v>30</v>
      </c>
      <c r="AP303" s="29">
        <f>SUM(AP304:AP306)</f>
        <v>0</v>
      </c>
      <c r="AQ303" s="29">
        <f t="shared" ref="AQ303" si="1598">SUM(AR303:AS303)</f>
        <v>33</v>
      </c>
      <c r="AR303" s="29">
        <f t="shared" ref="AR303:AS303" si="1599">SUM(AR304:AR306)</f>
        <v>33</v>
      </c>
      <c r="AS303" s="29">
        <f t="shared" si="1599"/>
        <v>0</v>
      </c>
      <c r="AT303" s="29">
        <f t="shared" ref="AT303" si="1600">SUM(AU303:AV303)</f>
        <v>38</v>
      </c>
      <c r="AU303" s="29">
        <f t="shared" ref="AU303:AV303" si="1601">SUM(AU304:AU306)</f>
        <v>38</v>
      </c>
      <c r="AV303" s="29">
        <f t="shared" si="1601"/>
        <v>0</v>
      </c>
      <c r="AW303" s="29">
        <f>SUM(AX303:AY303)</f>
        <v>101</v>
      </c>
      <c r="AX303" s="29">
        <f>SUM(AX304:AX306)</f>
        <v>101</v>
      </c>
      <c r="AY303" s="29">
        <f>SUM(AY304:AY306)</f>
        <v>0</v>
      </c>
      <c r="AZ303" s="29">
        <f>SUM(BA303:BB303)</f>
        <v>528</v>
      </c>
      <c r="BA303" s="29">
        <f>SUM(BA304:BA306)</f>
        <v>527</v>
      </c>
      <c r="BB303" s="29">
        <f>SUM(BB304:BB306)</f>
        <v>1</v>
      </c>
    </row>
    <row r="304" spans="1:54" s="3" customFormat="1" ht="15" customHeight="1" x14ac:dyDescent="0.3">
      <c r="A304" s="33"/>
      <c r="B304" s="31"/>
      <c r="C304" s="35" t="s">
        <v>262</v>
      </c>
      <c r="D304" s="54">
        <f>E304+F304</f>
        <v>5</v>
      </c>
      <c r="E304" s="54">
        <v>5</v>
      </c>
      <c r="F304" s="54">
        <v>0</v>
      </c>
      <c r="G304" s="54">
        <f>H304+I304</f>
        <v>8</v>
      </c>
      <c r="H304" s="54">
        <v>8</v>
      </c>
      <c r="I304" s="54">
        <v>0</v>
      </c>
      <c r="J304" s="54">
        <f>K304+L304</f>
        <v>9</v>
      </c>
      <c r="K304" s="54">
        <v>9</v>
      </c>
      <c r="L304" s="54">
        <v>0</v>
      </c>
      <c r="M304" s="54">
        <f>N304+O304</f>
        <v>22</v>
      </c>
      <c r="N304" s="54">
        <f t="shared" ref="N304:O308" si="1602">+E304+H304+K304</f>
        <v>22</v>
      </c>
      <c r="O304" s="54">
        <f t="shared" si="1602"/>
        <v>0</v>
      </c>
      <c r="P304" s="54">
        <f>Q304+R304</f>
        <v>8</v>
      </c>
      <c r="Q304" s="54">
        <v>8</v>
      </c>
      <c r="R304" s="54">
        <v>0</v>
      </c>
      <c r="S304" s="54">
        <f>T304+U304</f>
        <v>5</v>
      </c>
      <c r="T304" s="54">
        <v>5</v>
      </c>
      <c r="U304" s="54">
        <v>0</v>
      </c>
      <c r="V304" s="54">
        <f>W304+X304</f>
        <v>11</v>
      </c>
      <c r="W304" s="54">
        <v>11</v>
      </c>
      <c r="X304" s="54">
        <v>0</v>
      </c>
      <c r="Y304" s="54">
        <f>Z304+AA304</f>
        <v>24</v>
      </c>
      <c r="Z304" s="54">
        <f t="shared" ref="Z304:AA308" si="1603">+Q304+T304+W304</f>
        <v>24</v>
      </c>
      <c r="AA304" s="54">
        <f t="shared" si="1603"/>
        <v>0</v>
      </c>
      <c r="AB304" s="54">
        <f>AC304+AD304</f>
        <v>6</v>
      </c>
      <c r="AC304" s="54">
        <v>6</v>
      </c>
      <c r="AD304" s="54">
        <v>0</v>
      </c>
      <c r="AE304" s="54">
        <f>AF304+AG304</f>
        <v>7</v>
      </c>
      <c r="AF304" s="54">
        <v>7</v>
      </c>
      <c r="AG304" s="54">
        <v>0</v>
      </c>
      <c r="AH304" s="54">
        <f>AI304+AJ304</f>
        <v>12</v>
      </c>
      <c r="AI304" s="54">
        <v>12</v>
      </c>
      <c r="AJ304" s="54">
        <v>0</v>
      </c>
      <c r="AK304" s="54">
        <f>AL304+AM304</f>
        <v>25</v>
      </c>
      <c r="AL304" s="54">
        <f t="shared" ref="AL304:AM308" si="1604">+AC304+AF304+AI304</f>
        <v>25</v>
      </c>
      <c r="AM304" s="54">
        <f t="shared" si="1604"/>
        <v>0</v>
      </c>
      <c r="AN304" s="54">
        <f>AO304+AP304</f>
        <v>8</v>
      </c>
      <c r="AO304" s="54">
        <v>8</v>
      </c>
      <c r="AP304" s="54">
        <v>0</v>
      </c>
      <c r="AQ304" s="54">
        <f>AR304+AS304</f>
        <v>7</v>
      </c>
      <c r="AR304" s="54">
        <v>7</v>
      </c>
      <c r="AS304" s="54">
        <v>0</v>
      </c>
      <c r="AT304" s="54">
        <f>AU304+AV304</f>
        <v>10</v>
      </c>
      <c r="AU304" s="54">
        <v>10</v>
      </c>
      <c r="AV304" s="54">
        <v>0</v>
      </c>
      <c r="AW304" s="54">
        <f>AX304+AY304</f>
        <v>25</v>
      </c>
      <c r="AX304" s="54">
        <f t="shared" ref="AX304:AY308" si="1605">+AO304+AR304+AU304</f>
        <v>25</v>
      </c>
      <c r="AY304" s="54">
        <f t="shared" si="1605"/>
        <v>0</v>
      </c>
      <c r="AZ304" s="54">
        <f>BA304+BB304</f>
        <v>96</v>
      </c>
      <c r="BA304" s="54">
        <f t="shared" ref="BA304:BB308" si="1606">N304+Z304+AL304+AX304</f>
        <v>96</v>
      </c>
      <c r="BB304" s="54">
        <f t="shared" si="1606"/>
        <v>0</v>
      </c>
    </row>
    <row r="305" spans="1:54" s="3" customFormat="1" ht="15" customHeight="1" x14ac:dyDescent="0.3">
      <c r="A305" s="33"/>
      <c r="B305" s="31"/>
      <c r="C305" s="35" t="s">
        <v>263</v>
      </c>
      <c r="D305" s="54">
        <f>E305+F305</f>
        <v>104</v>
      </c>
      <c r="E305" s="54">
        <v>104</v>
      </c>
      <c r="F305" s="54">
        <v>0</v>
      </c>
      <c r="G305" s="54">
        <f>H305+I305</f>
        <v>98</v>
      </c>
      <c r="H305" s="54">
        <v>98</v>
      </c>
      <c r="I305" s="54">
        <v>0</v>
      </c>
      <c r="J305" s="54">
        <f>K305+L305</f>
        <v>60</v>
      </c>
      <c r="K305" s="54">
        <v>60</v>
      </c>
      <c r="L305" s="54">
        <v>0</v>
      </c>
      <c r="M305" s="54">
        <f>N305+O305</f>
        <v>262</v>
      </c>
      <c r="N305" s="54">
        <f t="shared" si="1602"/>
        <v>262</v>
      </c>
      <c r="O305" s="54">
        <f t="shared" si="1602"/>
        <v>0</v>
      </c>
      <c r="P305" s="54">
        <f>Q305+R305</f>
        <v>6</v>
      </c>
      <c r="Q305" s="54">
        <v>6</v>
      </c>
      <c r="R305" s="54">
        <v>0</v>
      </c>
      <c r="S305" s="54">
        <f>T305+U305</f>
        <v>11</v>
      </c>
      <c r="T305" s="54">
        <v>11</v>
      </c>
      <c r="U305" s="54">
        <v>0</v>
      </c>
      <c r="V305" s="54">
        <f>W305+X305</f>
        <v>16</v>
      </c>
      <c r="W305" s="54">
        <v>16</v>
      </c>
      <c r="X305" s="54">
        <v>0</v>
      </c>
      <c r="Y305" s="54">
        <f>Z305+AA305</f>
        <v>33</v>
      </c>
      <c r="Z305" s="54">
        <f t="shared" si="1603"/>
        <v>33</v>
      </c>
      <c r="AA305" s="54">
        <f t="shared" si="1603"/>
        <v>0</v>
      </c>
      <c r="AB305" s="54">
        <f>AC305+AD305</f>
        <v>20</v>
      </c>
      <c r="AC305" s="54">
        <v>20</v>
      </c>
      <c r="AD305" s="54">
        <v>0</v>
      </c>
      <c r="AE305" s="54">
        <f>AF305+AG305</f>
        <v>23</v>
      </c>
      <c r="AF305" s="54">
        <v>23</v>
      </c>
      <c r="AG305" s="54">
        <v>0</v>
      </c>
      <c r="AH305" s="54">
        <f>AI305+AJ305</f>
        <v>17</v>
      </c>
      <c r="AI305" s="54">
        <v>17</v>
      </c>
      <c r="AJ305" s="54">
        <v>0</v>
      </c>
      <c r="AK305" s="54">
        <f>AL305+AM305</f>
        <v>60</v>
      </c>
      <c r="AL305" s="54">
        <f t="shared" si="1604"/>
        <v>60</v>
      </c>
      <c r="AM305" s="54">
        <f t="shared" si="1604"/>
        <v>0</v>
      </c>
      <c r="AN305" s="54">
        <f>AO305+AP305</f>
        <v>22</v>
      </c>
      <c r="AO305" s="54">
        <v>22</v>
      </c>
      <c r="AP305" s="54">
        <v>0</v>
      </c>
      <c r="AQ305" s="54">
        <f>AR305+AS305</f>
        <v>26</v>
      </c>
      <c r="AR305" s="54">
        <v>26</v>
      </c>
      <c r="AS305" s="54">
        <v>0</v>
      </c>
      <c r="AT305" s="54">
        <f>AU305+AV305</f>
        <v>28</v>
      </c>
      <c r="AU305" s="54">
        <v>28</v>
      </c>
      <c r="AV305" s="54">
        <v>0</v>
      </c>
      <c r="AW305" s="54">
        <f>AX305+AY305</f>
        <v>76</v>
      </c>
      <c r="AX305" s="54">
        <f t="shared" si="1605"/>
        <v>76</v>
      </c>
      <c r="AY305" s="54">
        <f t="shared" si="1605"/>
        <v>0</v>
      </c>
      <c r="AZ305" s="54">
        <f>BA305+BB305</f>
        <v>431</v>
      </c>
      <c r="BA305" s="54">
        <f t="shared" si="1606"/>
        <v>431</v>
      </c>
      <c r="BB305" s="54">
        <f t="shared" si="1606"/>
        <v>0</v>
      </c>
    </row>
    <row r="306" spans="1:54" s="3" customFormat="1" ht="15" customHeight="1" x14ac:dyDescent="0.3">
      <c r="A306" s="33"/>
      <c r="B306" s="31"/>
      <c r="C306" s="35" t="s">
        <v>264</v>
      </c>
      <c r="D306" s="54">
        <f>E306+F306</f>
        <v>1</v>
      </c>
      <c r="E306" s="54">
        <v>0</v>
      </c>
      <c r="F306" s="54">
        <v>1</v>
      </c>
      <c r="G306" s="54">
        <f>H306+I306</f>
        <v>0</v>
      </c>
      <c r="H306" s="54">
        <v>0</v>
      </c>
      <c r="I306" s="54">
        <v>0</v>
      </c>
      <c r="J306" s="54">
        <f>K306+L306</f>
        <v>0</v>
      </c>
      <c r="K306" s="54">
        <v>0</v>
      </c>
      <c r="L306" s="54">
        <v>0</v>
      </c>
      <c r="M306" s="54">
        <f>N306+O306</f>
        <v>1</v>
      </c>
      <c r="N306" s="54">
        <f t="shared" si="1602"/>
        <v>0</v>
      </c>
      <c r="O306" s="54">
        <f t="shared" si="1602"/>
        <v>1</v>
      </c>
      <c r="P306" s="54">
        <f>Q306+R306</f>
        <v>0</v>
      </c>
      <c r="Q306" s="54">
        <v>0</v>
      </c>
      <c r="R306" s="54">
        <v>0</v>
      </c>
      <c r="S306" s="54">
        <f>T306+U306</f>
        <v>0</v>
      </c>
      <c r="T306" s="54">
        <v>0</v>
      </c>
      <c r="U306" s="54">
        <v>0</v>
      </c>
      <c r="V306" s="54">
        <f>W306+X306</f>
        <v>0</v>
      </c>
      <c r="W306" s="54">
        <v>0</v>
      </c>
      <c r="X306" s="54">
        <v>0</v>
      </c>
      <c r="Y306" s="54">
        <f>Z306+AA306</f>
        <v>0</v>
      </c>
      <c r="Z306" s="54">
        <f t="shared" si="1603"/>
        <v>0</v>
      </c>
      <c r="AA306" s="54">
        <f t="shared" si="1603"/>
        <v>0</v>
      </c>
      <c r="AB306" s="54">
        <f>AC306+AD306</f>
        <v>0</v>
      </c>
      <c r="AC306" s="54">
        <v>0</v>
      </c>
      <c r="AD306" s="54">
        <v>0</v>
      </c>
      <c r="AE306" s="54">
        <f>AF306+AG306</f>
        <v>0</v>
      </c>
      <c r="AF306" s="54">
        <v>0</v>
      </c>
      <c r="AG306" s="54">
        <v>0</v>
      </c>
      <c r="AH306" s="54">
        <f>AI306+AJ306</f>
        <v>0</v>
      </c>
      <c r="AI306" s="54">
        <v>0</v>
      </c>
      <c r="AJ306" s="54">
        <v>0</v>
      </c>
      <c r="AK306" s="54">
        <f>AL306+AM306</f>
        <v>0</v>
      </c>
      <c r="AL306" s="54">
        <f t="shared" si="1604"/>
        <v>0</v>
      </c>
      <c r="AM306" s="54">
        <f t="shared" si="1604"/>
        <v>0</v>
      </c>
      <c r="AN306" s="54">
        <f>AO306+AP306</f>
        <v>0</v>
      </c>
      <c r="AO306" s="54">
        <v>0</v>
      </c>
      <c r="AP306" s="54">
        <v>0</v>
      </c>
      <c r="AQ306" s="54">
        <f>AR306+AS306</f>
        <v>0</v>
      </c>
      <c r="AR306" s="54">
        <v>0</v>
      </c>
      <c r="AS306" s="54">
        <v>0</v>
      </c>
      <c r="AT306" s="54">
        <f>AU306+AV306</f>
        <v>0</v>
      </c>
      <c r="AU306" s="54">
        <v>0</v>
      </c>
      <c r="AV306" s="54">
        <v>0</v>
      </c>
      <c r="AW306" s="54">
        <f>AX306+AY306</f>
        <v>0</v>
      </c>
      <c r="AX306" s="54">
        <f t="shared" si="1605"/>
        <v>0</v>
      </c>
      <c r="AY306" s="54">
        <f t="shared" si="1605"/>
        <v>0</v>
      </c>
      <c r="AZ306" s="54">
        <f>BA306+BB306</f>
        <v>1</v>
      </c>
      <c r="BA306" s="54">
        <f t="shared" si="1606"/>
        <v>0</v>
      </c>
      <c r="BB306" s="54">
        <f t="shared" si="1606"/>
        <v>1</v>
      </c>
    </row>
    <row r="307" spans="1:54" s="3" customFormat="1" ht="15" customHeight="1" x14ac:dyDescent="0.3">
      <c r="A307" s="33"/>
      <c r="B307" s="31"/>
      <c r="C307" s="32" t="s">
        <v>61</v>
      </c>
      <c r="D307" s="54">
        <f>E307+F307</f>
        <v>444</v>
      </c>
      <c r="E307" s="54">
        <v>444</v>
      </c>
      <c r="F307" s="54">
        <v>0</v>
      </c>
      <c r="G307" s="54">
        <f>H307+I307</f>
        <v>442</v>
      </c>
      <c r="H307" s="54">
        <v>442</v>
      </c>
      <c r="I307" s="54">
        <v>0</v>
      </c>
      <c r="J307" s="54">
        <f>K307+L307</f>
        <v>304</v>
      </c>
      <c r="K307" s="54">
        <v>304</v>
      </c>
      <c r="L307" s="54">
        <v>0</v>
      </c>
      <c r="M307" s="54">
        <f>N307+O307</f>
        <v>1190</v>
      </c>
      <c r="N307" s="54">
        <f t="shared" si="1602"/>
        <v>1190</v>
      </c>
      <c r="O307" s="54">
        <f t="shared" si="1602"/>
        <v>0</v>
      </c>
      <c r="P307" s="54">
        <f>Q307+R307</f>
        <v>159</v>
      </c>
      <c r="Q307" s="54">
        <v>159</v>
      </c>
      <c r="R307" s="54">
        <v>0</v>
      </c>
      <c r="S307" s="54">
        <f>T307+U307</f>
        <v>181</v>
      </c>
      <c r="T307" s="54">
        <v>181</v>
      </c>
      <c r="U307" s="54">
        <v>0</v>
      </c>
      <c r="V307" s="54">
        <f>W307+X307</f>
        <v>184</v>
      </c>
      <c r="W307" s="54">
        <v>184</v>
      </c>
      <c r="X307" s="54">
        <v>0</v>
      </c>
      <c r="Y307" s="54">
        <f>Z307+AA307</f>
        <v>524</v>
      </c>
      <c r="Z307" s="54">
        <f t="shared" si="1603"/>
        <v>524</v>
      </c>
      <c r="AA307" s="54">
        <f t="shared" si="1603"/>
        <v>0</v>
      </c>
      <c r="AB307" s="54">
        <f>AC307+AD307</f>
        <v>274</v>
      </c>
      <c r="AC307" s="54">
        <v>274</v>
      </c>
      <c r="AD307" s="54">
        <v>0</v>
      </c>
      <c r="AE307" s="54">
        <f>AF307+AG307</f>
        <v>222</v>
      </c>
      <c r="AF307" s="54">
        <v>222</v>
      </c>
      <c r="AG307" s="54">
        <v>0</v>
      </c>
      <c r="AH307" s="54">
        <f>AI307+AJ307</f>
        <v>221</v>
      </c>
      <c r="AI307" s="54">
        <v>221</v>
      </c>
      <c r="AJ307" s="54">
        <v>0</v>
      </c>
      <c r="AK307" s="54">
        <f>AL307+AM307</f>
        <v>717</v>
      </c>
      <c r="AL307" s="54">
        <f t="shared" si="1604"/>
        <v>717</v>
      </c>
      <c r="AM307" s="54">
        <f t="shared" si="1604"/>
        <v>0</v>
      </c>
      <c r="AN307" s="54">
        <f>AO307+AP307</f>
        <v>209</v>
      </c>
      <c r="AO307" s="54">
        <v>209</v>
      </c>
      <c r="AP307" s="54">
        <v>0</v>
      </c>
      <c r="AQ307" s="54">
        <f>AR307+AS307</f>
        <v>208</v>
      </c>
      <c r="AR307" s="54">
        <v>208</v>
      </c>
      <c r="AS307" s="54">
        <v>0</v>
      </c>
      <c r="AT307" s="54">
        <f>AU307+AV307</f>
        <v>244</v>
      </c>
      <c r="AU307" s="54">
        <v>244</v>
      </c>
      <c r="AV307" s="54">
        <v>0</v>
      </c>
      <c r="AW307" s="54">
        <f>AX307+AY307</f>
        <v>661</v>
      </c>
      <c r="AX307" s="54">
        <f t="shared" si="1605"/>
        <v>661</v>
      </c>
      <c r="AY307" s="54">
        <f t="shared" si="1605"/>
        <v>0</v>
      </c>
      <c r="AZ307" s="54">
        <f>BA307+BB307</f>
        <v>3092</v>
      </c>
      <c r="BA307" s="54">
        <f t="shared" si="1606"/>
        <v>3092</v>
      </c>
      <c r="BB307" s="54">
        <f t="shared" si="1606"/>
        <v>0</v>
      </c>
    </row>
    <row r="308" spans="1:54" s="3" customFormat="1" ht="15" customHeight="1" x14ac:dyDescent="0.3">
      <c r="A308" s="33"/>
      <c r="B308" s="31"/>
      <c r="C308" s="32" t="s">
        <v>24</v>
      </c>
      <c r="D308" s="54">
        <f>E308+F308</f>
        <v>398</v>
      </c>
      <c r="E308" s="54">
        <v>388</v>
      </c>
      <c r="F308" s="54">
        <v>10</v>
      </c>
      <c r="G308" s="54">
        <f>H308+I308</f>
        <v>372</v>
      </c>
      <c r="H308" s="54">
        <v>362</v>
      </c>
      <c r="I308" s="54">
        <v>10</v>
      </c>
      <c r="J308" s="54">
        <f>K308+L308</f>
        <v>297</v>
      </c>
      <c r="K308" s="54">
        <v>288</v>
      </c>
      <c r="L308" s="54">
        <v>9</v>
      </c>
      <c r="M308" s="54">
        <f>N308+O308</f>
        <v>1067</v>
      </c>
      <c r="N308" s="54">
        <f t="shared" si="1602"/>
        <v>1038</v>
      </c>
      <c r="O308" s="54">
        <f t="shared" si="1602"/>
        <v>29</v>
      </c>
      <c r="P308" s="54">
        <f>Q308+R308</f>
        <v>212</v>
      </c>
      <c r="Q308" s="54">
        <v>198</v>
      </c>
      <c r="R308" s="54">
        <v>14</v>
      </c>
      <c r="S308" s="54">
        <f>T308+U308</f>
        <v>281</v>
      </c>
      <c r="T308" s="54">
        <v>269</v>
      </c>
      <c r="U308" s="54">
        <v>12</v>
      </c>
      <c r="V308" s="54">
        <f>W308+X308</f>
        <v>312</v>
      </c>
      <c r="W308" s="54">
        <v>299</v>
      </c>
      <c r="X308" s="54">
        <v>13</v>
      </c>
      <c r="Y308" s="54">
        <f>Z308+AA308</f>
        <v>805</v>
      </c>
      <c r="Z308" s="54">
        <f t="shared" si="1603"/>
        <v>766</v>
      </c>
      <c r="AA308" s="54">
        <f t="shared" si="1603"/>
        <v>39</v>
      </c>
      <c r="AB308" s="54">
        <f>AC308+AD308</f>
        <v>334</v>
      </c>
      <c r="AC308" s="54">
        <v>318</v>
      </c>
      <c r="AD308" s="54">
        <v>16</v>
      </c>
      <c r="AE308" s="54">
        <f>AF308+AG308</f>
        <v>336</v>
      </c>
      <c r="AF308" s="54">
        <v>320</v>
      </c>
      <c r="AG308" s="54">
        <v>16</v>
      </c>
      <c r="AH308" s="54">
        <f>AI308+AJ308</f>
        <v>323</v>
      </c>
      <c r="AI308" s="54">
        <v>308</v>
      </c>
      <c r="AJ308" s="54">
        <v>15</v>
      </c>
      <c r="AK308" s="54">
        <f>AL308+AM308</f>
        <v>993</v>
      </c>
      <c r="AL308" s="54">
        <f t="shared" si="1604"/>
        <v>946</v>
      </c>
      <c r="AM308" s="54">
        <f t="shared" si="1604"/>
        <v>47</v>
      </c>
      <c r="AN308" s="54">
        <f>AO308+AP308</f>
        <v>332</v>
      </c>
      <c r="AO308" s="54">
        <v>317</v>
      </c>
      <c r="AP308" s="54">
        <v>15</v>
      </c>
      <c r="AQ308" s="54">
        <f>AR308+AS308</f>
        <v>330</v>
      </c>
      <c r="AR308" s="54">
        <v>311</v>
      </c>
      <c r="AS308" s="54">
        <v>19</v>
      </c>
      <c r="AT308" s="54">
        <f>AU308+AV308</f>
        <v>334</v>
      </c>
      <c r="AU308" s="54">
        <v>320</v>
      </c>
      <c r="AV308" s="54">
        <v>14</v>
      </c>
      <c r="AW308" s="54">
        <f>AX308+AY308</f>
        <v>996</v>
      </c>
      <c r="AX308" s="54">
        <f t="shared" si="1605"/>
        <v>948</v>
      </c>
      <c r="AY308" s="54">
        <f t="shared" si="1605"/>
        <v>48</v>
      </c>
      <c r="AZ308" s="54">
        <f>BA308+BB308</f>
        <v>3861</v>
      </c>
      <c r="BA308" s="54">
        <f t="shared" si="1606"/>
        <v>3698</v>
      </c>
      <c r="BB308" s="54">
        <f t="shared" si="1606"/>
        <v>163</v>
      </c>
    </row>
    <row r="309" spans="1:54" s="3" customFormat="1" ht="15" customHeight="1" x14ac:dyDescent="0.3">
      <c r="A309" s="33"/>
      <c r="B309" s="31"/>
      <c r="C309" s="35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</row>
    <row r="310" spans="1:54" s="3" customFormat="1" ht="15" customHeight="1" x14ac:dyDescent="0.3">
      <c r="A310" s="30"/>
      <c r="B310" s="31" t="s">
        <v>265</v>
      </c>
      <c r="C310" s="32"/>
      <c r="D310" s="29">
        <f>SUM(E310:F310)</f>
        <v>3368</v>
      </c>
      <c r="E310" s="29">
        <f>E311+E315+E322+E326+E330+E333+E337+E338+E319</f>
        <v>3360</v>
      </c>
      <c r="F310" s="29">
        <f>F311+F315+F322+F326+F330+F333+F337+F338+F319</f>
        <v>8</v>
      </c>
      <c r="G310" s="29">
        <f t="shared" ref="G310:G311" si="1607">SUM(H310:I310)</f>
        <v>2984</v>
      </c>
      <c r="H310" s="29">
        <f t="shared" ref="H310:I310" si="1608">H311+H315+H322+H326+H330+H333+H337+H338+H319</f>
        <v>2981</v>
      </c>
      <c r="I310" s="29">
        <f t="shared" si="1608"/>
        <v>3</v>
      </c>
      <c r="J310" s="29">
        <f t="shared" ref="J310:J311" si="1609">SUM(K310:L310)</f>
        <v>1851</v>
      </c>
      <c r="K310" s="29">
        <f t="shared" ref="K310:L310" si="1610">K311+K315+K322+K326+K330+K333+K337+K338+K319</f>
        <v>1847</v>
      </c>
      <c r="L310" s="29">
        <f t="shared" si="1610"/>
        <v>4</v>
      </c>
      <c r="M310" s="29">
        <f t="shared" ref="M310" si="1611">SUM(N310:O310)</f>
        <v>8203</v>
      </c>
      <c r="N310" s="29">
        <f>N311+N315+N322+N326+N330+N333+N337+N338+N319</f>
        <v>8188</v>
      </c>
      <c r="O310" s="29">
        <f>O311+O315+O322+O326+O330+O333+O337+O338+O319</f>
        <v>15</v>
      </c>
      <c r="P310" s="29">
        <f>SUM(Q310:R310)</f>
        <v>512</v>
      </c>
      <c r="Q310" s="29">
        <f>Q311+Q315+Q322+Q326+Q330+Q333+Q337+Q338+Q319</f>
        <v>510</v>
      </c>
      <c r="R310" s="29">
        <f>R311+R315+R322+R326+R330+R333+R337+R338+R319</f>
        <v>2</v>
      </c>
      <c r="S310" s="29">
        <f t="shared" ref="S310:S311" si="1612">SUM(T310:U310)</f>
        <v>584</v>
      </c>
      <c r="T310" s="29">
        <f t="shared" ref="T310:U310" si="1613">T311+T315+T322+T326+T330+T333+T337+T338+T319</f>
        <v>583</v>
      </c>
      <c r="U310" s="29">
        <f t="shared" si="1613"/>
        <v>1</v>
      </c>
      <c r="V310" s="29">
        <f t="shared" ref="V310:V311" si="1614">SUM(W310:X310)</f>
        <v>624</v>
      </c>
      <c r="W310" s="29">
        <f t="shared" ref="W310:X310" si="1615">W311+W315+W322+W326+W330+W333+W337+W338+W319</f>
        <v>620</v>
      </c>
      <c r="X310" s="29">
        <f t="shared" si="1615"/>
        <v>4</v>
      </c>
      <c r="Y310" s="29">
        <f t="shared" ref="Y310" si="1616">SUM(Z310:AA310)</f>
        <v>1720</v>
      </c>
      <c r="Z310" s="29">
        <f>Z311+Z315+Z322+Z326+Z330+Z333+Z337+Z338+Z319</f>
        <v>1713</v>
      </c>
      <c r="AA310" s="29">
        <f>AA311+AA315+AA322+AA326+AA330+AA333+AA337+AA338+AA319</f>
        <v>7</v>
      </c>
      <c r="AB310" s="29">
        <f>SUM(AC310:AD310)</f>
        <v>660</v>
      </c>
      <c r="AC310" s="29">
        <f>AC311+AC315+AC322+AC326+AC330+AC333+AC337+AC338+AC319</f>
        <v>654</v>
      </c>
      <c r="AD310" s="29">
        <f>AD311+AD315+AD322+AD326+AD330+AD333+AD337+AD338+AD319</f>
        <v>6</v>
      </c>
      <c r="AE310" s="29">
        <f t="shared" ref="AE310:AE311" si="1617">SUM(AF310:AG310)</f>
        <v>667</v>
      </c>
      <c r="AF310" s="29">
        <f t="shared" ref="AF310:AG310" si="1618">AF311+AF315+AF322+AF326+AF330+AF333+AF337+AF338+AF319</f>
        <v>664</v>
      </c>
      <c r="AG310" s="29">
        <f t="shared" si="1618"/>
        <v>3</v>
      </c>
      <c r="AH310" s="29">
        <f t="shared" ref="AH310:AH311" si="1619">SUM(AI310:AJ310)</f>
        <v>649</v>
      </c>
      <c r="AI310" s="29">
        <f t="shared" ref="AI310:AJ310" si="1620">AI311+AI315+AI322+AI326+AI330+AI333+AI337+AI338+AI319</f>
        <v>642</v>
      </c>
      <c r="AJ310" s="29">
        <f t="shared" si="1620"/>
        <v>7</v>
      </c>
      <c r="AK310" s="29">
        <f t="shared" ref="AK310" si="1621">SUM(AL310:AM310)</f>
        <v>1976</v>
      </c>
      <c r="AL310" s="29">
        <f>AL311+AL315+AL322+AL326+AL330+AL333+AL337+AL338+AL319</f>
        <v>1960</v>
      </c>
      <c r="AM310" s="29">
        <f>AM311+AM315+AM322+AM326+AM330+AM333+AM337+AM338+AM319</f>
        <v>16</v>
      </c>
      <c r="AN310" s="29">
        <f>SUM(AO310:AP310)</f>
        <v>686</v>
      </c>
      <c r="AO310" s="29">
        <f>AO311+AO315+AO322+AO326+AO330+AO333+AO337+AO338+AO319</f>
        <v>682</v>
      </c>
      <c r="AP310" s="29">
        <f>AP311+AP315+AP322+AP326+AP330+AP333+AP337+AP338+AP319</f>
        <v>4</v>
      </c>
      <c r="AQ310" s="29">
        <f t="shared" ref="AQ310:AQ311" si="1622">SUM(AR310:AS310)</f>
        <v>668</v>
      </c>
      <c r="AR310" s="29">
        <f t="shared" ref="AR310:AS310" si="1623">AR311+AR315+AR322+AR326+AR330+AR333+AR337+AR338+AR319</f>
        <v>664</v>
      </c>
      <c r="AS310" s="29">
        <f t="shared" si="1623"/>
        <v>4</v>
      </c>
      <c r="AT310" s="29">
        <f t="shared" ref="AT310:AT311" si="1624">SUM(AU310:AV310)</f>
        <v>770</v>
      </c>
      <c r="AU310" s="29">
        <f t="shared" ref="AU310:AV310" si="1625">AU311+AU315+AU322+AU326+AU330+AU333+AU337+AU338+AU319</f>
        <v>767</v>
      </c>
      <c r="AV310" s="29">
        <f t="shared" si="1625"/>
        <v>3</v>
      </c>
      <c r="AW310" s="29">
        <f t="shared" ref="AW310" si="1626">SUM(AX310:AY310)</f>
        <v>2124</v>
      </c>
      <c r="AX310" s="29">
        <f>AX311+AX315+AX322+AX326+AX330+AX333+AX337+AX338+AX319</f>
        <v>2113</v>
      </c>
      <c r="AY310" s="29">
        <f>AY311+AY315+AY322+AY326+AY330+AY333+AY337+AY338+AY319</f>
        <v>11</v>
      </c>
      <c r="AZ310" s="29">
        <f t="shared" ref="AZ310" si="1627">SUM(BA310:BB310)</f>
        <v>14023</v>
      </c>
      <c r="BA310" s="29">
        <f>BA311+BA315+BA322+BA326+BA330+BA333+BA337+BA338+BA319</f>
        <v>13974</v>
      </c>
      <c r="BB310" s="29">
        <f>BB311+BB315+BB322+BB326+BB330+BB333+BB337+BB338+BB319</f>
        <v>49</v>
      </c>
    </row>
    <row r="311" spans="1:54" s="3" customFormat="1" ht="15" customHeight="1" x14ac:dyDescent="0.3">
      <c r="A311" s="33"/>
      <c r="B311" s="31"/>
      <c r="C311" s="32" t="s">
        <v>266</v>
      </c>
      <c r="D311" s="29">
        <f>SUM(E311:F311)</f>
        <v>963</v>
      </c>
      <c r="E311" s="29">
        <f>SUM(E312:E314)</f>
        <v>959</v>
      </c>
      <c r="F311" s="29">
        <f>SUM(F312:F314)</f>
        <v>4</v>
      </c>
      <c r="G311" s="29">
        <f t="shared" si="1607"/>
        <v>893</v>
      </c>
      <c r="H311" s="29">
        <f t="shared" ref="H311:I311" si="1628">SUM(H312:H314)</f>
        <v>891</v>
      </c>
      <c r="I311" s="29">
        <f t="shared" si="1628"/>
        <v>2</v>
      </c>
      <c r="J311" s="29">
        <f t="shared" si="1609"/>
        <v>513</v>
      </c>
      <c r="K311" s="29">
        <f t="shared" ref="K311:L311" si="1629">SUM(K312:K314)</f>
        <v>511</v>
      </c>
      <c r="L311" s="29">
        <f t="shared" si="1629"/>
        <v>2</v>
      </c>
      <c r="M311" s="29">
        <f>SUM(N311:O311)</f>
        <v>2369</v>
      </c>
      <c r="N311" s="29">
        <f>SUM(N312:N314)</f>
        <v>2361</v>
      </c>
      <c r="O311" s="29">
        <f>SUM(O312:O314)</f>
        <v>8</v>
      </c>
      <c r="P311" s="29">
        <f>SUM(Q311:R311)</f>
        <v>110</v>
      </c>
      <c r="Q311" s="29">
        <f>SUM(Q312:Q314)</f>
        <v>108</v>
      </c>
      <c r="R311" s="29">
        <f>SUM(R312:R314)</f>
        <v>2</v>
      </c>
      <c r="S311" s="29">
        <f t="shared" si="1612"/>
        <v>142</v>
      </c>
      <c r="T311" s="29">
        <f t="shared" ref="T311:U311" si="1630">SUM(T312:T314)</f>
        <v>141</v>
      </c>
      <c r="U311" s="29">
        <f t="shared" si="1630"/>
        <v>1</v>
      </c>
      <c r="V311" s="29">
        <f t="shared" si="1614"/>
        <v>142</v>
      </c>
      <c r="W311" s="29">
        <f t="shared" ref="W311:X311" si="1631">SUM(W312:W314)</f>
        <v>140</v>
      </c>
      <c r="X311" s="29">
        <f t="shared" si="1631"/>
        <v>2</v>
      </c>
      <c r="Y311" s="29">
        <f>SUM(Z311:AA311)</f>
        <v>394</v>
      </c>
      <c r="Z311" s="29">
        <f>SUM(Z312:Z314)</f>
        <v>389</v>
      </c>
      <c r="AA311" s="29">
        <f>SUM(AA312:AA314)</f>
        <v>5</v>
      </c>
      <c r="AB311" s="29">
        <f>SUM(AC311:AD311)</f>
        <v>146</v>
      </c>
      <c r="AC311" s="29">
        <f>SUM(AC312:AC314)</f>
        <v>144</v>
      </c>
      <c r="AD311" s="29">
        <f>SUM(AD312:AD314)</f>
        <v>2</v>
      </c>
      <c r="AE311" s="29">
        <f t="shared" si="1617"/>
        <v>161</v>
      </c>
      <c r="AF311" s="29">
        <f t="shared" ref="AF311:AG311" si="1632">SUM(AF312:AF314)</f>
        <v>159</v>
      </c>
      <c r="AG311" s="29">
        <f t="shared" si="1632"/>
        <v>2</v>
      </c>
      <c r="AH311" s="29">
        <f t="shared" si="1619"/>
        <v>148</v>
      </c>
      <c r="AI311" s="29">
        <f t="shared" ref="AI311:AJ311" si="1633">SUM(AI312:AI314)</f>
        <v>145</v>
      </c>
      <c r="AJ311" s="29">
        <f t="shared" si="1633"/>
        <v>3</v>
      </c>
      <c r="AK311" s="29">
        <f>SUM(AL311:AM311)</f>
        <v>455</v>
      </c>
      <c r="AL311" s="29">
        <f>SUM(AL312:AL314)</f>
        <v>448</v>
      </c>
      <c r="AM311" s="29">
        <f>SUM(AM312:AM314)</f>
        <v>7</v>
      </c>
      <c r="AN311" s="29">
        <f>SUM(AO311:AP311)</f>
        <v>172</v>
      </c>
      <c r="AO311" s="29">
        <f>SUM(AO312:AO314)</f>
        <v>170</v>
      </c>
      <c r="AP311" s="29">
        <f>SUM(AP312:AP314)</f>
        <v>2</v>
      </c>
      <c r="AQ311" s="29">
        <f t="shared" si="1622"/>
        <v>198</v>
      </c>
      <c r="AR311" s="29">
        <f t="shared" ref="AR311:AS311" si="1634">SUM(AR312:AR314)</f>
        <v>196</v>
      </c>
      <c r="AS311" s="29">
        <f t="shared" si="1634"/>
        <v>2</v>
      </c>
      <c r="AT311" s="29">
        <f t="shared" si="1624"/>
        <v>192</v>
      </c>
      <c r="AU311" s="29">
        <f t="shared" ref="AU311:AV311" si="1635">SUM(AU312:AU314)</f>
        <v>189</v>
      </c>
      <c r="AV311" s="29">
        <f t="shared" si="1635"/>
        <v>3</v>
      </c>
      <c r="AW311" s="29">
        <f>SUM(AX311:AY311)</f>
        <v>562</v>
      </c>
      <c r="AX311" s="29">
        <f>SUM(AX312:AX314)</f>
        <v>555</v>
      </c>
      <c r="AY311" s="29">
        <f>SUM(AY312:AY314)</f>
        <v>7</v>
      </c>
      <c r="AZ311" s="29">
        <f>SUM(BA311:BB311)</f>
        <v>3780</v>
      </c>
      <c r="BA311" s="29">
        <f>SUM(BA312:BA314)</f>
        <v>3753</v>
      </c>
      <c r="BB311" s="29">
        <f>SUM(BB312:BB314)</f>
        <v>27</v>
      </c>
    </row>
    <row r="312" spans="1:54" s="3" customFormat="1" ht="15" customHeight="1" x14ac:dyDescent="0.3">
      <c r="A312" s="33"/>
      <c r="B312" s="31"/>
      <c r="C312" s="35" t="s">
        <v>267</v>
      </c>
      <c r="D312" s="54">
        <f>E312+F312</f>
        <v>783</v>
      </c>
      <c r="E312" s="54">
        <v>780</v>
      </c>
      <c r="F312" s="54">
        <v>3</v>
      </c>
      <c r="G312" s="54">
        <f>H312+I312</f>
        <v>709</v>
      </c>
      <c r="H312" s="54">
        <v>707</v>
      </c>
      <c r="I312" s="54">
        <v>2</v>
      </c>
      <c r="J312" s="54">
        <f>K312+L312</f>
        <v>378</v>
      </c>
      <c r="K312" s="54">
        <v>376</v>
      </c>
      <c r="L312" s="54">
        <v>2</v>
      </c>
      <c r="M312" s="54">
        <f>N312+O312</f>
        <v>1870</v>
      </c>
      <c r="N312" s="54">
        <f t="shared" ref="N312:O314" si="1636">+E312+H312+K312</f>
        <v>1863</v>
      </c>
      <c r="O312" s="54">
        <f t="shared" si="1636"/>
        <v>7</v>
      </c>
      <c r="P312" s="54">
        <f>Q312+R312</f>
        <v>55</v>
      </c>
      <c r="Q312" s="54">
        <v>53</v>
      </c>
      <c r="R312" s="54">
        <v>2</v>
      </c>
      <c r="S312" s="54">
        <f>T312+U312</f>
        <v>74</v>
      </c>
      <c r="T312" s="54">
        <v>73</v>
      </c>
      <c r="U312" s="54">
        <v>1</v>
      </c>
      <c r="V312" s="54">
        <f>W312+X312</f>
        <v>68</v>
      </c>
      <c r="W312" s="54">
        <v>66</v>
      </c>
      <c r="X312" s="54">
        <v>2</v>
      </c>
      <c r="Y312" s="54">
        <f>Z312+AA312</f>
        <v>197</v>
      </c>
      <c r="Z312" s="54">
        <f t="shared" ref="Z312:AA314" si="1637">+Q312+T312+W312</f>
        <v>192</v>
      </c>
      <c r="AA312" s="54">
        <f t="shared" si="1637"/>
        <v>5</v>
      </c>
      <c r="AB312" s="54">
        <f>AC312+AD312</f>
        <v>64</v>
      </c>
      <c r="AC312" s="54">
        <v>62</v>
      </c>
      <c r="AD312" s="54">
        <v>2</v>
      </c>
      <c r="AE312" s="54">
        <f>AF312+AG312</f>
        <v>76</v>
      </c>
      <c r="AF312" s="54">
        <v>74</v>
      </c>
      <c r="AG312" s="54">
        <v>2</v>
      </c>
      <c r="AH312" s="54">
        <f>AI312+AJ312</f>
        <v>52</v>
      </c>
      <c r="AI312" s="54">
        <v>49</v>
      </c>
      <c r="AJ312" s="54">
        <v>3</v>
      </c>
      <c r="AK312" s="54">
        <f>AL312+AM312</f>
        <v>192</v>
      </c>
      <c r="AL312" s="54">
        <f t="shared" ref="AL312:AM314" si="1638">+AC312+AF312+AI312</f>
        <v>185</v>
      </c>
      <c r="AM312" s="54">
        <f t="shared" si="1638"/>
        <v>7</v>
      </c>
      <c r="AN312" s="54">
        <f>AO312+AP312</f>
        <v>65</v>
      </c>
      <c r="AO312" s="54">
        <v>63</v>
      </c>
      <c r="AP312" s="54">
        <v>2</v>
      </c>
      <c r="AQ312" s="54">
        <f>AR312+AS312</f>
        <v>96</v>
      </c>
      <c r="AR312" s="54">
        <v>94</v>
      </c>
      <c r="AS312" s="54">
        <v>2</v>
      </c>
      <c r="AT312" s="54">
        <f>AU312+AV312</f>
        <v>97</v>
      </c>
      <c r="AU312" s="54">
        <v>94</v>
      </c>
      <c r="AV312" s="54">
        <v>3</v>
      </c>
      <c r="AW312" s="54">
        <f>AX312+AY312</f>
        <v>258</v>
      </c>
      <c r="AX312" s="54">
        <f t="shared" ref="AX312:AY314" si="1639">+AO312+AR312+AU312</f>
        <v>251</v>
      </c>
      <c r="AY312" s="54">
        <f t="shared" si="1639"/>
        <v>7</v>
      </c>
      <c r="AZ312" s="54">
        <f>BA312+BB312</f>
        <v>2517</v>
      </c>
      <c r="BA312" s="54">
        <f t="shared" ref="BA312:BB314" si="1640">N312+Z312+AL312+AX312</f>
        <v>2491</v>
      </c>
      <c r="BB312" s="54">
        <f t="shared" si="1640"/>
        <v>26</v>
      </c>
    </row>
    <row r="313" spans="1:54" s="3" customFormat="1" ht="15" customHeight="1" x14ac:dyDescent="0.3">
      <c r="A313" s="33"/>
      <c r="B313" s="31"/>
      <c r="C313" s="35" t="s">
        <v>268</v>
      </c>
      <c r="D313" s="54">
        <f>E313+F313</f>
        <v>178</v>
      </c>
      <c r="E313" s="54">
        <v>178</v>
      </c>
      <c r="F313" s="54">
        <v>0</v>
      </c>
      <c r="G313" s="54">
        <f>H313+I313</f>
        <v>184</v>
      </c>
      <c r="H313" s="54">
        <v>184</v>
      </c>
      <c r="I313" s="54">
        <v>0</v>
      </c>
      <c r="J313" s="54">
        <f>K313+L313</f>
        <v>134</v>
      </c>
      <c r="K313" s="54">
        <v>134</v>
      </c>
      <c r="L313" s="54">
        <v>0</v>
      </c>
      <c r="M313" s="54">
        <f>N313+O313</f>
        <v>496</v>
      </c>
      <c r="N313" s="54">
        <f t="shared" si="1636"/>
        <v>496</v>
      </c>
      <c r="O313" s="54">
        <f t="shared" si="1636"/>
        <v>0</v>
      </c>
      <c r="P313" s="54">
        <f>Q313+R313</f>
        <v>55</v>
      </c>
      <c r="Q313" s="54">
        <v>55</v>
      </c>
      <c r="R313" s="54">
        <v>0</v>
      </c>
      <c r="S313" s="54">
        <f>T313+U313</f>
        <v>68</v>
      </c>
      <c r="T313" s="54">
        <v>68</v>
      </c>
      <c r="U313" s="54">
        <v>0</v>
      </c>
      <c r="V313" s="54">
        <f>W313+X313</f>
        <v>72</v>
      </c>
      <c r="W313" s="54">
        <v>72</v>
      </c>
      <c r="X313" s="54">
        <v>0</v>
      </c>
      <c r="Y313" s="54">
        <f>Z313+AA313</f>
        <v>195</v>
      </c>
      <c r="Z313" s="54">
        <f t="shared" si="1637"/>
        <v>195</v>
      </c>
      <c r="AA313" s="54">
        <f t="shared" si="1637"/>
        <v>0</v>
      </c>
      <c r="AB313" s="54">
        <f>AC313+AD313</f>
        <v>82</v>
      </c>
      <c r="AC313" s="54">
        <v>82</v>
      </c>
      <c r="AD313" s="54">
        <v>0</v>
      </c>
      <c r="AE313" s="54">
        <f>AF313+AG313</f>
        <v>85</v>
      </c>
      <c r="AF313" s="54">
        <v>85</v>
      </c>
      <c r="AG313" s="54">
        <v>0</v>
      </c>
      <c r="AH313" s="54">
        <f>AI313+AJ313</f>
        <v>96</v>
      </c>
      <c r="AI313" s="54">
        <v>96</v>
      </c>
      <c r="AJ313" s="54">
        <v>0</v>
      </c>
      <c r="AK313" s="54">
        <f>AL313+AM313</f>
        <v>263</v>
      </c>
      <c r="AL313" s="54">
        <f t="shared" si="1638"/>
        <v>263</v>
      </c>
      <c r="AM313" s="54">
        <f t="shared" si="1638"/>
        <v>0</v>
      </c>
      <c r="AN313" s="54">
        <f>AO313+AP313</f>
        <v>106</v>
      </c>
      <c r="AO313" s="54">
        <v>106</v>
      </c>
      <c r="AP313" s="54">
        <v>0</v>
      </c>
      <c r="AQ313" s="54">
        <f>AR313+AS313</f>
        <v>102</v>
      </c>
      <c r="AR313" s="54">
        <v>102</v>
      </c>
      <c r="AS313" s="54">
        <v>0</v>
      </c>
      <c r="AT313" s="54">
        <f>AU313+AV313</f>
        <v>95</v>
      </c>
      <c r="AU313" s="54">
        <v>95</v>
      </c>
      <c r="AV313" s="54">
        <v>0</v>
      </c>
      <c r="AW313" s="54">
        <f>AX313+AY313</f>
        <v>303</v>
      </c>
      <c r="AX313" s="54">
        <f t="shared" si="1639"/>
        <v>303</v>
      </c>
      <c r="AY313" s="54">
        <f t="shared" si="1639"/>
        <v>0</v>
      </c>
      <c r="AZ313" s="54">
        <f>BA313+BB313</f>
        <v>1257</v>
      </c>
      <c r="BA313" s="54">
        <f t="shared" si="1640"/>
        <v>1257</v>
      </c>
      <c r="BB313" s="54">
        <f t="shared" si="1640"/>
        <v>0</v>
      </c>
    </row>
    <row r="314" spans="1:54" s="3" customFormat="1" ht="15" customHeight="1" x14ac:dyDescent="0.3">
      <c r="A314" s="33"/>
      <c r="B314" s="31"/>
      <c r="C314" s="35" t="s">
        <v>269</v>
      </c>
      <c r="D314" s="54">
        <f>E314+F314</f>
        <v>2</v>
      </c>
      <c r="E314" s="54">
        <v>1</v>
      </c>
      <c r="F314" s="54">
        <v>1</v>
      </c>
      <c r="G314" s="54">
        <f>H314+I314</f>
        <v>0</v>
      </c>
      <c r="H314" s="54">
        <v>0</v>
      </c>
      <c r="I314" s="54">
        <v>0</v>
      </c>
      <c r="J314" s="54">
        <f>K314+L314</f>
        <v>1</v>
      </c>
      <c r="K314" s="54">
        <v>1</v>
      </c>
      <c r="L314" s="54">
        <v>0</v>
      </c>
      <c r="M314" s="54">
        <f>N314+O314</f>
        <v>3</v>
      </c>
      <c r="N314" s="54">
        <f t="shared" si="1636"/>
        <v>2</v>
      </c>
      <c r="O314" s="54">
        <f t="shared" si="1636"/>
        <v>1</v>
      </c>
      <c r="P314" s="54">
        <f>Q314+R314</f>
        <v>0</v>
      </c>
      <c r="Q314" s="54">
        <v>0</v>
      </c>
      <c r="R314" s="54">
        <v>0</v>
      </c>
      <c r="S314" s="54">
        <f>T314+U314</f>
        <v>0</v>
      </c>
      <c r="T314" s="54">
        <v>0</v>
      </c>
      <c r="U314" s="54">
        <v>0</v>
      </c>
      <c r="V314" s="54">
        <f>W314+X314</f>
        <v>2</v>
      </c>
      <c r="W314" s="54">
        <v>2</v>
      </c>
      <c r="X314" s="54">
        <v>0</v>
      </c>
      <c r="Y314" s="54">
        <f>Z314+AA314</f>
        <v>2</v>
      </c>
      <c r="Z314" s="54">
        <f t="shared" si="1637"/>
        <v>2</v>
      </c>
      <c r="AA314" s="54">
        <f t="shared" si="1637"/>
        <v>0</v>
      </c>
      <c r="AB314" s="54">
        <f>AC314+AD314</f>
        <v>0</v>
      </c>
      <c r="AC314" s="54">
        <v>0</v>
      </c>
      <c r="AD314" s="54">
        <v>0</v>
      </c>
      <c r="AE314" s="54">
        <f>AF314+AG314</f>
        <v>0</v>
      </c>
      <c r="AF314" s="54">
        <v>0</v>
      </c>
      <c r="AG314" s="54">
        <v>0</v>
      </c>
      <c r="AH314" s="54">
        <f>AI314+AJ314</f>
        <v>0</v>
      </c>
      <c r="AI314" s="54">
        <v>0</v>
      </c>
      <c r="AJ314" s="54">
        <v>0</v>
      </c>
      <c r="AK314" s="54">
        <f>AL314+AM314</f>
        <v>0</v>
      </c>
      <c r="AL314" s="54">
        <f t="shared" si="1638"/>
        <v>0</v>
      </c>
      <c r="AM314" s="54">
        <f t="shared" si="1638"/>
        <v>0</v>
      </c>
      <c r="AN314" s="54">
        <f>AO314+AP314</f>
        <v>1</v>
      </c>
      <c r="AO314" s="54">
        <v>1</v>
      </c>
      <c r="AP314" s="54">
        <v>0</v>
      </c>
      <c r="AQ314" s="54">
        <f>AR314+AS314</f>
        <v>0</v>
      </c>
      <c r="AR314" s="54">
        <v>0</v>
      </c>
      <c r="AS314" s="54">
        <v>0</v>
      </c>
      <c r="AT314" s="54">
        <f>AU314+AV314</f>
        <v>0</v>
      </c>
      <c r="AU314" s="54">
        <v>0</v>
      </c>
      <c r="AV314" s="54">
        <v>0</v>
      </c>
      <c r="AW314" s="54">
        <f>AX314+AY314</f>
        <v>1</v>
      </c>
      <c r="AX314" s="54">
        <f t="shared" si="1639"/>
        <v>1</v>
      </c>
      <c r="AY314" s="54">
        <f t="shared" si="1639"/>
        <v>0</v>
      </c>
      <c r="AZ314" s="54">
        <f>BA314+BB314</f>
        <v>6</v>
      </c>
      <c r="BA314" s="54">
        <f t="shared" si="1640"/>
        <v>5</v>
      </c>
      <c r="BB314" s="54">
        <f t="shared" si="1640"/>
        <v>1</v>
      </c>
    </row>
    <row r="315" spans="1:54" s="3" customFormat="1" ht="15" customHeight="1" x14ac:dyDescent="0.3">
      <c r="A315" s="33"/>
      <c r="B315" s="31"/>
      <c r="C315" s="32" t="s">
        <v>270</v>
      </c>
      <c r="D315" s="29">
        <f>SUM(E315:F315)</f>
        <v>96</v>
      </c>
      <c r="E315" s="29">
        <f>SUM(E316:E318)</f>
        <v>96</v>
      </c>
      <c r="F315" s="29">
        <f>SUM(F316:F318)</f>
        <v>0</v>
      </c>
      <c r="G315" s="29">
        <f t="shared" ref="G315" si="1641">SUM(H315:I315)</f>
        <v>85</v>
      </c>
      <c r="H315" s="29">
        <f t="shared" ref="H315:I315" si="1642">SUM(H316:H318)</f>
        <v>85</v>
      </c>
      <c r="I315" s="29">
        <f t="shared" si="1642"/>
        <v>0</v>
      </c>
      <c r="J315" s="29">
        <f t="shared" ref="J315" si="1643">SUM(K315:L315)</f>
        <v>59</v>
      </c>
      <c r="K315" s="29">
        <f t="shared" ref="K315:L315" si="1644">SUM(K316:K318)</f>
        <v>59</v>
      </c>
      <c r="L315" s="29">
        <f t="shared" si="1644"/>
        <v>0</v>
      </c>
      <c r="M315" s="29">
        <f>SUM(N315:O315)</f>
        <v>240</v>
      </c>
      <c r="N315" s="29">
        <f>SUM(N316:N318)</f>
        <v>240</v>
      </c>
      <c r="O315" s="29">
        <f>SUM(O316:O318)</f>
        <v>0</v>
      </c>
      <c r="P315" s="29">
        <f>SUM(Q315:R315)</f>
        <v>17</v>
      </c>
      <c r="Q315" s="38">
        <f>SUM(Q316:Q318)</f>
        <v>17</v>
      </c>
      <c r="R315" s="29">
        <f>SUM(R316:R318)</f>
        <v>0</v>
      </c>
      <c r="S315" s="29">
        <f t="shared" ref="S315" si="1645">SUM(T315:U315)</f>
        <v>19</v>
      </c>
      <c r="T315" s="29">
        <f t="shared" ref="T315:U315" si="1646">SUM(T316:T318)</f>
        <v>19</v>
      </c>
      <c r="U315" s="29">
        <f t="shared" si="1646"/>
        <v>0</v>
      </c>
      <c r="V315" s="29">
        <f t="shared" ref="V315" si="1647">SUM(W315:X315)</f>
        <v>22</v>
      </c>
      <c r="W315" s="29">
        <f t="shared" ref="W315:X315" si="1648">SUM(W316:W318)</f>
        <v>22</v>
      </c>
      <c r="X315" s="29">
        <f t="shared" si="1648"/>
        <v>0</v>
      </c>
      <c r="Y315" s="29">
        <f>SUM(Z315:AA315)</f>
        <v>58</v>
      </c>
      <c r="Z315" s="29">
        <f>SUM(Z316:Z318)</f>
        <v>58</v>
      </c>
      <c r="AA315" s="29">
        <f>SUM(AA316:AA318)</f>
        <v>0</v>
      </c>
      <c r="AB315" s="29">
        <f>SUM(AC315:AD315)</f>
        <v>18</v>
      </c>
      <c r="AC315" s="29">
        <f>SUM(AC316:AC318)</f>
        <v>18</v>
      </c>
      <c r="AD315" s="29">
        <f>SUM(AD316:AD318)</f>
        <v>0</v>
      </c>
      <c r="AE315" s="29">
        <f t="shared" ref="AE315" si="1649">SUM(AF315:AG315)</f>
        <v>16</v>
      </c>
      <c r="AF315" s="29">
        <f t="shared" ref="AF315:AG315" si="1650">SUM(AF316:AF318)</f>
        <v>16</v>
      </c>
      <c r="AG315" s="29">
        <f t="shared" si="1650"/>
        <v>0</v>
      </c>
      <c r="AH315" s="29">
        <f t="shared" ref="AH315" si="1651">SUM(AI315:AJ315)</f>
        <v>27</v>
      </c>
      <c r="AI315" s="29">
        <f t="shared" ref="AI315:AJ315" si="1652">SUM(AI316:AI318)</f>
        <v>26</v>
      </c>
      <c r="AJ315" s="29">
        <f t="shared" si="1652"/>
        <v>1</v>
      </c>
      <c r="AK315" s="29">
        <f>SUM(AL315:AM315)</f>
        <v>61</v>
      </c>
      <c r="AL315" s="29">
        <f>SUM(AL316:AL318)</f>
        <v>60</v>
      </c>
      <c r="AM315" s="29">
        <f>SUM(AM316:AM318)</f>
        <v>1</v>
      </c>
      <c r="AN315" s="29">
        <f>SUM(AO315:AP315)</f>
        <v>21</v>
      </c>
      <c r="AO315" s="29">
        <f>SUM(AO316:AO318)</f>
        <v>21</v>
      </c>
      <c r="AP315" s="29">
        <f>SUM(AP316:AP318)</f>
        <v>0</v>
      </c>
      <c r="AQ315" s="29">
        <f t="shared" ref="AQ315" si="1653">SUM(AR315:AS315)</f>
        <v>21</v>
      </c>
      <c r="AR315" s="29">
        <f t="shared" ref="AR315:AS315" si="1654">SUM(AR316:AR318)</f>
        <v>21</v>
      </c>
      <c r="AS315" s="29">
        <f t="shared" si="1654"/>
        <v>0</v>
      </c>
      <c r="AT315" s="29">
        <f t="shared" ref="AT315" si="1655">SUM(AU315:AV315)</f>
        <v>20</v>
      </c>
      <c r="AU315" s="29">
        <f t="shared" ref="AU315:AV315" si="1656">SUM(AU316:AU318)</f>
        <v>20</v>
      </c>
      <c r="AV315" s="29">
        <f t="shared" si="1656"/>
        <v>0</v>
      </c>
      <c r="AW315" s="29">
        <f>SUM(AX315:AY315)</f>
        <v>62</v>
      </c>
      <c r="AX315" s="29">
        <f>SUM(AX316:AX318)</f>
        <v>62</v>
      </c>
      <c r="AY315" s="29">
        <f>SUM(AY316:AY318)</f>
        <v>0</v>
      </c>
      <c r="AZ315" s="29">
        <f>SUM(BA315:BB315)</f>
        <v>421</v>
      </c>
      <c r="BA315" s="29">
        <f>SUM(BA316:BA318)</f>
        <v>420</v>
      </c>
      <c r="BB315" s="29">
        <f>SUM(BB316:BB318)</f>
        <v>1</v>
      </c>
    </row>
    <row r="316" spans="1:54" s="3" customFormat="1" ht="15" customHeight="1" x14ac:dyDescent="0.3">
      <c r="A316" s="33"/>
      <c r="B316" s="31"/>
      <c r="C316" s="35" t="s">
        <v>271</v>
      </c>
      <c r="D316" s="54">
        <f>E316+F316</f>
        <v>5</v>
      </c>
      <c r="E316" s="54">
        <v>5</v>
      </c>
      <c r="F316" s="54">
        <v>0</v>
      </c>
      <c r="G316" s="54">
        <f>H316+I316</f>
        <v>2</v>
      </c>
      <c r="H316" s="54">
        <v>2</v>
      </c>
      <c r="I316" s="54">
        <v>0</v>
      </c>
      <c r="J316" s="54">
        <f>K316+L316</f>
        <v>9</v>
      </c>
      <c r="K316" s="54">
        <v>9</v>
      </c>
      <c r="L316" s="54">
        <v>0</v>
      </c>
      <c r="M316" s="54">
        <f>N316+O316</f>
        <v>16</v>
      </c>
      <c r="N316" s="54">
        <f>+E316+H316+K316</f>
        <v>16</v>
      </c>
      <c r="O316" s="54">
        <f>+F316+I316+L316</f>
        <v>0</v>
      </c>
      <c r="P316" s="54">
        <f>Q316+R316</f>
        <v>6</v>
      </c>
      <c r="Q316" s="54">
        <v>6</v>
      </c>
      <c r="R316" s="54">
        <v>0</v>
      </c>
      <c r="S316" s="54">
        <f>T316+U316</f>
        <v>5</v>
      </c>
      <c r="T316" s="54">
        <v>5</v>
      </c>
      <c r="U316" s="54">
        <v>0</v>
      </c>
      <c r="V316" s="54">
        <f>W316+X316</f>
        <v>6</v>
      </c>
      <c r="W316" s="54">
        <v>6</v>
      </c>
      <c r="X316" s="54">
        <v>0</v>
      </c>
      <c r="Y316" s="54">
        <f>Z316+AA316</f>
        <v>17</v>
      </c>
      <c r="Z316" s="54">
        <f>+Q316+T316+W316</f>
        <v>17</v>
      </c>
      <c r="AA316" s="54">
        <f>+R316+U316+X316</f>
        <v>0</v>
      </c>
      <c r="AB316" s="54">
        <f>AC316+AD316</f>
        <v>5</v>
      </c>
      <c r="AC316" s="54">
        <v>5</v>
      </c>
      <c r="AD316" s="54">
        <v>0</v>
      </c>
      <c r="AE316" s="54">
        <f>AF316+AG316</f>
        <v>2</v>
      </c>
      <c r="AF316" s="54">
        <v>2</v>
      </c>
      <c r="AG316" s="54">
        <v>0</v>
      </c>
      <c r="AH316" s="54">
        <f>AI316+AJ316</f>
        <v>4</v>
      </c>
      <c r="AI316" s="54">
        <v>3</v>
      </c>
      <c r="AJ316" s="54">
        <v>1</v>
      </c>
      <c r="AK316" s="54">
        <f>AL316+AM316</f>
        <v>11</v>
      </c>
      <c r="AL316" s="54">
        <f>+AC316+AF316+AI316</f>
        <v>10</v>
      </c>
      <c r="AM316" s="54">
        <f>+AD316+AG316+AJ316</f>
        <v>1</v>
      </c>
      <c r="AN316" s="54">
        <f>AO316+AP316</f>
        <v>6</v>
      </c>
      <c r="AO316" s="54">
        <v>6</v>
      </c>
      <c r="AP316" s="54">
        <v>0</v>
      </c>
      <c r="AQ316" s="54">
        <f>AR316+AS316</f>
        <v>4</v>
      </c>
      <c r="AR316" s="54">
        <v>4</v>
      </c>
      <c r="AS316" s="54">
        <v>0</v>
      </c>
      <c r="AT316" s="54">
        <f>AU316+AV316</f>
        <v>5</v>
      </c>
      <c r="AU316" s="54">
        <v>5</v>
      </c>
      <c r="AV316" s="54">
        <v>0</v>
      </c>
      <c r="AW316" s="54">
        <f>AX316+AY316</f>
        <v>15</v>
      </c>
      <c r="AX316" s="54">
        <f>+AO316+AR316+AU316</f>
        <v>15</v>
      </c>
      <c r="AY316" s="54">
        <f>+AP316+AS316+AV316</f>
        <v>0</v>
      </c>
      <c r="AZ316" s="54">
        <f>BA316+BB316</f>
        <v>59</v>
      </c>
      <c r="BA316" s="54">
        <f>N316+Z316+AL316+AX316</f>
        <v>58</v>
      </c>
      <c r="BB316" s="54">
        <f>O316+AA316+AM316+AY316</f>
        <v>1</v>
      </c>
    </row>
    <row r="317" spans="1:54" s="3" customFormat="1" ht="15" customHeight="1" x14ac:dyDescent="0.3">
      <c r="A317" s="33"/>
      <c r="B317" s="31"/>
      <c r="C317" s="35" t="s">
        <v>272</v>
      </c>
      <c r="D317" s="54">
        <f>E317+F317</f>
        <v>91</v>
      </c>
      <c r="E317" s="54">
        <v>91</v>
      </c>
      <c r="F317" s="54">
        <v>0</v>
      </c>
      <c r="G317" s="54">
        <f>H317+I317</f>
        <v>83</v>
      </c>
      <c r="H317" s="54">
        <v>83</v>
      </c>
      <c r="I317" s="54">
        <v>0</v>
      </c>
      <c r="J317" s="54">
        <f>K317+L317</f>
        <v>50</v>
      </c>
      <c r="K317" s="54">
        <v>50</v>
      </c>
      <c r="L317" s="54">
        <v>0</v>
      </c>
      <c r="M317" s="54">
        <f>N317+O317</f>
        <v>224</v>
      </c>
      <c r="N317" s="54">
        <f>+E317+H317+K317</f>
        <v>224</v>
      </c>
      <c r="O317" s="54">
        <f>+F317+I317+L317</f>
        <v>0</v>
      </c>
      <c r="P317" s="54">
        <f>Q317+R317</f>
        <v>11</v>
      </c>
      <c r="Q317" s="54">
        <v>11</v>
      </c>
      <c r="R317" s="54">
        <v>0</v>
      </c>
      <c r="S317" s="54">
        <f>T317+U317</f>
        <v>14</v>
      </c>
      <c r="T317" s="54">
        <v>14</v>
      </c>
      <c r="U317" s="54">
        <v>0</v>
      </c>
      <c r="V317" s="54">
        <f>W317+X317</f>
        <v>16</v>
      </c>
      <c r="W317" s="54">
        <v>16</v>
      </c>
      <c r="X317" s="54">
        <v>0</v>
      </c>
      <c r="Y317" s="54">
        <f>Z317+AA317</f>
        <v>41</v>
      </c>
      <c r="Z317" s="54">
        <f>+Q317+T317+W317</f>
        <v>41</v>
      </c>
      <c r="AA317" s="54">
        <f>+R317+U317+X317</f>
        <v>0</v>
      </c>
      <c r="AB317" s="54">
        <f>AC317+AD317</f>
        <v>13</v>
      </c>
      <c r="AC317" s="54">
        <v>13</v>
      </c>
      <c r="AD317" s="54">
        <v>0</v>
      </c>
      <c r="AE317" s="54">
        <f>AF317+AG317</f>
        <v>14</v>
      </c>
      <c r="AF317" s="54">
        <v>14</v>
      </c>
      <c r="AG317" s="54">
        <v>0</v>
      </c>
      <c r="AH317" s="54">
        <f>AI317+AJ317</f>
        <v>23</v>
      </c>
      <c r="AI317" s="54">
        <v>23</v>
      </c>
      <c r="AJ317" s="54">
        <v>0</v>
      </c>
      <c r="AK317" s="54">
        <f>AL317+AM317</f>
        <v>50</v>
      </c>
      <c r="AL317" s="54">
        <f>+AC317+AF317+AI317</f>
        <v>50</v>
      </c>
      <c r="AM317" s="54">
        <f>+AD317+AG317+AJ317</f>
        <v>0</v>
      </c>
      <c r="AN317" s="54">
        <f>AO317+AP317</f>
        <v>15</v>
      </c>
      <c r="AO317" s="54">
        <v>15</v>
      </c>
      <c r="AP317" s="54">
        <v>0</v>
      </c>
      <c r="AQ317" s="54">
        <f>AR317+AS317</f>
        <v>17</v>
      </c>
      <c r="AR317" s="54">
        <v>17</v>
      </c>
      <c r="AS317" s="54">
        <v>0</v>
      </c>
      <c r="AT317" s="54">
        <f>AU317+AV317</f>
        <v>15</v>
      </c>
      <c r="AU317" s="54">
        <v>15</v>
      </c>
      <c r="AV317" s="54">
        <v>0</v>
      </c>
      <c r="AW317" s="54">
        <f>AX317+AY317</f>
        <v>47</v>
      </c>
      <c r="AX317" s="54">
        <f>+AO317+AR317+AU317</f>
        <v>47</v>
      </c>
      <c r="AY317" s="54">
        <f>+AP317+AS317+AV317</f>
        <v>0</v>
      </c>
      <c r="AZ317" s="54">
        <f>BA317+BB317</f>
        <v>362</v>
      </c>
      <c r="BA317" s="54">
        <f>N317+Z317+AL317+AX317</f>
        <v>362</v>
      </c>
      <c r="BB317" s="54">
        <f>O317+AA317+AM317+AY317</f>
        <v>0</v>
      </c>
    </row>
    <row r="318" spans="1:54" s="3" customFormat="1" ht="15" customHeight="1" x14ac:dyDescent="0.3">
      <c r="A318" s="33"/>
      <c r="B318" s="31"/>
      <c r="C318" s="35" t="s">
        <v>273</v>
      </c>
      <c r="D318" s="29">
        <f t="shared" ref="D318:D322" si="1657">E318+F318</f>
        <v>0</v>
      </c>
      <c r="E318" s="29">
        <v>0</v>
      </c>
      <c r="F318" s="29">
        <v>0</v>
      </c>
      <c r="G318" s="29">
        <f t="shared" ref="G318:G322" si="1658">H318+I318</f>
        <v>0</v>
      </c>
      <c r="H318" s="29">
        <v>0</v>
      </c>
      <c r="I318" s="29">
        <v>0</v>
      </c>
      <c r="J318" s="29">
        <f t="shared" ref="J318:J322" si="1659">K318+L318</f>
        <v>0</v>
      </c>
      <c r="K318" s="29">
        <v>0</v>
      </c>
      <c r="L318" s="29">
        <v>0</v>
      </c>
      <c r="M318" s="29">
        <f>N318+O318</f>
        <v>0</v>
      </c>
      <c r="N318" s="29">
        <f t="shared" ref="N318:O318" si="1660">+E318+H318+K318</f>
        <v>0</v>
      </c>
      <c r="O318" s="29">
        <f t="shared" si="1660"/>
        <v>0</v>
      </c>
      <c r="P318" s="29">
        <f t="shared" ref="P318:P319" si="1661">Q318+R318</f>
        <v>0</v>
      </c>
      <c r="Q318" s="29">
        <v>0</v>
      </c>
      <c r="R318" s="29">
        <v>0</v>
      </c>
      <c r="S318" s="29">
        <f t="shared" ref="S318:S322" si="1662">T318+U318</f>
        <v>0</v>
      </c>
      <c r="T318" s="29">
        <v>0</v>
      </c>
      <c r="U318" s="29">
        <v>0</v>
      </c>
      <c r="V318" s="29">
        <f t="shared" ref="V318:V322" si="1663">W318+X318</f>
        <v>0</v>
      </c>
      <c r="W318" s="29">
        <v>0</v>
      </c>
      <c r="X318" s="29">
        <v>0</v>
      </c>
      <c r="Y318" s="29">
        <f>Z318+AA318</f>
        <v>0</v>
      </c>
      <c r="Z318" s="29">
        <f t="shared" ref="Z318:AA318" si="1664">+Q318+T318+W318</f>
        <v>0</v>
      </c>
      <c r="AA318" s="29">
        <f t="shared" si="1664"/>
        <v>0</v>
      </c>
      <c r="AB318" s="29">
        <f t="shared" ref="AB318:AB319" si="1665">AC318+AD318</f>
        <v>0</v>
      </c>
      <c r="AC318" s="29">
        <v>0</v>
      </c>
      <c r="AD318" s="29">
        <v>0</v>
      </c>
      <c r="AE318" s="29">
        <f t="shared" ref="AE318:AE322" si="1666">AF318+AG318</f>
        <v>0</v>
      </c>
      <c r="AF318" s="29">
        <v>0</v>
      </c>
      <c r="AG318" s="29">
        <v>0</v>
      </c>
      <c r="AH318" s="29">
        <f t="shared" ref="AH318:AH322" si="1667">AI318+AJ318</f>
        <v>0</v>
      </c>
      <c r="AI318" s="29">
        <v>0</v>
      </c>
      <c r="AJ318" s="29">
        <v>0</v>
      </c>
      <c r="AK318" s="29">
        <f>AL318+AM318</f>
        <v>0</v>
      </c>
      <c r="AL318" s="29">
        <f t="shared" ref="AL318:AM318" si="1668">+AC318+AF318+AI318</f>
        <v>0</v>
      </c>
      <c r="AM318" s="29">
        <f t="shared" si="1668"/>
        <v>0</v>
      </c>
      <c r="AN318" s="29">
        <f t="shared" ref="AN318:AN319" si="1669">AO318+AP318</f>
        <v>0</v>
      </c>
      <c r="AO318" s="29">
        <v>0</v>
      </c>
      <c r="AP318" s="29">
        <v>0</v>
      </c>
      <c r="AQ318" s="29">
        <f t="shared" ref="AQ318:AQ322" si="1670">AR318+AS318</f>
        <v>0</v>
      </c>
      <c r="AR318" s="29">
        <v>0</v>
      </c>
      <c r="AS318" s="29">
        <v>0</v>
      </c>
      <c r="AT318" s="29">
        <f t="shared" ref="AT318:AT322" si="1671">AU318+AV318</f>
        <v>0</v>
      </c>
      <c r="AU318" s="29">
        <v>0</v>
      </c>
      <c r="AV318" s="29">
        <v>0</v>
      </c>
      <c r="AW318" s="29">
        <f>AX318+AY318</f>
        <v>0</v>
      </c>
      <c r="AX318" s="29">
        <f t="shared" ref="AX318:AY318" si="1672">+AO318+AR318+AU318</f>
        <v>0</v>
      </c>
      <c r="AY318" s="29">
        <f t="shared" si="1672"/>
        <v>0</v>
      </c>
      <c r="AZ318" s="29">
        <f>BA318+BB318</f>
        <v>0</v>
      </c>
      <c r="BA318" s="29">
        <f t="shared" ref="BA318:BB318" si="1673">N318+Z318+AL318+AX318</f>
        <v>0</v>
      </c>
      <c r="BB318" s="29">
        <f t="shared" si="1673"/>
        <v>0</v>
      </c>
    </row>
    <row r="319" spans="1:54" s="3" customFormat="1" ht="15" customHeight="1" x14ac:dyDescent="0.3">
      <c r="A319" s="33"/>
      <c r="B319" s="31"/>
      <c r="C319" s="32" t="s">
        <v>274</v>
      </c>
      <c r="D319" s="29">
        <f t="shared" si="1657"/>
        <v>866</v>
      </c>
      <c r="E319" s="29">
        <f>SUM(E320:E321)</f>
        <v>865</v>
      </c>
      <c r="F319" s="29">
        <f>SUM(F320:F321)</f>
        <v>1</v>
      </c>
      <c r="G319" s="29">
        <f t="shared" si="1658"/>
        <v>666</v>
      </c>
      <c r="H319" s="29">
        <f t="shared" ref="H319:I319" si="1674">SUM(H320:H321)</f>
        <v>666</v>
      </c>
      <c r="I319" s="29">
        <f t="shared" si="1674"/>
        <v>0</v>
      </c>
      <c r="J319" s="29">
        <f t="shared" si="1659"/>
        <v>346</v>
      </c>
      <c r="K319" s="29">
        <f t="shared" ref="K319:L319" si="1675">SUM(K320:K321)</f>
        <v>346</v>
      </c>
      <c r="L319" s="29">
        <f t="shared" si="1675"/>
        <v>0</v>
      </c>
      <c r="M319" s="29">
        <f t="shared" ref="M319" si="1676">N319+O319</f>
        <v>1878</v>
      </c>
      <c r="N319" s="29">
        <f t="shared" ref="N319:O319" si="1677">SUM(N320:N321)</f>
        <v>1877</v>
      </c>
      <c r="O319" s="29">
        <f t="shared" si="1677"/>
        <v>1</v>
      </c>
      <c r="P319" s="29">
        <f t="shared" si="1661"/>
        <v>0</v>
      </c>
      <c r="Q319" s="29">
        <f>SUM(Q320:Q321)</f>
        <v>0</v>
      </c>
      <c r="R319" s="29">
        <f>SUM(R320:R321)</f>
        <v>0</v>
      </c>
      <c r="S319" s="29">
        <f t="shared" si="1662"/>
        <v>0</v>
      </c>
      <c r="T319" s="29">
        <f t="shared" ref="T319:U319" si="1678">SUM(T320:T321)</f>
        <v>0</v>
      </c>
      <c r="U319" s="29">
        <f t="shared" si="1678"/>
        <v>0</v>
      </c>
      <c r="V319" s="29">
        <f t="shared" si="1663"/>
        <v>2</v>
      </c>
      <c r="W319" s="29">
        <f t="shared" ref="W319:X319" si="1679">SUM(W320:W321)</f>
        <v>2</v>
      </c>
      <c r="X319" s="29">
        <f t="shared" si="1679"/>
        <v>0</v>
      </c>
      <c r="Y319" s="29">
        <f t="shared" ref="Y319" si="1680">Z319+AA319</f>
        <v>2</v>
      </c>
      <c r="Z319" s="29">
        <f t="shared" ref="Z319:AA319" si="1681">SUM(Z320:Z321)</f>
        <v>2</v>
      </c>
      <c r="AA319" s="29">
        <f t="shared" si="1681"/>
        <v>0</v>
      </c>
      <c r="AB319" s="29">
        <f t="shared" si="1665"/>
        <v>6</v>
      </c>
      <c r="AC319" s="29">
        <f>SUM(AC320:AC321)</f>
        <v>6</v>
      </c>
      <c r="AD319" s="29">
        <f>SUM(AD320:AD321)</f>
        <v>0</v>
      </c>
      <c r="AE319" s="29">
        <f t="shared" si="1666"/>
        <v>3</v>
      </c>
      <c r="AF319" s="29">
        <f t="shared" ref="AF319:AG319" si="1682">SUM(AF320:AF321)</f>
        <v>3</v>
      </c>
      <c r="AG319" s="29">
        <f t="shared" si="1682"/>
        <v>0</v>
      </c>
      <c r="AH319" s="29">
        <f t="shared" si="1667"/>
        <v>3</v>
      </c>
      <c r="AI319" s="29">
        <f t="shared" ref="AI319:AJ319" si="1683">SUM(AI320:AI321)</f>
        <v>3</v>
      </c>
      <c r="AJ319" s="29">
        <f t="shared" si="1683"/>
        <v>0</v>
      </c>
      <c r="AK319" s="29">
        <f t="shared" ref="AK319" si="1684">AL319+AM319</f>
        <v>12</v>
      </c>
      <c r="AL319" s="29">
        <f t="shared" ref="AL319:AM319" si="1685">SUM(AL320:AL321)</f>
        <v>12</v>
      </c>
      <c r="AM319" s="29">
        <f t="shared" si="1685"/>
        <v>0</v>
      </c>
      <c r="AN319" s="29">
        <f t="shared" si="1669"/>
        <v>0</v>
      </c>
      <c r="AO319" s="29">
        <f>SUM(AO320:AO321)</f>
        <v>0</v>
      </c>
      <c r="AP319" s="29">
        <f>SUM(AP320:AP321)</f>
        <v>0</v>
      </c>
      <c r="AQ319" s="29">
        <f t="shared" si="1670"/>
        <v>6</v>
      </c>
      <c r="AR319" s="29">
        <f t="shared" ref="AR319:AS319" si="1686">SUM(AR320:AR321)</f>
        <v>6</v>
      </c>
      <c r="AS319" s="29">
        <f t="shared" si="1686"/>
        <v>0</v>
      </c>
      <c r="AT319" s="29">
        <f t="shared" si="1671"/>
        <v>33</v>
      </c>
      <c r="AU319" s="29">
        <f t="shared" ref="AU319:AV319" si="1687">SUM(AU320:AU321)</f>
        <v>33</v>
      </c>
      <c r="AV319" s="29">
        <f t="shared" si="1687"/>
        <v>0</v>
      </c>
      <c r="AW319" s="29">
        <f t="shared" ref="AW319" si="1688">AX319+AY319</f>
        <v>39</v>
      </c>
      <c r="AX319" s="29">
        <f t="shared" ref="AX319:AY319" si="1689">SUM(AX320:AX321)</f>
        <v>39</v>
      </c>
      <c r="AY319" s="29">
        <f t="shared" si="1689"/>
        <v>0</v>
      </c>
      <c r="AZ319" s="29">
        <f t="shared" ref="AZ319" si="1690">BA319+BB319</f>
        <v>1931</v>
      </c>
      <c r="BA319" s="29">
        <f t="shared" ref="BA319:BB319" si="1691">SUM(BA320:BA321)</f>
        <v>1930</v>
      </c>
      <c r="BB319" s="29">
        <f t="shared" si="1691"/>
        <v>1</v>
      </c>
    </row>
    <row r="320" spans="1:54" s="3" customFormat="1" ht="15" customHeight="1" x14ac:dyDescent="0.3">
      <c r="A320" s="33"/>
      <c r="B320" s="31"/>
      <c r="C320" s="35" t="s">
        <v>275</v>
      </c>
      <c r="D320" s="54">
        <f>E320+F320</f>
        <v>866</v>
      </c>
      <c r="E320" s="54">
        <v>865</v>
      </c>
      <c r="F320" s="54">
        <v>1</v>
      </c>
      <c r="G320" s="54">
        <f>H320+I320</f>
        <v>666</v>
      </c>
      <c r="H320" s="54">
        <v>666</v>
      </c>
      <c r="I320" s="54">
        <v>0</v>
      </c>
      <c r="J320" s="54">
        <f>K320+L320</f>
        <v>346</v>
      </c>
      <c r="K320" s="54">
        <v>346</v>
      </c>
      <c r="L320" s="54">
        <v>0</v>
      </c>
      <c r="M320" s="54">
        <f>N320+O320</f>
        <v>1878</v>
      </c>
      <c r="N320" s="54">
        <f>+E320+H320+K320</f>
        <v>1877</v>
      </c>
      <c r="O320" s="54">
        <f>+F320+I320+L320</f>
        <v>1</v>
      </c>
      <c r="P320" s="54">
        <f>Q320+R320</f>
        <v>0</v>
      </c>
      <c r="Q320" s="54">
        <v>0</v>
      </c>
      <c r="R320" s="54">
        <v>0</v>
      </c>
      <c r="S320" s="54">
        <f>T320+U320</f>
        <v>0</v>
      </c>
      <c r="T320" s="54">
        <v>0</v>
      </c>
      <c r="U320" s="54">
        <v>0</v>
      </c>
      <c r="V320" s="54">
        <f>W320+X320</f>
        <v>0</v>
      </c>
      <c r="W320" s="54">
        <v>0</v>
      </c>
      <c r="X320" s="54">
        <v>0</v>
      </c>
      <c r="Y320" s="54">
        <f>Z320+AA320</f>
        <v>0</v>
      </c>
      <c r="Z320" s="54">
        <f>+Q320+T320+W320</f>
        <v>0</v>
      </c>
      <c r="AA320" s="54">
        <f>+R320+U320+X320</f>
        <v>0</v>
      </c>
      <c r="AB320" s="54">
        <f>AC320+AD320</f>
        <v>6</v>
      </c>
      <c r="AC320" s="54">
        <v>6</v>
      </c>
      <c r="AD320" s="54">
        <v>0</v>
      </c>
      <c r="AE320" s="54">
        <f>AF320+AG320</f>
        <v>3</v>
      </c>
      <c r="AF320" s="54">
        <v>3</v>
      </c>
      <c r="AG320" s="54">
        <v>0</v>
      </c>
      <c r="AH320" s="54">
        <f>AI320+AJ320</f>
        <v>3</v>
      </c>
      <c r="AI320" s="54">
        <v>3</v>
      </c>
      <c r="AJ320" s="54">
        <v>0</v>
      </c>
      <c r="AK320" s="54">
        <f>AL320+AM320</f>
        <v>12</v>
      </c>
      <c r="AL320" s="54">
        <f>+AC320+AF320+AI320</f>
        <v>12</v>
      </c>
      <c r="AM320" s="54">
        <f>+AD320+AG320+AJ320</f>
        <v>0</v>
      </c>
      <c r="AN320" s="54">
        <f>AO320+AP320</f>
        <v>0</v>
      </c>
      <c r="AO320" s="54">
        <v>0</v>
      </c>
      <c r="AP320" s="54">
        <v>0</v>
      </c>
      <c r="AQ320" s="54">
        <f>AR320+AS320</f>
        <v>6</v>
      </c>
      <c r="AR320" s="54">
        <v>6</v>
      </c>
      <c r="AS320" s="54">
        <v>0</v>
      </c>
      <c r="AT320" s="54">
        <f>AU320+AV320</f>
        <v>33</v>
      </c>
      <c r="AU320" s="54">
        <v>33</v>
      </c>
      <c r="AV320" s="54">
        <v>0</v>
      </c>
      <c r="AW320" s="54">
        <f>AX320+AY320</f>
        <v>39</v>
      </c>
      <c r="AX320" s="54">
        <f>+AO320+AR320+AU320</f>
        <v>39</v>
      </c>
      <c r="AY320" s="54">
        <f>+AP320+AS320+AV320</f>
        <v>0</v>
      </c>
      <c r="AZ320" s="54">
        <f>BA320+BB320</f>
        <v>1929</v>
      </c>
      <c r="BA320" s="54">
        <f>N320+Z320+AL320+AX320</f>
        <v>1928</v>
      </c>
      <c r="BB320" s="54">
        <f>O320+AA320+AM320+AY320</f>
        <v>1</v>
      </c>
    </row>
    <row r="321" spans="1:54" s="3" customFormat="1" ht="15" customHeight="1" x14ac:dyDescent="0.3">
      <c r="A321" s="33"/>
      <c r="B321" s="31"/>
      <c r="C321" s="35" t="s">
        <v>276</v>
      </c>
      <c r="D321" s="54">
        <f>E321+F321</f>
        <v>0</v>
      </c>
      <c r="E321" s="54">
        <v>0</v>
      </c>
      <c r="F321" s="54">
        <v>0</v>
      </c>
      <c r="G321" s="54">
        <f>H321+I321</f>
        <v>0</v>
      </c>
      <c r="H321" s="54">
        <v>0</v>
      </c>
      <c r="I321" s="54">
        <v>0</v>
      </c>
      <c r="J321" s="54">
        <f>K321+L321</f>
        <v>0</v>
      </c>
      <c r="K321" s="54">
        <v>0</v>
      </c>
      <c r="L321" s="54">
        <v>0</v>
      </c>
      <c r="M321" s="54">
        <f>N321+O321</f>
        <v>0</v>
      </c>
      <c r="N321" s="54">
        <f>+E321+H321+K321</f>
        <v>0</v>
      </c>
      <c r="O321" s="54">
        <f>+F321+I321+L321</f>
        <v>0</v>
      </c>
      <c r="P321" s="54">
        <f>Q321+R321</f>
        <v>0</v>
      </c>
      <c r="Q321" s="54">
        <v>0</v>
      </c>
      <c r="R321" s="54">
        <v>0</v>
      </c>
      <c r="S321" s="54">
        <f>T321+U321</f>
        <v>0</v>
      </c>
      <c r="T321" s="54">
        <v>0</v>
      </c>
      <c r="U321" s="54">
        <v>0</v>
      </c>
      <c r="V321" s="54">
        <f>W321+X321</f>
        <v>2</v>
      </c>
      <c r="W321" s="54">
        <v>2</v>
      </c>
      <c r="X321" s="54">
        <v>0</v>
      </c>
      <c r="Y321" s="54">
        <f>Z321+AA321</f>
        <v>2</v>
      </c>
      <c r="Z321" s="54">
        <f>+Q321+T321+W321</f>
        <v>2</v>
      </c>
      <c r="AA321" s="54">
        <f>+R321+U321+X321</f>
        <v>0</v>
      </c>
      <c r="AB321" s="54">
        <f>AC321+AD321</f>
        <v>0</v>
      </c>
      <c r="AC321" s="54">
        <v>0</v>
      </c>
      <c r="AD321" s="54">
        <v>0</v>
      </c>
      <c r="AE321" s="54">
        <f>AF321+AG321</f>
        <v>0</v>
      </c>
      <c r="AF321" s="54">
        <v>0</v>
      </c>
      <c r="AG321" s="54">
        <v>0</v>
      </c>
      <c r="AH321" s="54">
        <f>AI321+AJ321</f>
        <v>0</v>
      </c>
      <c r="AI321" s="54">
        <v>0</v>
      </c>
      <c r="AJ321" s="54">
        <v>0</v>
      </c>
      <c r="AK321" s="54">
        <f>AL321+AM321</f>
        <v>0</v>
      </c>
      <c r="AL321" s="54">
        <f>+AC321+AF321+AI321</f>
        <v>0</v>
      </c>
      <c r="AM321" s="54">
        <f>+AD321+AG321+AJ321</f>
        <v>0</v>
      </c>
      <c r="AN321" s="54">
        <f>AO321+AP321</f>
        <v>0</v>
      </c>
      <c r="AO321" s="54">
        <v>0</v>
      </c>
      <c r="AP321" s="54">
        <v>0</v>
      </c>
      <c r="AQ321" s="54">
        <f>AR321+AS321</f>
        <v>0</v>
      </c>
      <c r="AR321" s="54">
        <v>0</v>
      </c>
      <c r="AS321" s="54">
        <v>0</v>
      </c>
      <c r="AT321" s="54">
        <f>AU321+AV321</f>
        <v>0</v>
      </c>
      <c r="AU321" s="54">
        <v>0</v>
      </c>
      <c r="AV321" s="54">
        <v>0</v>
      </c>
      <c r="AW321" s="54">
        <f>AX321+AY321</f>
        <v>0</v>
      </c>
      <c r="AX321" s="54">
        <f>+AO321+AR321+AU321</f>
        <v>0</v>
      </c>
      <c r="AY321" s="54">
        <f>+AP321+AS321+AV321</f>
        <v>0</v>
      </c>
      <c r="AZ321" s="54">
        <f>BA321+BB321</f>
        <v>2</v>
      </c>
      <c r="BA321" s="54">
        <f>N321+Z321+AL321+AX321</f>
        <v>2</v>
      </c>
      <c r="BB321" s="54">
        <f>O321+AA321+AM321+AY321</f>
        <v>0</v>
      </c>
    </row>
    <row r="322" spans="1:54" s="3" customFormat="1" ht="15" customHeight="1" x14ac:dyDescent="0.3">
      <c r="A322" s="33"/>
      <c r="B322" s="31"/>
      <c r="C322" s="32" t="s">
        <v>277</v>
      </c>
      <c r="D322" s="29">
        <f t="shared" si="1657"/>
        <v>146</v>
      </c>
      <c r="E322" s="29">
        <f>SUM(E323:E325)</f>
        <v>146</v>
      </c>
      <c r="F322" s="29">
        <f>SUM(F323:F325)</f>
        <v>0</v>
      </c>
      <c r="G322" s="29">
        <f t="shared" si="1658"/>
        <v>134</v>
      </c>
      <c r="H322" s="29">
        <f t="shared" ref="H322:I322" si="1692">SUM(H323:H325)</f>
        <v>134</v>
      </c>
      <c r="I322" s="29">
        <f t="shared" si="1692"/>
        <v>0</v>
      </c>
      <c r="J322" s="29">
        <f t="shared" si="1659"/>
        <v>111</v>
      </c>
      <c r="K322" s="29">
        <f t="shared" ref="K322:L322" si="1693">SUM(K323:K325)</f>
        <v>111</v>
      </c>
      <c r="L322" s="29">
        <f t="shared" si="1693"/>
        <v>0</v>
      </c>
      <c r="M322" s="29">
        <f t="shared" ref="M322" si="1694">N322+O322</f>
        <v>391</v>
      </c>
      <c r="N322" s="29">
        <f t="shared" ref="N322:O322" si="1695">SUM(N323:N325)</f>
        <v>391</v>
      </c>
      <c r="O322" s="29">
        <f t="shared" si="1695"/>
        <v>0</v>
      </c>
      <c r="P322" s="29">
        <f t="shared" ref="P322" si="1696">Q322+R322</f>
        <v>100</v>
      </c>
      <c r="Q322" s="29">
        <f>SUM(Q323:Q325)</f>
        <v>100</v>
      </c>
      <c r="R322" s="29">
        <f>SUM(R323:R325)</f>
        <v>0</v>
      </c>
      <c r="S322" s="29">
        <f t="shared" si="1662"/>
        <v>106</v>
      </c>
      <c r="T322" s="29">
        <f t="shared" ref="T322:U322" si="1697">SUM(T323:T325)</f>
        <v>106</v>
      </c>
      <c r="U322" s="29">
        <f t="shared" si="1697"/>
        <v>0</v>
      </c>
      <c r="V322" s="29">
        <f t="shared" si="1663"/>
        <v>120</v>
      </c>
      <c r="W322" s="29">
        <f t="shared" ref="W322:X322" si="1698">SUM(W323:W325)</f>
        <v>120</v>
      </c>
      <c r="X322" s="29">
        <f t="shared" si="1698"/>
        <v>0</v>
      </c>
      <c r="Y322" s="29">
        <f t="shared" ref="Y322" si="1699">Z322+AA322</f>
        <v>326</v>
      </c>
      <c r="Z322" s="29">
        <f t="shared" ref="Z322:AA322" si="1700">SUM(Z323:Z325)</f>
        <v>326</v>
      </c>
      <c r="AA322" s="29">
        <f t="shared" si="1700"/>
        <v>0</v>
      </c>
      <c r="AB322" s="29">
        <f t="shared" ref="AB322" si="1701">AC322+AD322</f>
        <v>126</v>
      </c>
      <c r="AC322" s="29">
        <f>SUM(AC323:AC325)</f>
        <v>126</v>
      </c>
      <c r="AD322" s="29">
        <f>SUM(AD323:AD325)</f>
        <v>0</v>
      </c>
      <c r="AE322" s="29">
        <f t="shared" si="1666"/>
        <v>128</v>
      </c>
      <c r="AF322" s="29">
        <f t="shared" ref="AF322:AG322" si="1702">SUM(AF323:AF325)</f>
        <v>128</v>
      </c>
      <c r="AG322" s="29">
        <f t="shared" si="1702"/>
        <v>0</v>
      </c>
      <c r="AH322" s="29">
        <f t="shared" si="1667"/>
        <v>126</v>
      </c>
      <c r="AI322" s="29">
        <f t="shared" ref="AI322:AJ322" si="1703">SUM(AI323:AI325)</f>
        <v>126</v>
      </c>
      <c r="AJ322" s="29">
        <f t="shared" si="1703"/>
        <v>0</v>
      </c>
      <c r="AK322" s="29">
        <f t="shared" ref="AK322" si="1704">AL322+AM322</f>
        <v>380</v>
      </c>
      <c r="AL322" s="29">
        <f t="shared" ref="AL322:AM322" si="1705">SUM(AL323:AL325)</f>
        <v>380</v>
      </c>
      <c r="AM322" s="29">
        <f t="shared" si="1705"/>
        <v>0</v>
      </c>
      <c r="AN322" s="29">
        <f t="shared" ref="AN322" si="1706">AO322+AP322</f>
        <v>132</v>
      </c>
      <c r="AO322" s="29">
        <f>SUM(AO323:AO325)</f>
        <v>132</v>
      </c>
      <c r="AP322" s="29">
        <f>SUM(AP323:AP325)</f>
        <v>0</v>
      </c>
      <c r="AQ322" s="29">
        <f t="shared" si="1670"/>
        <v>101</v>
      </c>
      <c r="AR322" s="29">
        <f t="shared" ref="AR322:AS322" si="1707">SUM(AR323:AR325)</f>
        <v>101</v>
      </c>
      <c r="AS322" s="29">
        <f t="shared" si="1707"/>
        <v>0</v>
      </c>
      <c r="AT322" s="29">
        <f t="shared" si="1671"/>
        <v>104</v>
      </c>
      <c r="AU322" s="29">
        <f t="shared" ref="AU322:AV322" si="1708">SUM(AU323:AU325)</f>
        <v>104</v>
      </c>
      <c r="AV322" s="29">
        <f t="shared" si="1708"/>
        <v>0</v>
      </c>
      <c r="AW322" s="29">
        <f t="shared" ref="AW322" si="1709">AX322+AY322</f>
        <v>337</v>
      </c>
      <c r="AX322" s="29">
        <f t="shared" ref="AX322:AY322" si="1710">SUM(AX323:AX325)</f>
        <v>337</v>
      </c>
      <c r="AY322" s="29">
        <f t="shared" si="1710"/>
        <v>0</v>
      </c>
      <c r="AZ322" s="29">
        <f t="shared" ref="AZ322" si="1711">BA322+BB322</f>
        <v>1434</v>
      </c>
      <c r="BA322" s="29">
        <f t="shared" ref="BA322:BB322" si="1712">SUM(BA323:BA325)</f>
        <v>1434</v>
      </c>
      <c r="BB322" s="29">
        <f t="shared" si="1712"/>
        <v>0</v>
      </c>
    </row>
    <row r="323" spans="1:54" s="3" customFormat="1" ht="15" customHeight="1" x14ac:dyDescent="0.3">
      <c r="A323" s="33"/>
      <c r="B323" s="31"/>
      <c r="C323" s="35" t="s">
        <v>278</v>
      </c>
      <c r="D323" s="54">
        <f>E323+F323</f>
        <v>3</v>
      </c>
      <c r="E323" s="54">
        <v>3</v>
      </c>
      <c r="F323" s="54">
        <v>0</v>
      </c>
      <c r="G323" s="54">
        <f>H323+I323</f>
        <v>1</v>
      </c>
      <c r="H323" s="54">
        <v>1</v>
      </c>
      <c r="I323" s="54">
        <v>0</v>
      </c>
      <c r="J323" s="54">
        <f>K323+L323</f>
        <v>1</v>
      </c>
      <c r="K323" s="54">
        <v>1</v>
      </c>
      <c r="L323" s="54">
        <v>0</v>
      </c>
      <c r="M323" s="54">
        <f>N323+O323</f>
        <v>5</v>
      </c>
      <c r="N323" s="54">
        <f>+E323+H323+K323</f>
        <v>5</v>
      </c>
      <c r="O323" s="54">
        <f>+F323+I323+L323</f>
        <v>0</v>
      </c>
      <c r="P323" s="54">
        <f>Q323+R323</f>
        <v>2</v>
      </c>
      <c r="Q323" s="54">
        <v>2</v>
      </c>
      <c r="R323" s="54">
        <v>0</v>
      </c>
      <c r="S323" s="54">
        <f>T323+U323</f>
        <v>1</v>
      </c>
      <c r="T323" s="54">
        <v>1</v>
      </c>
      <c r="U323" s="54">
        <v>0</v>
      </c>
      <c r="V323" s="54">
        <f>W323+X323</f>
        <v>3</v>
      </c>
      <c r="W323" s="54">
        <v>3</v>
      </c>
      <c r="X323" s="54">
        <v>0</v>
      </c>
      <c r="Y323" s="54">
        <f>Z323+AA323</f>
        <v>6</v>
      </c>
      <c r="Z323" s="54">
        <f>+Q323+T323+W323</f>
        <v>6</v>
      </c>
      <c r="AA323" s="54">
        <f>+R323+U323+X323</f>
        <v>0</v>
      </c>
      <c r="AB323" s="54">
        <f>AC323+AD323</f>
        <v>3</v>
      </c>
      <c r="AC323" s="54">
        <v>3</v>
      </c>
      <c r="AD323" s="54">
        <v>0</v>
      </c>
      <c r="AE323" s="54">
        <f>AF323+AG323</f>
        <v>1</v>
      </c>
      <c r="AF323" s="54">
        <v>1</v>
      </c>
      <c r="AG323" s="54">
        <v>0</v>
      </c>
      <c r="AH323" s="54">
        <f>AI323+AJ323</f>
        <v>4</v>
      </c>
      <c r="AI323" s="54">
        <v>4</v>
      </c>
      <c r="AJ323" s="54">
        <v>0</v>
      </c>
      <c r="AK323" s="54">
        <f>AL323+AM323</f>
        <v>8</v>
      </c>
      <c r="AL323" s="54">
        <f>+AC323+AF323+AI323</f>
        <v>8</v>
      </c>
      <c r="AM323" s="54">
        <f>+AD323+AG323+AJ323</f>
        <v>0</v>
      </c>
      <c r="AN323" s="54">
        <f>AO323+AP323</f>
        <v>1</v>
      </c>
      <c r="AO323" s="54">
        <v>1</v>
      </c>
      <c r="AP323" s="54">
        <v>0</v>
      </c>
      <c r="AQ323" s="54">
        <f>AR323+AS323</f>
        <v>0</v>
      </c>
      <c r="AR323" s="54">
        <v>0</v>
      </c>
      <c r="AS323" s="54">
        <v>0</v>
      </c>
      <c r="AT323" s="54">
        <f>AU323+AV323</f>
        <v>3</v>
      </c>
      <c r="AU323" s="54">
        <v>3</v>
      </c>
      <c r="AV323" s="54">
        <v>0</v>
      </c>
      <c r="AW323" s="54">
        <f>AX323+AY323</f>
        <v>4</v>
      </c>
      <c r="AX323" s="54">
        <f>+AO323+AR323+AU323</f>
        <v>4</v>
      </c>
      <c r="AY323" s="54">
        <f>+AP323+AS323+AV323</f>
        <v>0</v>
      </c>
      <c r="AZ323" s="54">
        <f>BA323+BB323</f>
        <v>23</v>
      </c>
      <c r="BA323" s="54">
        <f>N323+Z323+AL323+AX323</f>
        <v>23</v>
      </c>
      <c r="BB323" s="54">
        <f>O323+AA323+AM323+AY323</f>
        <v>0</v>
      </c>
    </row>
    <row r="324" spans="1:54" s="3" customFormat="1" ht="15" customHeight="1" x14ac:dyDescent="0.3">
      <c r="A324" s="33"/>
      <c r="B324" s="31"/>
      <c r="C324" s="35" t="s">
        <v>279</v>
      </c>
      <c r="D324" s="54">
        <f>E324+F324</f>
        <v>143</v>
      </c>
      <c r="E324" s="54">
        <v>143</v>
      </c>
      <c r="F324" s="54">
        <v>0</v>
      </c>
      <c r="G324" s="54">
        <f>H324+I324</f>
        <v>133</v>
      </c>
      <c r="H324" s="54">
        <v>133</v>
      </c>
      <c r="I324" s="54">
        <v>0</v>
      </c>
      <c r="J324" s="54">
        <f>K324+L324</f>
        <v>110</v>
      </c>
      <c r="K324" s="54">
        <v>110</v>
      </c>
      <c r="L324" s="54">
        <v>0</v>
      </c>
      <c r="M324" s="54">
        <f>N324+O324</f>
        <v>386</v>
      </c>
      <c r="N324" s="54">
        <f>+E324+H324+K324</f>
        <v>386</v>
      </c>
      <c r="O324" s="54">
        <f>+F324+I324+L324</f>
        <v>0</v>
      </c>
      <c r="P324" s="54">
        <f>Q324+R324</f>
        <v>98</v>
      </c>
      <c r="Q324" s="54">
        <v>98</v>
      </c>
      <c r="R324" s="54">
        <v>0</v>
      </c>
      <c r="S324" s="54">
        <f>T324+U324</f>
        <v>105</v>
      </c>
      <c r="T324" s="54">
        <v>105</v>
      </c>
      <c r="U324" s="54">
        <v>0</v>
      </c>
      <c r="V324" s="54">
        <f>W324+X324</f>
        <v>117</v>
      </c>
      <c r="W324" s="54">
        <v>117</v>
      </c>
      <c r="X324" s="54">
        <v>0</v>
      </c>
      <c r="Y324" s="54">
        <f>Z324+AA324</f>
        <v>320</v>
      </c>
      <c r="Z324" s="54">
        <f>+Q324+T324+W324</f>
        <v>320</v>
      </c>
      <c r="AA324" s="54">
        <f>+R324+U324+X324</f>
        <v>0</v>
      </c>
      <c r="AB324" s="54">
        <f>AC324+AD324</f>
        <v>123</v>
      </c>
      <c r="AC324" s="54">
        <v>123</v>
      </c>
      <c r="AD324" s="54">
        <v>0</v>
      </c>
      <c r="AE324" s="54">
        <f>AF324+AG324</f>
        <v>127</v>
      </c>
      <c r="AF324" s="54">
        <v>127</v>
      </c>
      <c r="AG324" s="54">
        <v>0</v>
      </c>
      <c r="AH324" s="54">
        <f>AI324+AJ324</f>
        <v>122</v>
      </c>
      <c r="AI324" s="54">
        <v>122</v>
      </c>
      <c r="AJ324" s="54">
        <v>0</v>
      </c>
      <c r="AK324" s="54">
        <f>AL324+AM324</f>
        <v>372</v>
      </c>
      <c r="AL324" s="54">
        <f>+AC324+AF324+AI324</f>
        <v>372</v>
      </c>
      <c r="AM324" s="54">
        <f>+AD324+AG324+AJ324</f>
        <v>0</v>
      </c>
      <c r="AN324" s="54">
        <f>AO324+AP324</f>
        <v>131</v>
      </c>
      <c r="AO324" s="54">
        <v>131</v>
      </c>
      <c r="AP324" s="54">
        <v>0</v>
      </c>
      <c r="AQ324" s="54">
        <f>AR324+AS324</f>
        <v>101</v>
      </c>
      <c r="AR324" s="54">
        <v>101</v>
      </c>
      <c r="AS324" s="54">
        <v>0</v>
      </c>
      <c r="AT324" s="54">
        <f>AU324+AV324</f>
        <v>101</v>
      </c>
      <c r="AU324" s="54">
        <v>101</v>
      </c>
      <c r="AV324" s="54">
        <v>0</v>
      </c>
      <c r="AW324" s="54">
        <f>AX324+AY324</f>
        <v>333</v>
      </c>
      <c r="AX324" s="54">
        <f>+AO324+AR324+AU324</f>
        <v>333</v>
      </c>
      <c r="AY324" s="54">
        <f>+AP324+AS324+AV324</f>
        <v>0</v>
      </c>
      <c r="AZ324" s="54">
        <f>BA324+BB324</f>
        <v>1411</v>
      </c>
      <c r="BA324" s="54">
        <f>N324+Z324+AL324+AX324</f>
        <v>1411</v>
      </c>
      <c r="BB324" s="54">
        <f>O324+AA324+AM324+AY324</f>
        <v>0</v>
      </c>
    </row>
    <row r="325" spans="1:54" s="3" customFormat="1" ht="15" customHeight="1" x14ac:dyDescent="0.3">
      <c r="A325" s="33"/>
      <c r="B325" s="31"/>
      <c r="C325" s="35" t="s">
        <v>280</v>
      </c>
      <c r="D325" s="29">
        <f>E325+F325</f>
        <v>0</v>
      </c>
      <c r="E325" s="29">
        <v>0</v>
      </c>
      <c r="F325" s="29">
        <v>0</v>
      </c>
      <c r="G325" s="29">
        <f t="shared" ref="G325" si="1713">H325+I325</f>
        <v>0</v>
      </c>
      <c r="H325" s="29">
        <v>0</v>
      </c>
      <c r="I325" s="29">
        <v>0</v>
      </c>
      <c r="J325" s="29">
        <f t="shared" ref="J325" si="1714">K325+L325</f>
        <v>0</v>
      </c>
      <c r="K325" s="29">
        <v>0</v>
      </c>
      <c r="L325" s="29">
        <v>0</v>
      </c>
      <c r="M325" s="29">
        <f>N325+O325</f>
        <v>0</v>
      </c>
      <c r="N325" s="29">
        <f t="shared" ref="N325:O325" si="1715">+E325+H325+K325</f>
        <v>0</v>
      </c>
      <c r="O325" s="29">
        <f t="shared" si="1715"/>
        <v>0</v>
      </c>
      <c r="P325" s="29">
        <f>Q325+R325</f>
        <v>0</v>
      </c>
      <c r="Q325" s="29">
        <v>0</v>
      </c>
      <c r="R325" s="29">
        <v>0</v>
      </c>
      <c r="S325" s="29">
        <f t="shared" ref="S325" si="1716">T325+U325</f>
        <v>0</v>
      </c>
      <c r="T325" s="29">
        <v>0</v>
      </c>
      <c r="U325" s="29">
        <v>0</v>
      </c>
      <c r="V325" s="29">
        <f t="shared" ref="V325" si="1717">W325+X325</f>
        <v>0</v>
      </c>
      <c r="W325" s="29">
        <v>0</v>
      </c>
      <c r="X325" s="29">
        <v>0</v>
      </c>
      <c r="Y325" s="29">
        <f>Z325+AA325</f>
        <v>0</v>
      </c>
      <c r="Z325" s="29">
        <f t="shared" ref="Z325:AA325" si="1718">+Q325+T325+W325</f>
        <v>0</v>
      </c>
      <c r="AA325" s="29">
        <f t="shared" si="1718"/>
        <v>0</v>
      </c>
      <c r="AB325" s="29">
        <f>AC325+AD325</f>
        <v>0</v>
      </c>
      <c r="AC325" s="29">
        <v>0</v>
      </c>
      <c r="AD325" s="29">
        <v>0</v>
      </c>
      <c r="AE325" s="29">
        <f t="shared" ref="AE325" si="1719">AF325+AG325</f>
        <v>0</v>
      </c>
      <c r="AF325" s="29">
        <v>0</v>
      </c>
      <c r="AG325" s="29">
        <v>0</v>
      </c>
      <c r="AH325" s="29">
        <f t="shared" ref="AH325" si="1720">AI325+AJ325</f>
        <v>0</v>
      </c>
      <c r="AI325" s="29">
        <v>0</v>
      </c>
      <c r="AJ325" s="29">
        <v>0</v>
      </c>
      <c r="AK325" s="29">
        <f>AL325+AM325</f>
        <v>0</v>
      </c>
      <c r="AL325" s="29">
        <f t="shared" ref="AL325:AM325" si="1721">+AC325+AF325+AI325</f>
        <v>0</v>
      </c>
      <c r="AM325" s="29">
        <f t="shared" si="1721"/>
        <v>0</v>
      </c>
      <c r="AN325" s="29">
        <f>AO325+AP325</f>
        <v>0</v>
      </c>
      <c r="AO325" s="29">
        <v>0</v>
      </c>
      <c r="AP325" s="29">
        <v>0</v>
      </c>
      <c r="AQ325" s="29">
        <f t="shared" ref="AQ325" si="1722">AR325+AS325</f>
        <v>0</v>
      </c>
      <c r="AR325" s="29">
        <v>0</v>
      </c>
      <c r="AS325" s="29">
        <v>0</v>
      </c>
      <c r="AT325" s="29">
        <f t="shared" ref="AT325" si="1723">AU325+AV325</f>
        <v>0</v>
      </c>
      <c r="AU325" s="29">
        <v>0</v>
      </c>
      <c r="AV325" s="29">
        <v>0</v>
      </c>
      <c r="AW325" s="29">
        <f>AX325+AY325</f>
        <v>0</v>
      </c>
      <c r="AX325" s="29">
        <f t="shared" ref="AX325:AY325" si="1724">+AO325+AR325+AU325</f>
        <v>0</v>
      </c>
      <c r="AY325" s="29">
        <f t="shared" si="1724"/>
        <v>0</v>
      </c>
      <c r="AZ325" s="29">
        <f>BA325+BB325</f>
        <v>0</v>
      </c>
      <c r="BA325" s="29">
        <f t="shared" ref="BA325:BB325" si="1725">N325+Z325+AL325+AX325</f>
        <v>0</v>
      </c>
      <c r="BB325" s="29">
        <f t="shared" si="1725"/>
        <v>0</v>
      </c>
    </row>
    <row r="326" spans="1:54" s="3" customFormat="1" ht="15" customHeight="1" x14ac:dyDescent="0.3">
      <c r="A326" s="33"/>
      <c r="B326" s="31"/>
      <c r="C326" s="32" t="s">
        <v>281</v>
      </c>
      <c r="D326" s="29">
        <f>SUM(E326:F326)</f>
        <v>19</v>
      </c>
      <c r="E326" s="29">
        <f>SUM(E327:E329)</f>
        <v>19</v>
      </c>
      <c r="F326" s="29">
        <f>SUM(F327:F329)</f>
        <v>0</v>
      </c>
      <c r="G326" s="29">
        <f t="shared" ref="G326" si="1726">SUM(H326:I326)</f>
        <v>20</v>
      </c>
      <c r="H326" s="29">
        <f t="shared" ref="H326:I326" si="1727">SUM(H327:H329)</f>
        <v>20</v>
      </c>
      <c r="I326" s="29">
        <f t="shared" si="1727"/>
        <v>0</v>
      </c>
      <c r="J326" s="29">
        <f t="shared" ref="J326" si="1728">SUM(K326:L326)</f>
        <v>19</v>
      </c>
      <c r="K326" s="29">
        <f t="shared" ref="K326:L326" si="1729">SUM(K327:K329)</f>
        <v>19</v>
      </c>
      <c r="L326" s="29">
        <f t="shared" si="1729"/>
        <v>0</v>
      </c>
      <c r="M326" s="29">
        <f>SUM(N326:O326)</f>
        <v>58</v>
      </c>
      <c r="N326" s="29">
        <f>SUM(N327:N329)</f>
        <v>58</v>
      </c>
      <c r="O326" s="29">
        <f>SUM(O327:O329)</f>
        <v>0</v>
      </c>
      <c r="P326" s="29">
        <f>SUM(Q326:R326)</f>
        <v>9</v>
      </c>
      <c r="Q326" s="29">
        <f>SUM(Q327:Q329)</f>
        <v>9</v>
      </c>
      <c r="R326" s="29">
        <f>SUM(R327:R329)</f>
        <v>0</v>
      </c>
      <c r="S326" s="29">
        <f t="shared" ref="S326" si="1730">SUM(T326:U326)</f>
        <v>11</v>
      </c>
      <c r="T326" s="29">
        <f t="shared" ref="T326:U326" si="1731">SUM(T327:T329)</f>
        <v>11</v>
      </c>
      <c r="U326" s="29">
        <f t="shared" si="1731"/>
        <v>0</v>
      </c>
      <c r="V326" s="29">
        <f t="shared" ref="V326" si="1732">SUM(W326:X326)</f>
        <v>13</v>
      </c>
      <c r="W326" s="29">
        <f t="shared" ref="W326:X326" si="1733">SUM(W327:W329)</f>
        <v>13</v>
      </c>
      <c r="X326" s="29">
        <f t="shared" si="1733"/>
        <v>0</v>
      </c>
      <c r="Y326" s="29">
        <f>SUM(Z326:AA326)</f>
        <v>33</v>
      </c>
      <c r="Z326" s="29">
        <f>SUM(Z327:Z329)</f>
        <v>33</v>
      </c>
      <c r="AA326" s="29">
        <f>SUM(AA327:AA329)</f>
        <v>0</v>
      </c>
      <c r="AB326" s="29">
        <f>SUM(AC326:AD326)</f>
        <v>14</v>
      </c>
      <c r="AC326" s="29">
        <f>SUM(AC327:AC329)</f>
        <v>14</v>
      </c>
      <c r="AD326" s="29">
        <f>SUM(AD327:AD329)</f>
        <v>0</v>
      </c>
      <c r="AE326" s="29">
        <f t="shared" ref="AE326" si="1734">SUM(AF326:AG326)</f>
        <v>15</v>
      </c>
      <c r="AF326" s="29">
        <f t="shared" ref="AF326:AG326" si="1735">SUM(AF327:AF329)</f>
        <v>15</v>
      </c>
      <c r="AG326" s="29">
        <f t="shared" si="1735"/>
        <v>0</v>
      </c>
      <c r="AH326" s="29">
        <f t="shared" ref="AH326" si="1736">SUM(AI326:AJ326)</f>
        <v>13</v>
      </c>
      <c r="AI326" s="29">
        <f t="shared" ref="AI326:AJ326" si="1737">SUM(AI327:AI329)</f>
        <v>13</v>
      </c>
      <c r="AJ326" s="29">
        <f t="shared" si="1737"/>
        <v>0</v>
      </c>
      <c r="AK326" s="29">
        <f>SUM(AL326:AM326)</f>
        <v>42</v>
      </c>
      <c r="AL326" s="29">
        <f>SUM(AL327:AL329)</f>
        <v>42</v>
      </c>
      <c r="AM326" s="29">
        <f>SUM(AM327:AM329)</f>
        <v>0</v>
      </c>
      <c r="AN326" s="29">
        <f>SUM(AO326:AP326)</f>
        <v>15</v>
      </c>
      <c r="AO326" s="29">
        <f>SUM(AO327:AO329)</f>
        <v>15</v>
      </c>
      <c r="AP326" s="29">
        <f>SUM(AP327:AP329)</f>
        <v>0</v>
      </c>
      <c r="AQ326" s="29">
        <f t="shared" ref="AQ326" si="1738">SUM(AR326:AS326)</f>
        <v>15</v>
      </c>
      <c r="AR326" s="29">
        <f t="shared" ref="AR326:AS326" si="1739">SUM(AR327:AR329)</f>
        <v>15</v>
      </c>
      <c r="AS326" s="29">
        <f t="shared" si="1739"/>
        <v>0</v>
      </c>
      <c r="AT326" s="29">
        <f t="shared" ref="AT326" si="1740">SUM(AU326:AV326)</f>
        <v>13</v>
      </c>
      <c r="AU326" s="29">
        <f t="shared" ref="AU326:AV326" si="1741">SUM(AU327:AU329)</f>
        <v>13</v>
      </c>
      <c r="AV326" s="29">
        <f t="shared" si="1741"/>
        <v>0</v>
      </c>
      <c r="AW326" s="29">
        <f>SUM(AX326:AY326)</f>
        <v>43</v>
      </c>
      <c r="AX326" s="29">
        <f>SUM(AX327:AX329)</f>
        <v>43</v>
      </c>
      <c r="AY326" s="29">
        <f>SUM(AY327:AY329)</f>
        <v>0</v>
      </c>
      <c r="AZ326" s="29">
        <f>SUM(BA326:BB326)</f>
        <v>176</v>
      </c>
      <c r="BA326" s="29">
        <f>SUM(BA327:BA329)</f>
        <v>176</v>
      </c>
      <c r="BB326" s="29">
        <f>SUM(BB327:BB329)</f>
        <v>0</v>
      </c>
    </row>
    <row r="327" spans="1:54" s="3" customFormat="1" ht="15" customHeight="1" x14ac:dyDescent="0.3">
      <c r="A327" s="33"/>
      <c r="B327" s="31"/>
      <c r="C327" s="35" t="s">
        <v>282</v>
      </c>
      <c r="D327" s="54">
        <f>E327+F327</f>
        <v>2</v>
      </c>
      <c r="E327" s="54">
        <v>2</v>
      </c>
      <c r="F327" s="54">
        <v>0</v>
      </c>
      <c r="G327" s="54">
        <f>H327+I327</f>
        <v>3</v>
      </c>
      <c r="H327" s="54">
        <v>3</v>
      </c>
      <c r="I327" s="54">
        <v>0</v>
      </c>
      <c r="J327" s="54">
        <f>K327+L327</f>
        <v>4</v>
      </c>
      <c r="K327" s="54">
        <v>4</v>
      </c>
      <c r="L327" s="54">
        <v>0</v>
      </c>
      <c r="M327" s="54">
        <f>N327+O327</f>
        <v>9</v>
      </c>
      <c r="N327" s="54">
        <f>+E327+H327+K327</f>
        <v>9</v>
      </c>
      <c r="O327" s="54">
        <f>+F327+I327+L327</f>
        <v>0</v>
      </c>
      <c r="P327" s="54">
        <f>Q327+R327</f>
        <v>1</v>
      </c>
      <c r="Q327" s="54">
        <v>1</v>
      </c>
      <c r="R327" s="54">
        <v>0</v>
      </c>
      <c r="S327" s="54">
        <f>T327+U327</f>
        <v>2</v>
      </c>
      <c r="T327" s="54">
        <v>2</v>
      </c>
      <c r="U327" s="54">
        <v>0</v>
      </c>
      <c r="V327" s="54">
        <f>W327+X327</f>
        <v>0</v>
      </c>
      <c r="W327" s="54">
        <v>0</v>
      </c>
      <c r="X327" s="54">
        <v>0</v>
      </c>
      <c r="Y327" s="54">
        <f>Z327+AA327</f>
        <v>3</v>
      </c>
      <c r="Z327" s="54">
        <f>+Q327+T327+W327</f>
        <v>3</v>
      </c>
      <c r="AA327" s="54">
        <f>+R327+U327+X327</f>
        <v>0</v>
      </c>
      <c r="AB327" s="54">
        <f>AC327+AD327</f>
        <v>2</v>
      </c>
      <c r="AC327" s="54">
        <v>2</v>
      </c>
      <c r="AD327" s="54">
        <v>0</v>
      </c>
      <c r="AE327" s="54">
        <f>AF327+AG327</f>
        <v>2</v>
      </c>
      <c r="AF327" s="54">
        <v>2</v>
      </c>
      <c r="AG327" s="54">
        <v>0</v>
      </c>
      <c r="AH327" s="54">
        <f>AI327+AJ327</f>
        <v>0</v>
      </c>
      <c r="AI327" s="54">
        <v>0</v>
      </c>
      <c r="AJ327" s="54">
        <v>0</v>
      </c>
      <c r="AK327" s="54">
        <f>AL327+AM327</f>
        <v>4</v>
      </c>
      <c r="AL327" s="54">
        <f>+AC327+AF327+AI327</f>
        <v>4</v>
      </c>
      <c r="AM327" s="54">
        <f>+AD327+AG327+AJ327</f>
        <v>0</v>
      </c>
      <c r="AN327" s="54">
        <f>AO327+AP327</f>
        <v>2</v>
      </c>
      <c r="AO327" s="54">
        <v>2</v>
      </c>
      <c r="AP327" s="54">
        <v>0</v>
      </c>
      <c r="AQ327" s="54">
        <f>AR327+AS327</f>
        <v>2</v>
      </c>
      <c r="AR327" s="54">
        <v>2</v>
      </c>
      <c r="AS327" s="54">
        <v>0</v>
      </c>
      <c r="AT327" s="54">
        <f>AU327+AV327</f>
        <v>1</v>
      </c>
      <c r="AU327" s="54">
        <v>1</v>
      </c>
      <c r="AV327" s="54">
        <v>0</v>
      </c>
      <c r="AW327" s="54">
        <f>AX327+AY327</f>
        <v>5</v>
      </c>
      <c r="AX327" s="54">
        <f>+AO327+AR327+AU327</f>
        <v>5</v>
      </c>
      <c r="AY327" s="54">
        <f>+AP327+AS327+AV327</f>
        <v>0</v>
      </c>
      <c r="AZ327" s="54">
        <f>BA327+BB327</f>
        <v>21</v>
      </c>
      <c r="BA327" s="54">
        <f>N327+Z327+AL327+AX327</f>
        <v>21</v>
      </c>
      <c r="BB327" s="54">
        <f>O327+AA327+AM327+AY327</f>
        <v>0</v>
      </c>
    </row>
    <row r="328" spans="1:54" s="3" customFormat="1" ht="15" customHeight="1" x14ac:dyDescent="0.3">
      <c r="A328" s="33"/>
      <c r="B328" s="31"/>
      <c r="C328" s="35" t="s">
        <v>283</v>
      </c>
      <c r="D328" s="54">
        <f>E328+F328</f>
        <v>17</v>
      </c>
      <c r="E328" s="54">
        <v>17</v>
      </c>
      <c r="F328" s="54">
        <v>0</v>
      </c>
      <c r="G328" s="54">
        <f>H328+I328</f>
        <v>17</v>
      </c>
      <c r="H328" s="54">
        <v>17</v>
      </c>
      <c r="I328" s="54">
        <v>0</v>
      </c>
      <c r="J328" s="54">
        <f>K328+L328</f>
        <v>15</v>
      </c>
      <c r="K328" s="54">
        <v>15</v>
      </c>
      <c r="L328" s="54">
        <v>0</v>
      </c>
      <c r="M328" s="54">
        <f>N328+O328</f>
        <v>49</v>
      </c>
      <c r="N328" s="54">
        <f>+E328+H328+K328</f>
        <v>49</v>
      </c>
      <c r="O328" s="54">
        <f>+F328+I328+L328</f>
        <v>0</v>
      </c>
      <c r="P328" s="54">
        <f>Q328+R328</f>
        <v>8</v>
      </c>
      <c r="Q328" s="54">
        <v>8</v>
      </c>
      <c r="R328" s="54">
        <v>0</v>
      </c>
      <c r="S328" s="54">
        <f>T328+U328</f>
        <v>9</v>
      </c>
      <c r="T328" s="54">
        <v>9</v>
      </c>
      <c r="U328" s="54">
        <v>0</v>
      </c>
      <c r="V328" s="54">
        <f>W328+X328</f>
        <v>13</v>
      </c>
      <c r="W328" s="54">
        <v>13</v>
      </c>
      <c r="X328" s="54">
        <v>0</v>
      </c>
      <c r="Y328" s="54">
        <f>Z328+AA328</f>
        <v>30</v>
      </c>
      <c r="Z328" s="54">
        <f>+Q328+T328+W328</f>
        <v>30</v>
      </c>
      <c r="AA328" s="54">
        <f>+R328+U328+X328</f>
        <v>0</v>
      </c>
      <c r="AB328" s="54">
        <f>AC328+AD328</f>
        <v>12</v>
      </c>
      <c r="AC328" s="54">
        <v>12</v>
      </c>
      <c r="AD328" s="54">
        <v>0</v>
      </c>
      <c r="AE328" s="54">
        <f>AF328+AG328</f>
        <v>13</v>
      </c>
      <c r="AF328" s="54">
        <v>13</v>
      </c>
      <c r="AG328" s="54">
        <v>0</v>
      </c>
      <c r="AH328" s="54">
        <f>AI328+AJ328</f>
        <v>13</v>
      </c>
      <c r="AI328" s="54">
        <v>13</v>
      </c>
      <c r="AJ328" s="54">
        <v>0</v>
      </c>
      <c r="AK328" s="54">
        <f>AL328+AM328</f>
        <v>38</v>
      </c>
      <c r="AL328" s="54">
        <f>+AC328+AF328+AI328</f>
        <v>38</v>
      </c>
      <c r="AM328" s="54">
        <f>+AD328+AG328+AJ328</f>
        <v>0</v>
      </c>
      <c r="AN328" s="54">
        <f>AO328+AP328</f>
        <v>13</v>
      </c>
      <c r="AO328" s="54">
        <v>13</v>
      </c>
      <c r="AP328" s="54">
        <v>0</v>
      </c>
      <c r="AQ328" s="54">
        <f>AR328+AS328</f>
        <v>13</v>
      </c>
      <c r="AR328" s="54">
        <v>13</v>
      </c>
      <c r="AS328" s="54">
        <v>0</v>
      </c>
      <c r="AT328" s="54">
        <f>AU328+AV328</f>
        <v>12</v>
      </c>
      <c r="AU328" s="54">
        <v>12</v>
      </c>
      <c r="AV328" s="54">
        <v>0</v>
      </c>
      <c r="AW328" s="54">
        <f>AX328+AY328</f>
        <v>38</v>
      </c>
      <c r="AX328" s="54">
        <f>+AO328+AR328+AU328</f>
        <v>38</v>
      </c>
      <c r="AY328" s="54">
        <f>+AP328+AS328+AV328</f>
        <v>0</v>
      </c>
      <c r="AZ328" s="54">
        <f>BA328+BB328</f>
        <v>155</v>
      </c>
      <c r="BA328" s="54">
        <f>N328+Z328+AL328+AX328</f>
        <v>155</v>
      </c>
      <c r="BB328" s="54">
        <f>O328+AA328+AM328+AY328</f>
        <v>0</v>
      </c>
    </row>
    <row r="329" spans="1:54" s="3" customFormat="1" ht="15" customHeight="1" x14ac:dyDescent="0.3">
      <c r="A329" s="33"/>
      <c r="B329" s="31"/>
      <c r="C329" s="35" t="s">
        <v>399</v>
      </c>
      <c r="D329" s="29">
        <f>E329+F329</f>
        <v>0</v>
      </c>
      <c r="E329" s="29">
        <v>0</v>
      </c>
      <c r="F329" s="29">
        <v>0</v>
      </c>
      <c r="G329" s="29">
        <f t="shared" ref="G329" si="1742">H329+I329</f>
        <v>0</v>
      </c>
      <c r="H329" s="29">
        <v>0</v>
      </c>
      <c r="I329" s="29">
        <v>0</v>
      </c>
      <c r="J329" s="29">
        <f t="shared" ref="J329" si="1743">K329+L329</f>
        <v>0</v>
      </c>
      <c r="K329" s="29">
        <v>0</v>
      </c>
      <c r="L329" s="29">
        <v>0</v>
      </c>
      <c r="M329" s="29">
        <f>N329+O329</f>
        <v>0</v>
      </c>
      <c r="N329" s="29">
        <f t="shared" ref="N329:O329" si="1744">+E329+H329+K329</f>
        <v>0</v>
      </c>
      <c r="O329" s="29">
        <f t="shared" si="1744"/>
        <v>0</v>
      </c>
      <c r="P329" s="29">
        <f>Q329+R329</f>
        <v>0</v>
      </c>
      <c r="Q329" s="29">
        <v>0</v>
      </c>
      <c r="R329" s="29">
        <v>0</v>
      </c>
      <c r="S329" s="29">
        <f t="shared" ref="S329" si="1745">T329+U329</f>
        <v>0</v>
      </c>
      <c r="T329" s="29">
        <v>0</v>
      </c>
      <c r="U329" s="29">
        <v>0</v>
      </c>
      <c r="V329" s="29">
        <f t="shared" ref="V329" si="1746">W329+X329</f>
        <v>0</v>
      </c>
      <c r="W329" s="29">
        <v>0</v>
      </c>
      <c r="X329" s="29">
        <v>0</v>
      </c>
      <c r="Y329" s="29">
        <f>Z329+AA329</f>
        <v>0</v>
      </c>
      <c r="Z329" s="29">
        <f t="shared" ref="Z329:AA329" si="1747">+Q329+T329+W329</f>
        <v>0</v>
      </c>
      <c r="AA329" s="29">
        <f t="shared" si="1747"/>
        <v>0</v>
      </c>
      <c r="AB329" s="29">
        <f>AC329+AD329</f>
        <v>0</v>
      </c>
      <c r="AC329" s="29">
        <v>0</v>
      </c>
      <c r="AD329" s="29">
        <v>0</v>
      </c>
      <c r="AE329" s="29">
        <f t="shared" ref="AE329" si="1748">AF329+AG329</f>
        <v>0</v>
      </c>
      <c r="AF329" s="29">
        <v>0</v>
      </c>
      <c r="AG329" s="29">
        <v>0</v>
      </c>
      <c r="AH329" s="29">
        <f t="shared" ref="AH329" si="1749">AI329+AJ329</f>
        <v>0</v>
      </c>
      <c r="AI329" s="29">
        <v>0</v>
      </c>
      <c r="AJ329" s="29">
        <v>0</v>
      </c>
      <c r="AK329" s="29">
        <f>AL329+AM329</f>
        <v>0</v>
      </c>
      <c r="AL329" s="29">
        <f t="shared" ref="AL329:AM329" si="1750">+AC329+AF329+AI329</f>
        <v>0</v>
      </c>
      <c r="AM329" s="29">
        <f t="shared" si="1750"/>
        <v>0</v>
      </c>
      <c r="AN329" s="29">
        <f>AO329+AP329</f>
        <v>0</v>
      </c>
      <c r="AO329" s="29">
        <v>0</v>
      </c>
      <c r="AP329" s="29">
        <v>0</v>
      </c>
      <c r="AQ329" s="29">
        <f t="shared" ref="AQ329" si="1751">AR329+AS329</f>
        <v>0</v>
      </c>
      <c r="AR329" s="29">
        <v>0</v>
      </c>
      <c r="AS329" s="29">
        <v>0</v>
      </c>
      <c r="AT329" s="29">
        <f t="shared" ref="AT329" si="1752">AU329+AV329</f>
        <v>0</v>
      </c>
      <c r="AU329" s="29">
        <v>0</v>
      </c>
      <c r="AV329" s="29">
        <v>0</v>
      </c>
      <c r="AW329" s="29">
        <f>AX329+AY329</f>
        <v>0</v>
      </c>
      <c r="AX329" s="29">
        <f t="shared" ref="AX329:AY329" si="1753">+AO329+AR329+AU329</f>
        <v>0</v>
      </c>
      <c r="AY329" s="29">
        <f t="shared" si="1753"/>
        <v>0</v>
      </c>
      <c r="AZ329" s="29">
        <f>BA329+BB329</f>
        <v>0</v>
      </c>
      <c r="BA329" s="29">
        <f t="shared" ref="BA329:BB329" si="1754">N329+Z329+AL329+AX329</f>
        <v>0</v>
      </c>
      <c r="BB329" s="29">
        <f t="shared" si="1754"/>
        <v>0</v>
      </c>
    </row>
    <row r="330" spans="1:54" s="3" customFormat="1" ht="15" customHeight="1" x14ac:dyDescent="0.3">
      <c r="A330" s="33"/>
      <c r="B330" s="31"/>
      <c r="C330" s="32" t="s">
        <v>285</v>
      </c>
      <c r="D330" s="29">
        <f>SUM(E330:F330)</f>
        <v>777</v>
      </c>
      <c r="E330" s="29">
        <f>SUM(E331:E332)</f>
        <v>777</v>
      </c>
      <c r="F330" s="29">
        <f>SUM(F331:F332)</f>
        <v>0</v>
      </c>
      <c r="G330" s="29">
        <f t="shared" ref="G330" si="1755">SUM(H330:I330)</f>
        <v>748</v>
      </c>
      <c r="H330" s="29">
        <f t="shared" ref="H330:I330" si="1756">SUM(H331:H332)</f>
        <v>748</v>
      </c>
      <c r="I330" s="29">
        <f t="shared" si="1756"/>
        <v>0</v>
      </c>
      <c r="J330" s="29">
        <f t="shared" ref="J330" si="1757">SUM(K330:L330)</f>
        <v>453</v>
      </c>
      <c r="K330" s="29">
        <f t="shared" ref="K330:L330" si="1758">SUM(K331:K332)</f>
        <v>453</v>
      </c>
      <c r="L330" s="29">
        <f t="shared" si="1758"/>
        <v>0</v>
      </c>
      <c r="M330" s="29">
        <f>SUM(N330:O330)</f>
        <v>1978</v>
      </c>
      <c r="N330" s="29">
        <f>SUM(N331:N332)</f>
        <v>1978</v>
      </c>
      <c r="O330" s="29">
        <f>SUM(O331:O332)</f>
        <v>0</v>
      </c>
      <c r="P330" s="29">
        <f>SUM(Q330:R330)</f>
        <v>127</v>
      </c>
      <c r="Q330" s="29">
        <f>SUM(Q331:Q332)</f>
        <v>127</v>
      </c>
      <c r="R330" s="29">
        <f>SUM(R331:R332)</f>
        <v>0</v>
      </c>
      <c r="S330" s="29">
        <f t="shared" ref="S330" si="1759">SUM(T330:U330)</f>
        <v>159</v>
      </c>
      <c r="T330" s="29">
        <f t="shared" ref="T330:U330" si="1760">SUM(T331:T332)</f>
        <v>159</v>
      </c>
      <c r="U330" s="29">
        <f t="shared" si="1760"/>
        <v>0</v>
      </c>
      <c r="V330" s="29">
        <f t="shared" ref="V330" si="1761">SUM(W330:X330)</f>
        <v>164</v>
      </c>
      <c r="W330" s="29">
        <f t="shared" ref="W330:X330" si="1762">SUM(W331:W332)</f>
        <v>164</v>
      </c>
      <c r="X330" s="29">
        <f t="shared" si="1762"/>
        <v>0</v>
      </c>
      <c r="Y330" s="29">
        <f>SUM(Z330:AA330)</f>
        <v>450</v>
      </c>
      <c r="Z330" s="29">
        <f>SUM(Z331:Z332)</f>
        <v>450</v>
      </c>
      <c r="AA330" s="29">
        <f>SUM(AA331:AA332)</f>
        <v>0</v>
      </c>
      <c r="AB330" s="29">
        <f>SUM(AC330:AD330)</f>
        <v>180</v>
      </c>
      <c r="AC330" s="29">
        <f>SUM(AC331:AC332)</f>
        <v>180</v>
      </c>
      <c r="AD330" s="29">
        <f>SUM(AD331:AD332)</f>
        <v>0</v>
      </c>
      <c r="AE330" s="29">
        <f t="shared" ref="AE330" si="1763">SUM(AF330:AG330)</f>
        <v>181</v>
      </c>
      <c r="AF330" s="29">
        <f t="shared" ref="AF330:AG330" si="1764">SUM(AF331:AF332)</f>
        <v>181</v>
      </c>
      <c r="AG330" s="29">
        <f t="shared" si="1764"/>
        <v>0</v>
      </c>
      <c r="AH330" s="29">
        <f t="shared" ref="AH330" si="1765">SUM(AI330:AJ330)</f>
        <v>159</v>
      </c>
      <c r="AI330" s="29">
        <f t="shared" ref="AI330:AJ330" si="1766">SUM(AI331:AI332)</f>
        <v>159</v>
      </c>
      <c r="AJ330" s="29">
        <f t="shared" si="1766"/>
        <v>0</v>
      </c>
      <c r="AK330" s="29">
        <f>SUM(AL330:AM330)</f>
        <v>520</v>
      </c>
      <c r="AL330" s="29">
        <f>SUM(AL331:AL332)</f>
        <v>520</v>
      </c>
      <c r="AM330" s="29">
        <f>SUM(AM331:AM332)</f>
        <v>0</v>
      </c>
      <c r="AN330" s="29">
        <f>SUM(AO330:AP330)</f>
        <v>171</v>
      </c>
      <c r="AO330" s="29">
        <f>SUM(AO331:AO332)</f>
        <v>171</v>
      </c>
      <c r="AP330" s="29">
        <f>SUM(AP331:AP332)</f>
        <v>0</v>
      </c>
      <c r="AQ330" s="29">
        <f t="shared" ref="AQ330" si="1767">SUM(AR330:AS330)</f>
        <v>168</v>
      </c>
      <c r="AR330" s="29">
        <f t="shared" ref="AR330:AS330" si="1768">SUM(AR331:AR332)</f>
        <v>168</v>
      </c>
      <c r="AS330" s="29">
        <f t="shared" si="1768"/>
        <v>0</v>
      </c>
      <c r="AT330" s="29">
        <f t="shared" ref="AT330" si="1769">SUM(AU330:AV330)</f>
        <v>195</v>
      </c>
      <c r="AU330" s="29">
        <f t="shared" ref="AU330:AV330" si="1770">SUM(AU331:AU332)</f>
        <v>195</v>
      </c>
      <c r="AV330" s="29">
        <f t="shared" si="1770"/>
        <v>0</v>
      </c>
      <c r="AW330" s="29">
        <f>SUM(AX330:AY330)</f>
        <v>534</v>
      </c>
      <c r="AX330" s="29">
        <f>SUM(AX331:AX332)</f>
        <v>534</v>
      </c>
      <c r="AY330" s="29">
        <f>SUM(AY331:AY332)</f>
        <v>0</v>
      </c>
      <c r="AZ330" s="29">
        <f>SUM(BA330:BB330)</f>
        <v>3482</v>
      </c>
      <c r="BA330" s="29">
        <f>SUM(BA331:BA332)</f>
        <v>3482</v>
      </c>
      <c r="BB330" s="29">
        <f>SUM(BB331:BB332)</f>
        <v>0</v>
      </c>
    </row>
    <row r="331" spans="1:54" s="3" customFormat="1" ht="15" customHeight="1" x14ac:dyDescent="0.3">
      <c r="A331" s="33"/>
      <c r="B331" s="31"/>
      <c r="C331" s="35" t="s">
        <v>286</v>
      </c>
      <c r="D331" s="54">
        <f>E331+F331</f>
        <v>358</v>
      </c>
      <c r="E331" s="54">
        <v>358</v>
      </c>
      <c r="F331" s="54">
        <v>0</v>
      </c>
      <c r="G331" s="54">
        <f>H331+I331</f>
        <v>329</v>
      </c>
      <c r="H331" s="54">
        <v>329</v>
      </c>
      <c r="I331" s="54">
        <v>0</v>
      </c>
      <c r="J331" s="54">
        <f>K331+L331</f>
        <v>166</v>
      </c>
      <c r="K331" s="54">
        <v>166</v>
      </c>
      <c r="L331" s="54">
        <v>0</v>
      </c>
      <c r="M331" s="54">
        <f>N331+O331</f>
        <v>853</v>
      </c>
      <c r="N331" s="54">
        <f>+E331+H331+K331</f>
        <v>853</v>
      </c>
      <c r="O331" s="54">
        <f>+F331+I331+L331</f>
        <v>0</v>
      </c>
      <c r="P331" s="54">
        <f>Q331+R331</f>
        <v>5</v>
      </c>
      <c r="Q331" s="54">
        <v>5</v>
      </c>
      <c r="R331" s="54">
        <v>0</v>
      </c>
      <c r="S331" s="54">
        <f>T331+U331</f>
        <v>4</v>
      </c>
      <c r="T331" s="54">
        <v>4</v>
      </c>
      <c r="U331" s="54">
        <v>0</v>
      </c>
      <c r="V331" s="54">
        <f>W331+X331</f>
        <v>6</v>
      </c>
      <c r="W331" s="54">
        <v>6</v>
      </c>
      <c r="X331" s="54">
        <v>0</v>
      </c>
      <c r="Y331" s="54">
        <f>Z331+AA331</f>
        <v>15</v>
      </c>
      <c r="Z331" s="54">
        <f>+Q331+T331+W331</f>
        <v>15</v>
      </c>
      <c r="AA331" s="54">
        <f>+R331+U331+X331</f>
        <v>0</v>
      </c>
      <c r="AB331" s="54">
        <f>AC331+AD331</f>
        <v>6</v>
      </c>
      <c r="AC331" s="54">
        <v>6</v>
      </c>
      <c r="AD331" s="54">
        <v>0</v>
      </c>
      <c r="AE331" s="54">
        <f>AF331+AG331</f>
        <v>4</v>
      </c>
      <c r="AF331" s="54">
        <v>4</v>
      </c>
      <c r="AG331" s="54">
        <v>0</v>
      </c>
      <c r="AH331" s="54">
        <f>AI331+AJ331</f>
        <v>4</v>
      </c>
      <c r="AI331" s="54">
        <v>4</v>
      </c>
      <c r="AJ331" s="54">
        <v>0</v>
      </c>
      <c r="AK331" s="54">
        <f>AL331+AM331</f>
        <v>14</v>
      </c>
      <c r="AL331" s="54">
        <f>+AC331+AF331+AI331</f>
        <v>14</v>
      </c>
      <c r="AM331" s="54">
        <f>+AD331+AG331+AJ331</f>
        <v>0</v>
      </c>
      <c r="AN331" s="54">
        <f>AO331+AP331</f>
        <v>4</v>
      </c>
      <c r="AO331" s="54">
        <v>4</v>
      </c>
      <c r="AP331" s="54">
        <v>0</v>
      </c>
      <c r="AQ331" s="54">
        <f>AR331+AS331</f>
        <v>5</v>
      </c>
      <c r="AR331" s="54">
        <v>5</v>
      </c>
      <c r="AS331" s="54">
        <v>0</v>
      </c>
      <c r="AT331" s="54">
        <f>AU331+AV331</f>
        <v>3</v>
      </c>
      <c r="AU331" s="54">
        <v>3</v>
      </c>
      <c r="AV331" s="54">
        <v>0</v>
      </c>
      <c r="AW331" s="54">
        <f>AX331+AY331</f>
        <v>12</v>
      </c>
      <c r="AX331" s="54">
        <f>+AO331+AR331+AU331</f>
        <v>12</v>
      </c>
      <c r="AY331" s="54">
        <f>+AP331+AS331+AV331</f>
        <v>0</v>
      </c>
      <c r="AZ331" s="54">
        <f>BA331+BB331</f>
        <v>894</v>
      </c>
      <c r="BA331" s="54">
        <f>N331+Z331+AL331+AX331</f>
        <v>894</v>
      </c>
      <c r="BB331" s="54">
        <f>O331+AA331+AM331+AY331</f>
        <v>0</v>
      </c>
    </row>
    <row r="332" spans="1:54" s="3" customFormat="1" ht="15" customHeight="1" x14ac:dyDescent="0.3">
      <c r="A332" s="33"/>
      <c r="B332" s="31"/>
      <c r="C332" s="35" t="s">
        <v>287</v>
      </c>
      <c r="D332" s="54">
        <f>E332+F332</f>
        <v>419</v>
      </c>
      <c r="E332" s="54">
        <v>419</v>
      </c>
      <c r="F332" s="54">
        <v>0</v>
      </c>
      <c r="G332" s="54">
        <f>H332+I332</f>
        <v>419</v>
      </c>
      <c r="H332" s="54">
        <v>419</v>
      </c>
      <c r="I332" s="54">
        <v>0</v>
      </c>
      <c r="J332" s="54">
        <f>K332+L332</f>
        <v>287</v>
      </c>
      <c r="K332" s="54">
        <v>287</v>
      </c>
      <c r="L332" s="54">
        <v>0</v>
      </c>
      <c r="M332" s="54">
        <f>N332+O332</f>
        <v>1125</v>
      </c>
      <c r="N332" s="54">
        <f>+E332+H332+K332</f>
        <v>1125</v>
      </c>
      <c r="O332" s="54">
        <f>+F332+I332+L332</f>
        <v>0</v>
      </c>
      <c r="P332" s="54">
        <f>Q332+R332</f>
        <v>122</v>
      </c>
      <c r="Q332" s="54">
        <v>122</v>
      </c>
      <c r="R332" s="54">
        <v>0</v>
      </c>
      <c r="S332" s="54">
        <f>T332+U332</f>
        <v>155</v>
      </c>
      <c r="T332" s="54">
        <v>155</v>
      </c>
      <c r="U332" s="54">
        <v>0</v>
      </c>
      <c r="V332" s="54">
        <f>W332+X332</f>
        <v>158</v>
      </c>
      <c r="W332" s="54">
        <v>158</v>
      </c>
      <c r="X332" s="54">
        <v>0</v>
      </c>
      <c r="Y332" s="54">
        <f>Z332+AA332</f>
        <v>435</v>
      </c>
      <c r="Z332" s="54">
        <f>+Q332+T332+W332</f>
        <v>435</v>
      </c>
      <c r="AA332" s="54">
        <f>+R332+U332+X332</f>
        <v>0</v>
      </c>
      <c r="AB332" s="54">
        <f>AC332+AD332</f>
        <v>174</v>
      </c>
      <c r="AC332" s="54">
        <v>174</v>
      </c>
      <c r="AD332" s="54">
        <v>0</v>
      </c>
      <c r="AE332" s="54">
        <f>AF332+AG332</f>
        <v>177</v>
      </c>
      <c r="AF332" s="54">
        <v>177</v>
      </c>
      <c r="AG332" s="54">
        <v>0</v>
      </c>
      <c r="AH332" s="54">
        <f>AI332+AJ332</f>
        <v>155</v>
      </c>
      <c r="AI332" s="54">
        <v>155</v>
      </c>
      <c r="AJ332" s="54">
        <v>0</v>
      </c>
      <c r="AK332" s="54">
        <f>AL332+AM332</f>
        <v>506</v>
      </c>
      <c r="AL332" s="54">
        <f>+AC332+AF332+AI332</f>
        <v>506</v>
      </c>
      <c r="AM332" s="54">
        <f>+AD332+AG332+AJ332</f>
        <v>0</v>
      </c>
      <c r="AN332" s="54">
        <f>AO332+AP332</f>
        <v>167</v>
      </c>
      <c r="AO332" s="54">
        <v>167</v>
      </c>
      <c r="AP332" s="54">
        <v>0</v>
      </c>
      <c r="AQ332" s="54">
        <f>AR332+AS332</f>
        <v>163</v>
      </c>
      <c r="AR332" s="54">
        <v>163</v>
      </c>
      <c r="AS332" s="54">
        <v>0</v>
      </c>
      <c r="AT332" s="54">
        <f>AU332+AV332</f>
        <v>192</v>
      </c>
      <c r="AU332" s="54">
        <v>192</v>
      </c>
      <c r="AV332" s="54">
        <v>0</v>
      </c>
      <c r="AW332" s="54">
        <f>AX332+AY332</f>
        <v>522</v>
      </c>
      <c r="AX332" s="54">
        <f>+AO332+AR332+AU332</f>
        <v>522</v>
      </c>
      <c r="AY332" s="54">
        <f>+AP332+AS332+AV332</f>
        <v>0</v>
      </c>
      <c r="AZ332" s="54">
        <f>BA332+BB332</f>
        <v>2588</v>
      </c>
      <c r="BA332" s="54">
        <f>N332+Z332+AL332+AX332</f>
        <v>2588</v>
      </c>
      <c r="BB332" s="54">
        <f>O332+AA332+AM332+AY332</f>
        <v>0</v>
      </c>
    </row>
    <row r="333" spans="1:54" s="3" customFormat="1" ht="15" customHeight="1" x14ac:dyDescent="0.3">
      <c r="A333" s="33"/>
      <c r="B333" s="31"/>
      <c r="C333" s="32" t="s">
        <v>288</v>
      </c>
      <c r="D333" s="29">
        <f>SUM(E333:F333)</f>
        <v>263</v>
      </c>
      <c r="E333" s="29">
        <f>SUM(E334:E336)</f>
        <v>263</v>
      </c>
      <c r="F333" s="29">
        <f>SUM(F334:F336)</f>
        <v>0</v>
      </c>
      <c r="G333" s="29">
        <f t="shared" ref="G333" si="1771">SUM(H333:I333)</f>
        <v>238</v>
      </c>
      <c r="H333" s="29">
        <f t="shared" ref="H333:I333" si="1772">SUM(H334:H336)</f>
        <v>238</v>
      </c>
      <c r="I333" s="29">
        <f t="shared" si="1772"/>
        <v>0</v>
      </c>
      <c r="J333" s="29">
        <f t="shared" ref="J333" si="1773">SUM(K333:L333)</f>
        <v>161</v>
      </c>
      <c r="K333" s="29">
        <f t="shared" ref="K333:L333" si="1774">SUM(K334:K336)</f>
        <v>161</v>
      </c>
      <c r="L333" s="29">
        <f t="shared" si="1774"/>
        <v>0</v>
      </c>
      <c r="M333" s="29">
        <f>SUM(N333:O333)</f>
        <v>662</v>
      </c>
      <c r="N333" s="29">
        <f>SUM(N334:N336)</f>
        <v>662</v>
      </c>
      <c r="O333" s="29">
        <f>SUM(O334:O336)</f>
        <v>0</v>
      </c>
      <c r="P333" s="29">
        <f>SUM(Q333:R333)</f>
        <v>118</v>
      </c>
      <c r="Q333" s="29">
        <f>SUM(Q334:Q336)</f>
        <v>118</v>
      </c>
      <c r="R333" s="29">
        <f>SUM(R334:R336)</f>
        <v>0</v>
      </c>
      <c r="S333" s="29">
        <f t="shared" ref="S333" si="1775">SUM(T333:U333)</f>
        <v>116</v>
      </c>
      <c r="T333" s="29">
        <f t="shared" ref="T333:U333" si="1776">SUM(T334:T336)</f>
        <v>116</v>
      </c>
      <c r="U333" s="29">
        <f t="shared" si="1776"/>
        <v>0</v>
      </c>
      <c r="V333" s="29">
        <f t="shared" ref="V333" si="1777">SUM(W333:X333)</f>
        <v>128</v>
      </c>
      <c r="W333" s="29">
        <f t="shared" ref="W333:X333" si="1778">SUM(W334:W336)</f>
        <v>128</v>
      </c>
      <c r="X333" s="29">
        <f t="shared" si="1778"/>
        <v>0</v>
      </c>
      <c r="Y333" s="29">
        <f>SUM(Z333:AA333)</f>
        <v>362</v>
      </c>
      <c r="Z333" s="29">
        <f>SUM(Z334:Z336)</f>
        <v>362</v>
      </c>
      <c r="AA333" s="29">
        <f>SUM(AA334:AA336)</f>
        <v>0</v>
      </c>
      <c r="AB333" s="29">
        <f>SUM(AC333:AD333)</f>
        <v>126</v>
      </c>
      <c r="AC333" s="29">
        <f>SUM(AC334:AC336)</f>
        <v>126</v>
      </c>
      <c r="AD333" s="29">
        <f>SUM(AD334:AD336)</f>
        <v>0</v>
      </c>
      <c r="AE333" s="29">
        <f t="shared" ref="AE333" si="1779">SUM(AF333:AG333)</f>
        <v>124</v>
      </c>
      <c r="AF333" s="29">
        <f t="shared" ref="AF333:AG333" si="1780">SUM(AF334:AF336)</f>
        <v>124</v>
      </c>
      <c r="AG333" s="29">
        <f t="shared" si="1780"/>
        <v>0</v>
      </c>
      <c r="AH333" s="29">
        <f t="shared" ref="AH333" si="1781">SUM(AI333:AJ333)</f>
        <v>132</v>
      </c>
      <c r="AI333" s="29">
        <f t="shared" ref="AI333:AJ333" si="1782">SUM(AI334:AI336)</f>
        <v>132</v>
      </c>
      <c r="AJ333" s="29">
        <f t="shared" si="1782"/>
        <v>0</v>
      </c>
      <c r="AK333" s="29">
        <f>SUM(AL333:AM333)</f>
        <v>382</v>
      </c>
      <c r="AL333" s="29">
        <f>SUM(AL334:AL336)</f>
        <v>382</v>
      </c>
      <c r="AM333" s="29">
        <f>SUM(AM334:AM336)</f>
        <v>0</v>
      </c>
      <c r="AN333" s="29">
        <f>SUM(AO333:AP333)</f>
        <v>134</v>
      </c>
      <c r="AO333" s="29">
        <f>SUM(AO334:AO336)</f>
        <v>134</v>
      </c>
      <c r="AP333" s="29">
        <f>SUM(AP334:AP336)</f>
        <v>0</v>
      </c>
      <c r="AQ333" s="29">
        <f t="shared" ref="AQ333" si="1783">SUM(AR333:AS333)</f>
        <v>113</v>
      </c>
      <c r="AR333" s="29">
        <f t="shared" ref="AR333:AS333" si="1784">SUM(AR334:AR336)</f>
        <v>113</v>
      </c>
      <c r="AS333" s="29">
        <f t="shared" si="1784"/>
        <v>0</v>
      </c>
      <c r="AT333" s="29">
        <f t="shared" ref="AT333" si="1785">SUM(AU333:AV333)</f>
        <v>94</v>
      </c>
      <c r="AU333" s="29">
        <f t="shared" ref="AU333:AV333" si="1786">SUM(AU334:AU336)</f>
        <v>94</v>
      </c>
      <c r="AV333" s="29">
        <f t="shared" si="1786"/>
        <v>0</v>
      </c>
      <c r="AW333" s="29">
        <f>SUM(AX333:AY333)</f>
        <v>341</v>
      </c>
      <c r="AX333" s="29">
        <f>SUM(AX334:AX336)</f>
        <v>341</v>
      </c>
      <c r="AY333" s="29">
        <f>SUM(AY334:AY336)</f>
        <v>0</v>
      </c>
      <c r="AZ333" s="29">
        <f>SUM(BA333:BB333)</f>
        <v>1747</v>
      </c>
      <c r="BA333" s="29">
        <f>SUM(BA334:BA336)</f>
        <v>1747</v>
      </c>
      <c r="BB333" s="29">
        <f>SUM(BB334:BB336)</f>
        <v>0</v>
      </c>
    </row>
    <row r="334" spans="1:54" s="3" customFormat="1" ht="15" customHeight="1" x14ac:dyDescent="0.3">
      <c r="A334" s="33"/>
      <c r="B334" s="31"/>
      <c r="C334" s="35" t="s">
        <v>289</v>
      </c>
      <c r="D334" s="54">
        <f>E334+F334</f>
        <v>145</v>
      </c>
      <c r="E334" s="54">
        <v>145</v>
      </c>
      <c r="F334" s="54">
        <v>0</v>
      </c>
      <c r="G334" s="54">
        <f>H334+I334</f>
        <v>139</v>
      </c>
      <c r="H334" s="54">
        <v>139</v>
      </c>
      <c r="I334" s="54">
        <v>0</v>
      </c>
      <c r="J334" s="54">
        <f>K334+L334</f>
        <v>98</v>
      </c>
      <c r="K334" s="54">
        <v>98</v>
      </c>
      <c r="L334" s="54">
        <v>0</v>
      </c>
      <c r="M334" s="54">
        <f>N334+O334</f>
        <v>382</v>
      </c>
      <c r="N334" s="54">
        <f t="shared" ref="N334:O338" si="1787">+E334+H334+K334</f>
        <v>382</v>
      </c>
      <c r="O334" s="54">
        <f t="shared" si="1787"/>
        <v>0</v>
      </c>
      <c r="P334" s="54">
        <f>Q334+R334</f>
        <v>45</v>
      </c>
      <c r="Q334" s="54">
        <v>45</v>
      </c>
      <c r="R334" s="54">
        <v>0</v>
      </c>
      <c r="S334" s="54">
        <f>T334+U334</f>
        <v>49</v>
      </c>
      <c r="T334" s="54">
        <v>49</v>
      </c>
      <c r="U334" s="54">
        <v>0</v>
      </c>
      <c r="V334" s="54">
        <f>W334+X334</f>
        <v>44</v>
      </c>
      <c r="W334" s="54">
        <v>44</v>
      </c>
      <c r="X334" s="54">
        <v>0</v>
      </c>
      <c r="Y334" s="54">
        <f>Z334+AA334</f>
        <v>138</v>
      </c>
      <c r="Z334" s="54">
        <f t="shared" ref="Z334:AA338" si="1788">+Q334+T334+W334</f>
        <v>138</v>
      </c>
      <c r="AA334" s="54">
        <f t="shared" si="1788"/>
        <v>0</v>
      </c>
      <c r="AB334" s="54">
        <f>AC334+AD334</f>
        <v>45</v>
      </c>
      <c r="AC334" s="54">
        <v>45</v>
      </c>
      <c r="AD334" s="54">
        <v>0</v>
      </c>
      <c r="AE334" s="54">
        <f>AF334+AG334</f>
        <v>47</v>
      </c>
      <c r="AF334" s="54">
        <v>47</v>
      </c>
      <c r="AG334" s="54">
        <v>0</v>
      </c>
      <c r="AH334" s="54">
        <f>AI334+AJ334</f>
        <v>45</v>
      </c>
      <c r="AI334" s="54">
        <v>45</v>
      </c>
      <c r="AJ334" s="54">
        <v>0</v>
      </c>
      <c r="AK334" s="54">
        <f>AL334+AM334</f>
        <v>137</v>
      </c>
      <c r="AL334" s="54">
        <f t="shared" ref="AL334:AM338" si="1789">+AC334+AF334+AI334</f>
        <v>137</v>
      </c>
      <c r="AM334" s="54">
        <f t="shared" si="1789"/>
        <v>0</v>
      </c>
      <c r="AN334" s="54">
        <f>AO334+AP334</f>
        <v>47</v>
      </c>
      <c r="AO334" s="54">
        <v>47</v>
      </c>
      <c r="AP334" s="54">
        <v>0</v>
      </c>
      <c r="AQ334" s="54">
        <f>AR334+AS334</f>
        <v>39</v>
      </c>
      <c r="AR334" s="54">
        <v>39</v>
      </c>
      <c r="AS334" s="54">
        <v>0</v>
      </c>
      <c r="AT334" s="54">
        <f>AU334+AV334</f>
        <v>44</v>
      </c>
      <c r="AU334" s="54">
        <v>44</v>
      </c>
      <c r="AV334" s="54">
        <v>0</v>
      </c>
      <c r="AW334" s="54">
        <f>AX334+AY334</f>
        <v>130</v>
      </c>
      <c r="AX334" s="54">
        <f t="shared" ref="AX334:AY338" si="1790">+AO334+AR334+AU334</f>
        <v>130</v>
      </c>
      <c r="AY334" s="54">
        <f t="shared" si="1790"/>
        <v>0</v>
      </c>
      <c r="AZ334" s="54">
        <f>BA334+BB334</f>
        <v>787</v>
      </c>
      <c r="BA334" s="54">
        <f t="shared" ref="BA334:BB338" si="1791">N334+Z334+AL334+AX334</f>
        <v>787</v>
      </c>
      <c r="BB334" s="54">
        <f t="shared" si="1791"/>
        <v>0</v>
      </c>
    </row>
    <row r="335" spans="1:54" s="3" customFormat="1" ht="15" customHeight="1" x14ac:dyDescent="0.3">
      <c r="A335" s="33"/>
      <c r="B335" s="31"/>
      <c r="C335" s="35" t="s">
        <v>290</v>
      </c>
      <c r="D335" s="54">
        <f>E335+F335</f>
        <v>118</v>
      </c>
      <c r="E335" s="54">
        <v>118</v>
      </c>
      <c r="F335" s="54">
        <v>0</v>
      </c>
      <c r="G335" s="54">
        <f>H335+I335</f>
        <v>99</v>
      </c>
      <c r="H335" s="54">
        <v>99</v>
      </c>
      <c r="I335" s="54">
        <v>0</v>
      </c>
      <c r="J335" s="54">
        <f>K335+L335</f>
        <v>63</v>
      </c>
      <c r="K335" s="54">
        <v>63</v>
      </c>
      <c r="L335" s="54">
        <v>0</v>
      </c>
      <c r="M335" s="54">
        <f>N335+O335</f>
        <v>280</v>
      </c>
      <c r="N335" s="54">
        <f t="shared" si="1787"/>
        <v>280</v>
      </c>
      <c r="O335" s="54">
        <f t="shared" si="1787"/>
        <v>0</v>
      </c>
      <c r="P335" s="54">
        <f>Q335+R335</f>
        <v>72</v>
      </c>
      <c r="Q335" s="54">
        <v>72</v>
      </c>
      <c r="R335" s="54">
        <v>0</v>
      </c>
      <c r="S335" s="54">
        <f>T335+U335</f>
        <v>67</v>
      </c>
      <c r="T335" s="54">
        <v>67</v>
      </c>
      <c r="U335" s="54">
        <v>0</v>
      </c>
      <c r="V335" s="54">
        <f>W335+X335</f>
        <v>84</v>
      </c>
      <c r="W335" s="54">
        <v>84</v>
      </c>
      <c r="X335" s="54">
        <v>0</v>
      </c>
      <c r="Y335" s="54">
        <f>Z335+AA335</f>
        <v>223</v>
      </c>
      <c r="Z335" s="54">
        <f t="shared" si="1788"/>
        <v>223</v>
      </c>
      <c r="AA335" s="54">
        <f t="shared" si="1788"/>
        <v>0</v>
      </c>
      <c r="AB335" s="54">
        <f>AC335+AD335</f>
        <v>81</v>
      </c>
      <c r="AC335" s="54">
        <v>81</v>
      </c>
      <c r="AD335" s="54">
        <v>0</v>
      </c>
      <c r="AE335" s="54">
        <f>AF335+AG335</f>
        <v>77</v>
      </c>
      <c r="AF335" s="54">
        <v>77</v>
      </c>
      <c r="AG335" s="54">
        <v>0</v>
      </c>
      <c r="AH335" s="54">
        <f>AI335+AJ335</f>
        <v>87</v>
      </c>
      <c r="AI335" s="54">
        <v>87</v>
      </c>
      <c r="AJ335" s="54">
        <v>0</v>
      </c>
      <c r="AK335" s="54">
        <f>AL335+AM335</f>
        <v>245</v>
      </c>
      <c r="AL335" s="54">
        <f t="shared" si="1789"/>
        <v>245</v>
      </c>
      <c r="AM335" s="54">
        <f t="shared" si="1789"/>
        <v>0</v>
      </c>
      <c r="AN335" s="54">
        <f>AO335+AP335</f>
        <v>87</v>
      </c>
      <c r="AO335" s="54">
        <v>87</v>
      </c>
      <c r="AP335" s="54">
        <v>0</v>
      </c>
      <c r="AQ335" s="54">
        <f>AR335+AS335</f>
        <v>74</v>
      </c>
      <c r="AR335" s="54">
        <v>74</v>
      </c>
      <c r="AS335" s="54">
        <v>0</v>
      </c>
      <c r="AT335" s="54">
        <f>AU335+AV335</f>
        <v>50</v>
      </c>
      <c r="AU335" s="54">
        <v>50</v>
      </c>
      <c r="AV335" s="54">
        <v>0</v>
      </c>
      <c r="AW335" s="54">
        <f>AX335+AY335</f>
        <v>211</v>
      </c>
      <c r="AX335" s="54">
        <f t="shared" si="1790"/>
        <v>211</v>
      </c>
      <c r="AY335" s="54">
        <f t="shared" si="1790"/>
        <v>0</v>
      </c>
      <c r="AZ335" s="54">
        <f>BA335+BB335</f>
        <v>959</v>
      </c>
      <c r="BA335" s="54">
        <f t="shared" si="1791"/>
        <v>959</v>
      </c>
      <c r="BB335" s="54">
        <f t="shared" si="1791"/>
        <v>0</v>
      </c>
    </row>
    <row r="336" spans="1:54" s="3" customFormat="1" ht="15" customHeight="1" x14ac:dyDescent="0.3">
      <c r="A336" s="33"/>
      <c r="B336" s="31"/>
      <c r="C336" s="35" t="s">
        <v>291</v>
      </c>
      <c r="D336" s="54">
        <f>E336+F336</f>
        <v>0</v>
      </c>
      <c r="E336" s="54">
        <v>0</v>
      </c>
      <c r="F336" s="54">
        <v>0</v>
      </c>
      <c r="G336" s="54">
        <f>H336+I336</f>
        <v>0</v>
      </c>
      <c r="H336" s="54">
        <v>0</v>
      </c>
      <c r="I336" s="54">
        <v>0</v>
      </c>
      <c r="J336" s="54">
        <f>K336+L336</f>
        <v>0</v>
      </c>
      <c r="K336" s="54">
        <v>0</v>
      </c>
      <c r="L336" s="54">
        <v>0</v>
      </c>
      <c r="M336" s="54">
        <f>N336+O336</f>
        <v>0</v>
      </c>
      <c r="N336" s="54">
        <f t="shared" si="1787"/>
        <v>0</v>
      </c>
      <c r="O336" s="54">
        <f t="shared" si="1787"/>
        <v>0</v>
      </c>
      <c r="P336" s="54">
        <f>Q336+R336</f>
        <v>1</v>
      </c>
      <c r="Q336" s="54">
        <v>1</v>
      </c>
      <c r="R336" s="54">
        <v>0</v>
      </c>
      <c r="S336" s="54">
        <f>T336+U336</f>
        <v>0</v>
      </c>
      <c r="T336" s="54">
        <v>0</v>
      </c>
      <c r="U336" s="54">
        <v>0</v>
      </c>
      <c r="V336" s="54">
        <f>W336+X336</f>
        <v>0</v>
      </c>
      <c r="W336" s="54">
        <v>0</v>
      </c>
      <c r="X336" s="54">
        <v>0</v>
      </c>
      <c r="Y336" s="54">
        <f>Z336+AA336</f>
        <v>1</v>
      </c>
      <c r="Z336" s="54">
        <f t="shared" si="1788"/>
        <v>1</v>
      </c>
      <c r="AA336" s="54">
        <f t="shared" si="1788"/>
        <v>0</v>
      </c>
      <c r="AB336" s="54">
        <f>AC336+AD336</f>
        <v>0</v>
      </c>
      <c r="AC336" s="54">
        <v>0</v>
      </c>
      <c r="AD336" s="54">
        <v>0</v>
      </c>
      <c r="AE336" s="54">
        <f>AF336+AG336</f>
        <v>0</v>
      </c>
      <c r="AF336" s="54">
        <v>0</v>
      </c>
      <c r="AG336" s="54">
        <v>0</v>
      </c>
      <c r="AH336" s="54">
        <f>AI336+AJ336</f>
        <v>0</v>
      </c>
      <c r="AI336" s="54">
        <v>0</v>
      </c>
      <c r="AJ336" s="54">
        <v>0</v>
      </c>
      <c r="AK336" s="54">
        <f>AL336+AM336</f>
        <v>0</v>
      </c>
      <c r="AL336" s="54">
        <f t="shared" si="1789"/>
        <v>0</v>
      </c>
      <c r="AM336" s="54">
        <f t="shared" si="1789"/>
        <v>0</v>
      </c>
      <c r="AN336" s="54">
        <f>AO336+AP336</f>
        <v>0</v>
      </c>
      <c r="AO336" s="54">
        <v>0</v>
      </c>
      <c r="AP336" s="54">
        <v>0</v>
      </c>
      <c r="AQ336" s="54">
        <f>AR336+AS336</f>
        <v>0</v>
      </c>
      <c r="AR336" s="54">
        <v>0</v>
      </c>
      <c r="AS336" s="54">
        <v>0</v>
      </c>
      <c r="AT336" s="54">
        <f>AU336+AV336</f>
        <v>0</v>
      </c>
      <c r="AU336" s="54">
        <v>0</v>
      </c>
      <c r="AV336" s="54">
        <v>0</v>
      </c>
      <c r="AW336" s="54">
        <f>AX336+AY336</f>
        <v>0</v>
      </c>
      <c r="AX336" s="54">
        <f t="shared" si="1790"/>
        <v>0</v>
      </c>
      <c r="AY336" s="54">
        <f t="shared" si="1790"/>
        <v>0</v>
      </c>
      <c r="AZ336" s="54">
        <f>BA336+BB336</f>
        <v>1</v>
      </c>
      <c r="BA336" s="54">
        <f t="shared" si="1791"/>
        <v>1</v>
      </c>
      <c r="BB336" s="54">
        <f t="shared" si="1791"/>
        <v>0</v>
      </c>
    </row>
    <row r="337" spans="1:54" s="3" customFormat="1" ht="15" customHeight="1" x14ac:dyDescent="0.3">
      <c r="A337" s="33"/>
      <c r="B337" s="31"/>
      <c r="C337" s="32" t="s">
        <v>61</v>
      </c>
      <c r="D337" s="54">
        <f>E337+F337</f>
        <v>205</v>
      </c>
      <c r="E337" s="54">
        <v>205</v>
      </c>
      <c r="F337" s="54">
        <v>0</v>
      </c>
      <c r="G337" s="54">
        <f>H337+I337</f>
        <v>185</v>
      </c>
      <c r="H337" s="54">
        <v>185</v>
      </c>
      <c r="I337" s="54">
        <v>0</v>
      </c>
      <c r="J337" s="54">
        <f>K337+L337</f>
        <v>161</v>
      </c>
      <c r="K337" s="54">
        <v>161</v>
      </c>
      <c r="L337" s="54">
        <v>0</v>
      </c>
      <c r="M337" s="54">
        <f>N337+O337</f>
        <v>551</v>
      </c>
      <c r="N337" s="54">
        <f t="shared" si="1787"/>
        <v>551</v>
      </c>
      <c r="O337" s="54">
        <f t="shared" si="1787"/>
        <v>0</v>
      </c>
      <c r="P337" s="54">
        <f>Q337+R337</f>
        <v>18</v>
      </c>
      <c r="Q337" s="54">
        <v>18</v>
      </c>
      <c r="R337" s="54">
        <v>0</v>
      </c>
      <c r="S337" s="54">
        <f>T337+U337</f>
        <v>18</v>
      </c>
      <c r="T337" s="54">
        <v>18</v>
      </c>
      <c r="U337" s="54">
        <v>0</v>
      </c>
      <c r="V337" s="54">
        <f>W337+X337</f>
        <v>20</v>
      </c>
      <c r="W337" s="54">
        <v>20</v>
      </c>
      <c r="X337" s="54">
        <v>0</v>
      </c>
      <c r="Y337" s="54">
        <f>Z337+AA337</f>
        <v>56</v>
      </c>
      <c r="Z337" s="54">
        <f t="shared" si="1788"/>
        <v>56</v>
      </c>
      <c r="AA337" s="54">
        <f t="shared" si="1788"/>
        <v>0</v>
      </c>
      <c r="AB337" s="54">
        <f>AC337+AD337</f>
        <v>18</v>
      </c>
      <c r="AC337" s="54">
        <v>18</v>
      </c>
      <c r="AD337" s="54">
        <v>0</v>
      </c>
      <c r="AE337" s="54">
        <f>AF337+AG337</f>
        <v>19</v>
      </c>
      <c r="AF337" s="54">
        <v>19</v>
      </c>
      <c r="AG337" s="54">
        <v>0</v>
      </c>
      <c r="AH337" s="54">
        <f>AI337+AJ337</f>
        <v>18</v>
      </c>
      <c r="AI337" s="54">
        <v>18</v>
      </c>
      <c r="AJ337" s="54">
        <v>0</v>
      </c>
      <c r="AK337" s="54">
        <f>AL337+AM337</f>
        <v>55</v>
      </c>
      <c r="AL337" s="54">
        <f t="shared" si="1789"/>
        <v>55</v>
      </c>
      <c r="AM337" s="54">
        <f t="shared" si="1789"/>
        <v>0</v>
      </c>
      <c r="AN337" s="54">
        <f>AO337+AP337</f>
        <v>19</v>
      </c>
      <c r="AO337" s="54">
        <v>19</v>
      </c>
      <c r="AP337" s="54">
        <v>0</v>
      </c>
      <c r="AQ337" s="54">
        <f>AR337+AS337</f>
        <v>21</v>
      </c>
      <c r="AR337" s="54">
        <v>21</v>
      </c>
      <c r="AS337" s="54">
        <v>0</v>
      </c>
      <c r="AT337" s="54">
        <f>AU337+AV337</f>
        <v>105</v>
      </c>
      <c r="AU337" s="54">
        <v>105</v>
      </c>
      <c r="AV337" s="54">
        <v>0</v>
      </c>
      <c r="AW337" s="54">
        <f>AX337+AY337</f>
        <v>145</v>
      </c>
      <c r="AX337" s="54">
        <f t="shared" si="1790"/>
        <v>145</v>
      </c>
      <c r="AY337" s="54">
        <f t="shared" si="1790"/>
        <v>0</v>
      </c>
      <c r="AZ337" s="54">
        <f>BA337+BB337</f>
        <v>807</v>
      </c>
      <c r="BA337" s="54">
        <f t="shared" si="1791"/>
        <v>807</v>
      </c>
      <c r="BB337" s="54">
        <f t="shared" si="1791"/>
        <v>0</v>
      </c>
    </row>
    <row r="338" spans="1:54" s="3" customFormat="1" ht="15" customHeight="1" x14ac:dyDescent="0.3">
      <c r="A338" s="33"/>
      <c r="B338" s="31"/>
      <c r="C338" s="32" t="s">
        <v>24</v>
      </c>
      <c r="D338" s="54">
        <f>E338+F338</f>
        <v>33</v>
      </c>
      <c r="E338" s="54">
        <v>30</v>
      </c>
      <c r="F338" s="54">
        <v>3</v>
      </c>
      <c r="G338" s="54">
        <f>H338+I338</f>
        <v>15</v>
      </c>
      <c r="H338" s="54">
        <v>14</v>
      </c>
      <c r="I338" s="54">
        <v>1</v>
      </c>
      <c r="J338" s="54">
        <f>K338+L338</f>
        <v>28</v>
      </c>
      <c r="K338" s="54">
        <v>26</v>
      </c>
      <c r="L338" s="54">
        <v>2</v>
      </c>
      <c r="M338" s="54">
        <f>N338+O338</f>
        <v>76</v>
      </c>
      <c r="N338" s="54">
        <f t="shared" si="1787"/>
        <v>70</v>
      </c>
      <c r="O338" s="54">
        <f t="shared" si="1787"/>
        <v>6</v>
      </c>
      <c r="P338" s="54">
        <f>Q338+R338</f>
        <v>13</v>
      </c>
      <c r="Q338" s="54">
        <v>13</v>
      </c>
      <c r="R338" s="54">
        <v>0</v>
      </c>
      <c r="S338" s="54">
        <f>T338+U338</f>
        <v>13</v>
      </c>
      <c r="T338" s="54">
        <v>13</v>
      </c>
      <c r="U338" s="54">
        <v>0</v>
      </c>
      <c r="V338" s="54">
        <f>W338+X338</f>
        <v>13</v>
      </c>
      <c r="W338" s="54">
        <v>11</v>
      </c>
      <c r="X338" s="54">
        <v>2</v>
      </c>
      <c r="Y338" s="54">
        <f>Z338+AA338</f>
        <v>39</v>
      </c>
      <c r="Z338" s="54">
        <f t="shared" si="1788"/>
        <v>37</v>
      </c>
      <c r="AA338" s="54">
        <f t="shared" si="1788"/>
        <v>2</v>
      </c>
      <c r="AB338" s="54">
        <f>AC338+AD338</f>
        <v>26</v>
      </c>
      <c r="AC338" s="54">
        <v>22</v>
      </c>
      <c r="AD338" s="54">
        <v>4</v>
      </c>
      <c r="AE338" s="54">
        <f>AF338+AG338</f>
        <v>20</v>
      </c>
      <c r="AF338" s="54">
        <v>19</v>
      </c>
      <c r="AG338" s="54">
        <v>1</v>
      </c>
      <c r="AH338" s="54">
        <f>AI338+AJ338</f>
        <v>23</v>
      </c>
      <c r="AI338" s="54">
        <v>20</v>
      </c>
      <c r="AJ338" s="54">
        <v>3</v>
      </c>
      <c r="AK338" s="54">
        <f>AL338+AM338</f>
        <v>69</v>
      </c>
      <c r="AL338" s="54">
        <f t="shared" si="1789"/>
        <v>61</v>
      </c>
      <c r="AM338" s="54">
        <f t="shared" si="1789"/>
        <v>8</v>
      </c>
      <c r="AN338" s="54">
        <f>AO338+AP338</f>
        <v>22</v>
      </c>
      <c r="AO338" s="54">
        <v>20</v>
      </c>
      <c r="AP338" s="54">
        <v>2</v>
      </c>
      <c r="AQ338" s="54">
        <f>AR338+AS338</f>
        <v>25</v>
      </c>
      <c r="AR338" s="54">
        <v>23</v>
      </c>
      <c r="AS338" s="54">
        <v>2</v>
      </c>
      <c r="AT338" s="54">
        <f>AU338+AV338</f>
        <v>14</v>
      </c>
      <c r="AU338" s="54">
        <v>14</v>
      </c>
      <c r="AV338" s="54">
        <v>0</v>
      </c>
      <c r="AW338" s="54">
        <f>AX338+AY338</f>
        <v>61</v>
      </c>
      <c r="AX338" s="54">
        <f t="shared" si="1790"/>
        <v>57</v>
      </c>
      <c r="AY338" s="54">
        <f t="shared" si="1790"/>
        <v>4</v>
      </c>
      <c r="AZ338" s="54">
        <f>BA338+BB338</f>
        <v>245</v>
      </c>
      <c r="BA338" s="54">
        <f t="shared" si="1791"/>
        <v>225</v>
      </c>
      <c r="BB338" s="54">
        <f t="shared" si="1791"/>
        <v>20</v>
      </c>
    </row>
    <row r="339" spans="1:54" s="3" customFormat="1" ht="15" customHeight="1" x14ac:dyDescent="0.3">
      <c r="A339" s="33"/>
      <c r="B339" s="31"/>
      <c r="C339" s="35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</row>
    <row r="340" spans="1:54" s="3" customFormat="1" ht="15" customHeight="1" x14ac:dyDescent="0.3">
      <c r="A340" s="30" t="s">
        <v>292</v>
      </c>
      <c r="B340" s="31"/>
      <c r="C340" s="32"/>
      <c r="D340" s="29">
        <f>SUM(E340:F340)</f>
        <v>6242</v>
      </c>
      <c r="E340" s="29">
        <f>E342+E358+E365+E378+E397</f>
        <v>6185</v>
      </c>
      <c r="F340" s="29">
        <f>F342+F358+F365+F378+F397</f>
        <v>57</v>
      </c>
      <c r="G340" s="29">
        <f t="shared" ref="G340" si="1792">SUM(H340:I340)</f>
        <v>5810</v>
      </c>
      <c r="H340" s="29">
        <f t="shared" ref="H340:I340" si="1793">H342+H358+H365+H378+H397</f>
        <v>5762</v>
      </c>
      <c r="I340" s="29">
        <f t="shared" si="1793"/>
        <v>48</v>
      </c>
      <c r="J340" s="29">
        <f t="shared" ref="J340" si="1794">SUM(K340:L340)</f>
        <v>4500</v>
      </c>
      <c r="K340" s="29">
        <f t="shared" ref="K340:L340" si="1795">K342+K358+K365+K378+K397</f>
        <v>4439</v>
      </c>
      <c r="L340" s="29">
        <f t="shared" si="1795"/>
        <v>61</v>
      </c>
      <c r="M340" s="29">
        <f>SUM(N340:O340)</f>
        <v>16552</v>
      </c>
      <c r="N340" s="29">
        <f>N342+N358+N365+N378+N397</f>
        <v>16386</v>
      </c>
      <c r="O340" s="29">
        <f>O342+O358+O365+O378+O397</f>
        <v>166</v>
      </c>
      <c r="P340" s="29">
        <f>SUM(Q340:R340)</f>
        <v>1224</v>
      </c>
      <c r="Q340" s="29">
        <f>Q342+Q358+Q365+Q378+Q397</f>
        <v>1162</v>
      </c>
      <c r="R340" s="29">
        <f>R342+R358+R365+R378+R397</f>
        <v>62</v>
      </c>
      <c r="S340" s="29">
        <f t="shared" ref="S340" si="1796">SUM(T340:U340)</f>
        <v>2664</v>
      </c>
      <c r="T340" s="29">
        <f t="shared" ref="T340:U340" si="1797">T342+T358+T365+T378+T397</f>
        <v>2575</v>
      </c>
      <c r="U340" s="29">
        <f t="shared" si="1797"/>
        <v>89</v>
      </c>
      <c r="V340" s="29">
        <f t="shared" ref="V340" si="1798">SUM(W340:X340)</f>
        <v>3357</v>
      </c>
      <c r="W340" s="29">
        <f t="shared" ref="W340:X340" si="1799">W342+W358+W365+W378+W397</f>
        <v>3235</v>
      </c>
      <c r="X340" s="29">
        <f t="shared" si="1799"/>
        <v>122</v>
      </c>
      <c r="Y340" s="29">
        <f>SUM(Z340:AA340)</f>
        <v>7245</v>
      </c>
      <c r="Z340" s="29">
        <f>Z342+Z358+Z365+Z378+Z397</f>
        <v>6972</v>
      </c>
      <c r="AA340" s="29">
        <f>AA342+AA358+AA365+AA378+AA397</f>
        <v>273</v>
      </c>
      <c r="AB340" s="29">
        <f>SUM(AC340:AD340)</f>
        <v>3657</v>
      </c>
      <c r="AC340" s="29">
        <f>AC342+AC358+AC365+AC378+AC397</f>
        <v>3516</v>
      </c>
      <c r="AD340" s="29">
        <f>AD342+AD358+AD365+AD378+AD397</f>
        <v>141</v>
      </c>
      <c r="AE340" s="29">
        <f t="shared" ref="AE340" si="1800">SUM(AF340:AG340)</f>
        <v>3548</v>
      </c>
      <c r="AF340" s="29">
        <f t="shared" ref="AF340:AG340" si="1801">AF342+AF358+AF365+AF378+AF397</f>
        <v>3405</v>
      </c>
      <c r="AG340" s="29">
        <f t="shared" si="1801"/>
        <v>143</v>
      </c>
      <c r="AH340" s="29">
        <f t="shared" ref="AH340" si="1802">SUM(AI340:AJ340)</f>
        <v>3545</v>
      </c>
      <c r="AI340" s="29">
        <f t="shared" ref="AI340:AJ340" si="1803">AI342+AI358+AI365+AI378+AI397</f>
        <v>3399</v>
      </c>
      <c r="AJ340" s="29">
        <f t="shared" si="1803"/>
        <v>146</v>
      </c>
      <c r="AK340" s="29">
        <f>SUM(AL340:AM340)</f>
        <v>10750</v>
      </c>
      <c r="AL340" s="29">
        <f>AL342+AL358+AL365+AL378+AL397</f>
        <v>10320</v>
      </c>
      <c r="AM340" s="29">
        <f>AM342+AM358+AM365+AM378+AM397</f>
        <v>430</v>
      </c>
      <c r="AN340" s="29">
        <f>SUM(AO340:AP340)</f>
        <v>3387</v>
      </c>
      <c r="AO340" s="29">
        <f>AO342+AO358+AO365+AO378+AO397</f>
        <v>3241</v>
      </c>
      <c r="AP340" s="29">
        <f>AP342+AP358+AP365+AP378+AP397</f>
        <v>146</v>
      </c>
      <c r="AQ340" s="29">
        <f t="shared" ref="AQ340" si="1804">SUM(AR340:AS340)</f>
        <v>3604</v>
      </c>
      <c r="AR340" s="29">
        <f t="shared" ref="AR340:AS340" si="1805">AR342+AR358+AR365+AR378+AR397</f>
        <v>3502</v>
      </c>
      <c r="AS340" s="29">
        <f t="shared" si="1805"/>
        <v>102</v>
      </c>
      <c r="AT340" s="29">
        <f t="shared" ref="AT340" si="1806">SUM(AU340:AV340)</f>
        <v>3804</v>
      </c>
      <c r="AU340" s="29">
        <f t="shared" ref="AU340:AV340" si="1807">AU342+AU358+AU365+AU378+AU397</f>
        <v>3743</v>
      </c>
      <c r="AV340" s="29">
        <f t="shared" si="1807"/>
        <v>61</v>
      </c>
      <c r="AW340" s="29">
        <f>SUM(AX340:AY340)</f>
        <v>10795</v>
      </c>
      <c r="AX340" s="29">
        <f>AX342+AX358+AX365+AX378+AX397</f>
        <v>10486</v>
      </c>
      <c r="AY340" s="29">
        <f>AY342+AY358+AY365+AY378+AY397</f>
        <v>309</v>
      </c>
      <c r="AZ340" s="29">
        <f>SUM(BA340:BB340)</f>
        <v>45342</v>
      </c>
      <c r="BA340" s="29">
        <f>BA342+BA358+BA365+BA378+BA397</f>
        <v>44164</v>
      </c>
      <c r="BB340" s="29">
        <f>BB342+BB358+BB365+BB378+BB397</f>
        <v>1178</v>
      </c>
    </row>
    <row r="341" spans="1:54" s="3" customFormat="1" ht="15" customHeight="1" x14ac:dyDescent="0.3">
      <c r="A341" s="30"/>
      <c r="B341" s="31"/>
      <c r="C341" s="32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</row>
    <row r="342" spans="1:54" s="3" customFormat="1" ht="15" customHeight="1" x14ac:dyDescent="0.3">
      <c r="A342" s="30"/>
      <c r="B342" s="31" t="s">
        <v>293</v>
      </c>
      <c r="C342" s="32"/>
      <c r="D342" s="29">
        <f t="shared" ref="D342:D350" si="1808">SUM(E342:F342)</f>
        <v>1257</v>
      </c>
      <c r="E342" s="29">
        <f>+E343+E347+E350+E355+E356+E354</f>
        <v>1229</v>
      </c>
      <c r="F342" s="29">
        <f>+F343+F347+F350+F355+F356+F354</f>
        <v>28</v>
      </c>
      <c r="G342" s="29">
        <f t="shared" ref="G342:G343" si="1809">SUM(H342:I342)</f>
        <v>1161</v>
      </c>
      <c r="H342" s="29">
        <f t="shared" ref="H342:I342" si="1810">+H343+H347+H350+H355+H356+H354</f>
        <v>1139</v>
      </c>
      <c r="I342" s="29">
        <f t="shared" si="1810"/>
        <v>22</v>
      </c>
      <c r="J342" s="29">
        <f t="shared" ref="J342:J343" si="1811">SUM(K342:L342)</f>
        <v>1002</v>
      </c>
      <c r="K342" s="29">
        <f t="shared" ref="K342:L342" si="1812">+K343+K347+K350+K355+K356+K354</f>
        <v>973</v>
      </c>
      <c r="L342" s="29">
        <f t="shared" si="1812"/>
        <v>29</v>
      </c>
      <c r="M342" s="29">
        <f t="shared" ref="M342" si="1813">SUM(N342:O342)</f>
        <v>3420</v>
      </c>
      <c r="N342" s="29">
        <f t="shared" ref="N342:O342" si="1814">+N343+N347+N350+N355+N356+N354</f>
        <v>3341</v>
      </c>
      <c r="O342" s="29">
        <f t="shared" si="1814"/>
        <v>79</v>
      </c>
      <c r="P342" s="29">
        <f t="shared" ref="P342:P343" si="1815">SUM(Q342:R342)</f>
        <v>390</v>
      </c>
      <c r="Q342" s="29">
        <f>+Q343+Q347+Q350+Q355+Q356+Q354</f>
        <v>364</v>
      </c>
      <c r="R342" s="29">
        <f>+R343+R347+R350+R355+R356+R354</f>
        <v>26</v>
      </c>
      <c r="S342" s="29">
        <f t="shared" ref="S342:S343" si="1816">SUM(T342:U342)</f>
        <v>476</v>
      </c>
      <c r="T342" s="29">
        <f t="shared" ref="T342:U342" si="1817">+T343+T347+T350+T355+T356+T354</f>
        <v>449</v>
      </c>
      <c r="U342" s="29">
        <f t="shared" si="1817"/>
        <v>27</v>
      </c>
      <c r="V342" s="29">
        <f t="shared" ref="V342:V343" si="1818">SUM(W342:X342)</f>
        <v>561</v>
      </c>
      <c r="W342" s="29">
        <f t="shared" ref="W342:X342" si="1819">+W343+W347+W350+W355+W356+W354</f>
        <v>534</v>
      </c>
      <c r="X342" s="29">
        <f t="shared" si="1819"/>
        <v>27</v>
      </c>
      <c r="Y342" s="29">
        <f t="shared" ref="Y342" si="1820">SUM(Z342:AA342)</f>
        <v>1427</v>
      </c>
      <c r="Z342" s="29">
        <f t="shared" ref="Z342:AA342" si="1821">+Z343+Z347+Z350+Z355+Z356+Z354</f>
        <v>1347</v>
      </c>
      <c r="AA342" s="29">
        <f t="shared" si="1821"/>
        <v>80</v>
      </c>
      <c r="AB342" s="29">
        <f t="shared" ref="AB342:AB343" si="1822">SUM(AC342:AD342)</f>
        <v>539</v>
      </c>
      <c r="AC342" s="29">
        <f>+AC343+AC347+AC350+AC355+AC356+AC354</f>
        <v>513</v>
      </c>
      <c r="AD342" s="29">
        <f>+AD343+AD347+AD350+AD355+AD356+AD354</f>
        <v>26</v>
      </c>
      <c r="AE342" s="29">
        <f t="shared" ref="AE342:AE343" si="1823">SUM(AF342:AG342)</f>
        <v>559</v>
      </c>
      <c r="AF342" s="29">
        <f t="shared" ref="AF342:AG342" si="1824">+AF343+AF347+AF350+AF355+AF356+AF354</f>
        <v>532</v>
      </c>
      <c r="AG342" s="29">
        <f t="shared" si="1824"/>
        <v>27</v>
      </c>
      <c r="AH342" s="29">
        <f t="shared" ref="AH342:AH343" si="1825">SUM(AI342:AJ342)</f>
        <v>535</v>
      </c>
      <c r="AI342" s="29">
        <f t="shared" ref="AI342:AJ342" si="1826">+AI343+AI347+AI350+AI355+AI356+AI354</f>
        <v>514</v>
      </c>
      <c r="AJ342" s="29">
        <f t="shared" si="1826"/>
        <v>21</v>
      </c>
      <c r="AK342" s="29">
        <f t="shared" ref="AK342" si="1827">SUM(AL342:AM342)</f>
        <v>1633</v>
      </c>
      <c r="AL342" s="29">
        <f t="shared" ref="AL342:AM342" si="1828">+AL343+AL347+AL350+AL355+AL356+AL354</f>
        <v>1559</v>
      </c>
      <c r="AM342" s="29">
        <f t="shared" si="1828"/>
        <v>74</v>
      </c>
      <c r="AN342" s="29">
        <f t="shared" ref="AN342:AN343" si="1829">SUM(AO342:AP342)</f>
        <v>561</v>
      </c>
      <c r="AO342" s="29">
        <f>+AO343+AO347+AO350+AO355+AO356+AO354</f>
        <v>529</v>
      </c>
      <c r="AP342" s="29">
        <f>+AP343+AP347+AP350+AP355+AP356+AP354</f>
        <v>32</v>
      </c>
      <c r="AQ342" s="29">
        <f t="shared" ref="AQ342:AQ343" si="1830">SUM(AR342:AS342)</f>
        <v>496</v>
      </c>
      <c r="AR342" s="29">
        <f t="shared" ref="AR342:AS342" si="1831">+AR343+AR347+AR350+AR355+AR356+AR354</f>
        <v>469</v>
      </c>
      <c r="AS342" s="29">
        <f t="shared" si="1831"/>
        <v>27</v>
      </c>
      <c r="AT342" s="29">
        <f t="shared" ref="AT342:AT343" si="1832">SUM(AU342:AV342)</f>
        <v>508</v>
      </c>
      <c r="AU342" s="29">
        <f t="shared" ref="AU342:AV342" si="1833">+AU343+AU347+AU350+AU355+AU356+AU354</f>
        <v>487</v>
      </c>
      <c r="AV342" s="29">
        <f t="shared" si="1833"/>
        <v>21</v>
      </c>
      <c r="AW342" s="29">
        <f t="shared" ref="AW342" si="1834">SUM(AX342:AY342)</f>
        <v>1565</v>
      </c>
      <c r="AX342" s="29">
        <f t="shared" ref="AX342:AY342" si="1835">+AX343+AX347+AX350+AX355+AX356+AX354</f>
        <v>1485</v>
      </c>
      <c r="AY342" s="29">
        <f t="shared" si="1835"/>
        <v>80</v>
      </c>
      <c r="AZ342" s="29">
        <f t="shared" ref="AZ342" si="1836">SUM(BA342:BB342)</f>
        <v>8045</v>
      </c>
      <c r="BA342" s="29">
        <f t="shared" ref="BA342:BB342" si="1837">+BA343+BA347+BA350+BA355+BA356+BA354</f>
        <v>7732</v>
      </c>
      <c r="BB342" s="29">
        <f t="shared" si="1837"/>
        <v>313</v>
      </c>
    </row>
    <row r="343" spans="1:54" s="3" customFormat="1" ht="15" customHeight="1" x14ac:dyDescent="0.3">
      <c r="A343" s="33"/>
      <c r="B343" s="31"/>
      <c r="C343" s="32" t="s">
        <v>294</v>
      </c>
      <c r="D343" s="29">
        <f t="shared" si="1808"/>
        <v>222</v>
      </c>
      <c r="E343" s="29">
        <f>SUM(E344:E346)</f>
        <v>206</v>
      </c>
      <c r="F343" s="29">
        <f>SUM(F344:F346)</f>
        <v>16</v>
      </c>
      <c r="G343" s="29">
        <f t="shared" si="1809"/>
        <v>235</v>
      </c>
      <c r="H343" s="29">
        <f t="shared" ref="H343:I343" si="1838">SUM(H344:H346)</f>
        <v>226</v>
      </c>
      <c r="I343" s="29">
        <f t="shared" si="1838"/>
        <v>9</v>
      </c>
      <c r="J343" s="29">
        <f t="shared" si="1811"/>
        <v>213</v>
      </c>
      <c r="K343" s="29">
        <f t="shared" ref="K343:L343" si="1839">SUM(K344:K346)</f>
        <v>201</v>
      </c>
      <c r="L343" s="29">
        <f t="shared" si="1839"/>
        <v>12</v>
      </c>
      <c r="M343" s="29">
        <f>SUM(N343:O343)</f>
        <v>670</v>
      </c>
      <c r="N343" s="29">
        <f>SUM(N344:N346)</f>
        <v>633</v>
      </c>
      <c r="O343" s="29">
        <f>SUM(O344:O346)</f>
        <v>37</v>
      </c>
      <c r="P343" s="29">
        <f t="shared" si="1815"/>
        <v>139</v>
      </c>
      <c r="Q343" s="29">
        <f>SUM(Q344:Q346)</f>
        <v>127</v>
      </c>
      <c r="R343" s="29">
        <f>SUM(R344:R346)</f>
        <v>12</v>
      </c>
      <c r="S343" s="29">
        <f t="shared" si="1816"/>
        <v>178</v>
      </c>
      <c r="T343" s="29">
        <f t="shared" ref="T343:U343" si="1840">SUM(T344:T346)</f>
        <v>164</v>
      </c>
      <c r="U343" s="29">
        <f t="shared" si="1840"/>
        <v>14</v>
      </c>
      <c r="V343" s="29">
        <f t="shared" si="1818"/>
        <v>195</v>
      </c>
      <c r="W343" s="29">
        <f t="shared" ref="W343:X343" si="1841">SUM(W344:W346)</f>
        <v>181</v>
      </c>
      <c r="X343" s="29">
        <f t="shared" si="1841"/>
        <v>14</v>
      </c>
      <c r="Y343" s="29">
        <f>SUM(Z343:AA343)</f>
        <v>512</v>
      </c>
      <c r="Z343" s="29">
        <f>SUM(Z344:Z346)</f>
        <v>472</v>
      </c>
      <c r="AA343" s="29">
        <f>SUM(AA344:AA346)</f>
        <v>40</v>
      </c>
      <c r="AB343" s="29">
        <f t="shared" si="1822"/>
        <v>211</v>
      </c>
      <c r="AC343" s="29">
        <f>SUM(AC344:AC346)</f>
        <v>199</v>
      </c>
      <c r="AD343" s="29">
        <f>SUM(AD344:AD346)</f>
        <v>12</v>
      </c>
      <c r="AE343" s="29">
        <f t="shared" si="1823"/>
        <v>211</v>
      </c>
      <c r="AF343" s="29">
        <f t="shared" ref="AF343:AG343" si="1842">SUM(AF344:AF346)</f>
        <v>198</v>
      </c>
      <c r="AG343" s="29">
        <f t="shared" si="1842"/>
        <v>13</v>
      </c>
      <c r="AH343" s="29">
        <f t="shared" si="1825"/>
        <v>216</v>
      </c>
      <c r="AI343" s="29">
        <f t="shared" ref="AI343:AJ343" si="1843">SUM(AI344:AI346)</f>
        <v>199</v>
      </c>
      <c r="AJ343" s="29">
        <f t="shared" si="1843"/>
        <v>17</v>
      </c>
      <c r="AK343" s="29">
        <f>SUM(AL343:AM343)</f>
        <v>638</v>
      </c>
      <c r="AL343" s="29">
        <f>SUM(AL344:AL346)</f>
        <v>596</v>
      </c>
      <c r="AM343" s="29">
        <f>SUM(AM344:AM346)</f>
        <v>42</v>
      </c>
      <c r="AN343" s="29">
        <f t="shared" si="1829"/>
        <v>213</v>
      </c>
      <c r="AO343" s="29">
        <f>SUM(AO344:AO346)</f>
        <v>198</v>
      </c>
      <c r="AP343" s="29">
        <f>SUM(AP344:AP346)</f>
        <v>15</v>
      </c>
      <c r="AQ343" s="29">
        <f t="shared" si="1830"/>
        <v>185</v>
      </c>
      <c r="AR343" s="29">
        <f t="shared" ref="AR343:AS343" si="1844">SUM(AR344:AR346)</f>
        <v>172</v>
      </c>
      <c r="AS343" s="29">
        <f t="shared" si="1844"/>
        <v>13</v>
      </c>
      <c r="AT343" s="29">
        <f t="shared" si="1832"/>
        <v>172</v>
      </c>
      <c r="AU343" s="29">
        <f t="shared" ref="AU343:AV343" si="1845">SUM(AU344:AU346)</f>
        <v>161</v>
      </c>
      <c r="AV343" s="29">
        <f t="shared" si="1845"/>
        <v>11</v>
      </c>
      <c r="AW343" s="29">
        <f>SUM(AX343:AY343)</f>
        <v>570</v>
      </c>
      <c r="AX343" s="29">
        <f>SUM(AX344:AX346)</f>
        <v>531</v>
      </c>
      <c r="AY343" s="29">
        <f>SUM(AY344:AY346)</f>
        <v>39</v>
      </c>
      <c r="AZ343" s="29">
        <f>SUM(BA343:BB343)</f>
        <v>2390</v>
      </c>
      <c r="BA343" s="29">
        <f>SUM(BA344:BA346)</f>
        <v>2232</v>
      </c>
      <c r="BB343" s="29">
        <f>SUM(BB344:BB346)</f>
        <v>158</v>
      </c>
    </row>
    <row r="344" spans="1:54" s="3" customFormat="1" ht="15" customHeight="1" x14ac:dyDescent="0.3">
      <c r="A344" s="33"/>
      <c r="B344" s="31"/>
      <c r="C344" s="35" t="s">
        <v>295</v>
      </c>
      <c r="D344" s="54">
        <f>E344+F344</f>
        <v>91</v>
      </c>
      <c r="E344" s="54">
        <v>75</v>
      </c>
      <c r="F344" s="54">
        <v>16</v>
      </c>
      <c r="G344" s="54">
        <f>H344+I344</f>
        <v>103</v>
      </c>
      <c r="H344" s="54">
        <v>94</v>
      </c>
      <c r="I344" s="54">
        <v>9</v>
      </c>
      <c r="J344" s="54">
        <f>K344+L344</f>
        <v>91</v>
      </c>
      <c r="K344" s="54">
        <v>79</v>
      </c>
      <c r="L344" s="54">
        <v>12</v>
      </c>
      <c r="M344" s="54">
        <f>N344+O344</f>
        <v>285</v>
      </c>
      <c r="N344" s="54">
        <f t="shared" ref="N344:O346" si="1846">+E344+H344+K344</f>
        <v>248</v>
      </c>
      <c r="O344" s="54">
        <f t="shared" si="1846"/>
        <v>37</v>
      </c>
      <c r="P344" s="54">
        <f>Q344+R344</f>
        <v>65</v>
      </c>
      <c r="Q344" s="54">
        <v>53</v>
      </c>
      <c r="R344" s="54">
        <v>12</v>
      </c>
      <c r="S344" s="54">
        <f>T344+U344</f>
        <v>74</v>
      </c>
      <c r="T344" s="54">
        <v>60</v>
      </c>
      <c r="U344" s="54">
        <v>14</v>
      </c>
      <c r="V344" s="54">
        <f>W344+X344</f>
        <v>80</v>
      </c>
      <c r="W344" s="54">
        <v>66</v>
      </c>
      <c r="X344" s="54">
        <v>14</v>
      </c>
      <c r="Y344" s="54">
        <f>Z344+AA344</f>
        <v>219</v>
      </c>
      <c r="Z344" s="54">
        <f t="shared" ref="Z344:AA346" si="1847">+Q344+T344+W344</f>
        <v>179</v>
      </c>
      <c r="AA344" s="54">
        <f t="shared" si="1847"/>
        <v>40</v>
      </c>
      <c r="AB344" s="54">
        <f>AC344+AD344</f>
        <v>93</v>
      </c>
      <c r="AC344" s="54">
        <v>81</v>
      </c>
      <c r="AD344" s="54">
        <v>12</v>
      </c>
      <c r="AE344" s="54">
        <f>AF344+AG344</f>
        <v>97</v>
      </c>
      <c r="AF344" s="54">
        <v>85</v>
      </c>
      <c r="AG344" s="54">
        <v>12</v>
      </c>
      <c r="AH344" s="54">
        <f>AI344+AJ344</f>
        <v>97</v>
      </c>
      <c r="AI344" s="54">
        <v>80</v>
      </c>
      <c r="AJ344" s="54">
        <v>17</v>
      </c>
      <c r="AK344" s="54">
        <f>AL344+AM344</f>
        <v>287</v>
      </c>
      <c r="AL344" s="54">
        <f t="shared" ref="AL344:AM346" si="1848">+AC344+AF344+AI344</f>
        <v>246</v>
      </c>
      <c r="AM344" s="54">
        <f t="shared" si="1848"/>
        <v>41</v>
      </c>
      <c r="AN344" s="54">
        <f>AO344+AP344</f>
        <v>104</v>
      </c>
      <c r="AO344" s="54">
        <v>89</v>
      </c>
      <c r="AP344" s="54">
        <v>15</v>
      </c>
      <c r="AQ344" s="54">
        <f>AR344+AS344</f>
        <v>89</v>
      </c>
      <c r="AR344" s="54">
        <v>76</v>
      </c>
      <c r="AS344" s="54">
        <v>13</v>
      </c>
      <c r="AT344" s="54">
        <f>AU344+AV344</f>
        <v>84</v>
      </c>
      <c r="AU344" s="54">
        <v>73</v>
      </c>
      <c r="AV344" s="54">
        <v>11</v>
      </c>
      <c r="AW344" s="54">
        <f>AX344+AY344</f>
        <v>277</v>
      </c>
      <c r="AX344" s="54">
        <f t="shared" ref="AX344:AY346" si="1849">+AO344+AR344+AU344</f>
        <v>238</v>
      </c>
      <c r="AY344" s="54">
        <f t="shared" si="1849"/>
        <v>39</v>
      </c>
      <c r="AZ344" s="54">
        <f>BA344+BB344</f>
        <v>1068</v>
      </c>
      <c r="BA344" s="54">
        <f t="shared" ref="BA344:BB346" si="1850">N344+Z344+AL344+AX344</f>
        <v>911</v>
      </c>
      <c r="BB344" s="54">
        <f t="shared" si="1850"/>
        <v>157</v>
      </c>
    </row>
    <row r="345" spans="1:54" s="3" customFormat="1" ht="15" customHeight="1" x14ac:dyDescent="0.3">
      <c r="A345" s="33"/>
      <c r="B345" s="31"/>
      <c r="C345" s="35" t="s">
        <v>296</v>
      </c>
      <c r="D345" s="54">
        <f>E345+F345</f>
        <v>131</v>
      </c>
      <c r="E345" s="54">
        <v>131</v>
      </c>
      <c r="F345" s="54">
        <v>0</v>
      </c>
      <c r="G345" s="54">
        <f>H345+I345</f>
        <v>130</v>
      </c>
      <c r="H345" s="54">
        <v>130</v>
      </c>
      <c r="I345" s="54">
        <v>0</v>
      </c>
      <c r="J345" s="54">
        <f>K345+L345</f>
        <v>122</v>
      </c>
      <c r="K345" s="54">
        <v>122</v>
      </c>
      <c r="L345" s="54">
        <v>0</v>
      </c>
      <c r="M345" s="54">
        <f>N345+O345</f>
        <v>383</v>
      </c>
      <c r="N345" s="54">
        <f t="shared" si="1846"/>
        <v>383</v>
      </c>
      <c r="O345" s="54">
        <f t="shared" si="1846"/>
        <v>0</v>
      </c>
      <c r="P345" s="54">
        <f>Q345+R345</f>
        <v>73</v>
      </c>
      <c r="Q345" s="54">
        <v>73</v>
      </c>
      <c r="R345" s="54">
        <v>0</v>
      </c>
      <c r="S345" s="54">
        <f>T345+U345</f>
        <v>104</v>
      </c>
      <c r="T345" s="54">
        <v>104</v>
      </c>
      <c r="U345" s="54">
        <v>0</v>
      </c>
      <c r="V345" s="54">
        <f>W345+X345</f>
        <v>113</v>
      </c>
      <c r="W345" s="54">
        <v>113</v>
      </c>
      <c r="X345" s="54">
        <v>0</v>
      </c>
      <c r="Y345" s="54">
        <f>Z345+AA345</f>
        <v>290</v>
      </c>
      <c r="Z345" s="54">
        <f t="shared" si="1847"/>
        <v>290</v>
      </c>
      <c r="AA345" s="54">
        <f t="shared" si="1847"/>
        <v>0</v>
      </c>
      <c r="AB345" s="54">
        <f>AC345+AD345</f>
        <v>118</v>
      </c>
      <c r="AC345" s="54">
        <v>118</v>
      </c>
      <c r="AD345" s="54">
        <v>0</v>
      </c>
      <c r="AE345" s="54">
        <f>AF345+AG345</f>
        <v>111</v>
      </c>
      <c r="AF345" s="54">
        <v>111</v>
      </c>
      <c r="AG345" s="54">
        <v>0</v>
      </c>
      <c r="AH345" s="54">
        <f>AI345+AJ345</f>
        <v>119</v>
      </c>
      <c r="AI345" s="54">
        <v>119</v>
      </c>
      <c r="AJ345" s="54">
        <v>0</v>
      </c>
      <c r="AK345" s="54">
        <f>AL345+AM345</f>
        <v>348</v>
      </c>
      <c r="AL345" s="54">
        <f t="shared" si="1848"/>
        <v>348</v>
      </c>
      <c r="AM345" s="54">
        <f t="shared" si="1848"/>
        <v>0</v>
      </c>
      <c r="AN345" s="54">
        <f>AO345+AP345</f>
        <v>109</v>
      </c>
      <c r="AO345" s="54">
        <v>109</v>
      </c>
      <c r="AP345" s="54">
        <v>0</v>
      </c>
      <c r="AQ345" s="54">
        <f>AR345+AS345</f>
        <v>93</v>
      </c>
      <c r="AR345" s="54">
        <v>93</v>
      </c>
      <c r="AS345" s="54">
        <v>0</v>
      </c>
      <c r="AT345" s="54">
        <f>AU345+AV345</f>
        <v>87</v>
      </c>
      <c r="AU345" s="54">
        <v>87</v>
      </c>
      <c r="AV345" s="54">
        <v>0</v>
      </c>
      <c r="AW345" s="54">
        <f>AX345+AY345</f>
        <v>289</v>
      </c>
      <c r="AX345" s="54">
        <f t="shared" si="1849"/>
        <v>289</v>
      </c>
      <c r="AY345" s="54">
        <f t="shared" si="1849"/>
        <v>0</v>
      </c>
      <c r="AZ345" s="54">
        <f>BA345+BB345</f>
        <v>1310</v>
      </c>
      <c r="BA345" s="54">
        <f t="shared" si="1850"/>
        <v>1310</v>
      </c>
      <c r="BB345" s="54">
        <f t="shared" si="1850"/>
        <v>0</v>
      </c>
    </row>
    <row r="346" spans="1:54" s="3" customFormat="1" ht="15" customHeight="1" x14ac:dyDescent="0.3">
      <c r="A346" s="33"/>
      <c r="B346" s="31"/>
      <c r="C346" s="35" t="s">
        <v>297</v>
      </c>
      <c r="D346" s="54">
        <f>E346+F346</f>
        <v>0</v>
      </c>
      <c r="E346" s="54">
        <v>0</v>
      </c>
      <c r="F346" s="54">
        <v>0</v>
      </c>
      <c r="G346" s="54">
        <f>H346+I346</f>
        <v>2</v>
      </c>
      <c r="H346" s="54">
        <v>2</v>
      </c>
      <c r="I346" s="54">
        <v>0</v>
      </c>
      <c r="J346" s="54">
        <f>K346+L346</f>
        <v>0</v>
      </c>
      <c r="K346" s="54">
        <v>0</v>
      </c>
      <c r="L346" s="54">
        <v>0</v>
      </c>
      <c r="M346" s="54">
        <f>N346+O346</f>
        <v>2</v>
      </c>
      <c r="N346" s="54">
        <f t="shared" si="1846"/>
        <v>2</v>
      </c>
      <c r="O346" s="54">
        <f t="shared" si="1846"/>
        <v>0</v>
      </c>
      <c r="P346" s="54">
        <f>Q346+R346</f>
        <v>1</v>
      </c>
      <c r="Q346" s="54">
        <v>1</v>
      </c>
      <c r="R346" s="54">
        <v>0</v>
      </c>
      <c r="S346" s="54">
        <f>T346+U346</f>
        <v>0</v>
      </c>
      <c r="T346" s="54">
        <v>0</v>
      </c>
      <c r="U346" s="54">
        <v>0</v>
      </c>
      <c r="V346" s="54">
        <f>W346+X346</f>
        <v>2</v>
      </c>
      <c r="W346" s="54">
        <v>2</v>
      </c>
      <c r="X346" s="54">
        <v>0</v>
      </c>
      <c r="Y346" s="54">
        <f>Z346+AA346</f>
        <v>3</v>
      </c>
      <c r="Z346" s="54">
        <f t="shared" si="1847"/>
        <v>3</v>
      </c>
      <c r="AA346" s="54">
        <f t="shared" si="1847"/>
        <v>0</v>
      </c>
      <c r="AB346" s="54">
        <f>AC346+AD346</f>
        <v>0</v>
      </c>
      <c r="AC346" s="54">
        <v>0</v>
      </c>
      <c r="AD346" s="54">
        <v>0</v>
      </c>
      <c r="AE346" s="54">
        <f>AF346+AG346</f>
        <v>3</v>
      </c>
      <c r="AF346" s="54">
        <v>2</v>
      </c>
      <c r="AG346" s="54">
        <v>1</v>
      </c>
      <c r="AH346" s="54">
        <f>AI346+AJ346</f>
        <v>0</v>
      </c>
      <c r="AI346" s="54">
        <v>0</v>
      </c>
      <c r="AJ346" s="54">
        <v>0</v>
      </c>
      <c r="AK346" s="54">
        <f>AL346+AM346</f>
        <v>3</v>
      </c>
      <c r="AL346" s="54">
        <f t="shared" si="1848"/>
        <v>2</v>
      </c>
      <c r="AM346" s="54">
        <f t="shared" si="1848"/>
        <v>1</v>
      </c>
      <c r="AN346" s="54">
        <f>AO346+AP346</f>
        <v>0</v>
      </c>
      <c r="AO346" s="54">
        <v>0</v>
      </c>
      <c r="AP346" s="54">
        <v>0</v>
      </c>
      <c r="AQ346" s="54">
        <f>AR346+AS346</f>
        <v>3</v>
      </c>
      <c r="AR346" s="54">
        <v>3</v>
      </c>
      <c r="AS346" s="54">
        <v>0</v>
      </c>
      <c r="AT346" s="54">
        <f>AU346+AV346</f>
        <v>1</v>
      </c>
      <c r="AU346" s="54">
        <v>1</v>
      </c>
      <c r="AV346" s="54">
        <v>0</v>
      </c>
      <c r="AW346" s="54">
        <f>AX346+AY346</f>
        <v>4</v>
      </c>
      <c r="AX346" s="54">
        <f t="shared" si="1849"/>
        <v>4</v>
      </c>
      <c r="AY346" s="54">
        <f t="shared" si="1849"/>
        <v>0</v>
      </c>
      <c r="AZ346" s="54">
        <f>BA346+BB346</f>
        <v>12</v>
      </c>
      <c r="BA346" s="54">
        <f t="shared" si="1850"/>
        <v>11</v>
      </c>
      <c r="BB346" s="54">
        <f t="shared" si="1850"/>
        <v>1</v>
      </c>
    </row>
    <row r="347" spans="1:54" s="3" customFormat="1" ht="15" customHeight="1" x14ac:dyDescent="0.3">
      <c r="A347" s="33"/>
      <c r="B347" s="31"/>
      <c r="C347" s="32" t="s">
        <v>298</v>
      </c>
      <c r="D347" s="29">
        <f t="shared" si="1808"/>
        <v>441</v>
      </c>
      <c r="E347" s="29">
        <f>SUM(E348:E349)</f>
        <v>441</v>
      </c>
      <c r="F347" s="29">
        <f>SUM(F348:F349)</f>
        <v>0</v>
      </c>
      <c r="G347" s="29">
        <f t="shared" ref="G347" si="1851">SUM(H347:I347)</f>
        <v>389</v>
      </c>
      <c r="H347" s="29">
        <f t="shared" ref="H347:I347" si="1852">SUM(H348:H349)</f>
        <v>389</v>
      </c>
      <c r="I347" s="29">
        <f t="shared" si="1852"/>
        <v>0</v>
      </c>
      <c r="J347" s="29">
        <f t="shared" ref="J347" si="1853">SUM(K347:L347)</f>
        <v>318</v>
      </c>
      <c r="K347" s="29">
        <f t="shared" ref="K347:L347" si="1854">SUM(K348:K349)</f>
        <v>318</v>
      </c>
      <c r="L347" s="29">
        <f t="shared" si="1854"/>
        <v>0</v>
      </c>
      <c r="M347" s="29">
        <f>SUM(N347:O347)</f>
        <v>1148</v>
      </c>
      <c r="N347" s="29">
        <f>SUM(N348:N349)</f>
        <v>1148</v>
      </c>
      <c r="O347" s="29">
        <f>SUM(O348:O349)</f>
        <v>0</v>
      </c>
      <c r="P347" s="29">
        <f t="shared" ref="P347" si="1855">SUM(Q347:R347)</f>
        <v>82</v>
      </c>
      <c r="Q347" s="29">
        <f>SUM(Q348:Q349)</f>
        <v>82</v>
      </c>
      <c r="R347" s="29">
        <f>SUM(R348:R349)</f>
        <v>0</v>
      </c>
      <c r="S347" s="29">
        <f t="shared" ref="S347" si="1856">SUM(T347:U347)</f>
        <v>102</v>
      </c>
      <c r="T347" s="29">
        <f t="shared" ref="T347:U347" si="1857">SUM(T348:T349)</f>
        <v>102</v>
      </c>
      <c r="U347" s="29">
        <f t="shared" si="1857"/>
        <v>0</v>
      </c>
      <c r="V347" s="29">
        <f t="shared" ref="V347" si="1858">SUM(W347:X347)</f>
        <v>132</v>
      </c>
      <c r="W347" s="29">
        <f t="shared" ref="W347:X347" si="1859">SUM(W348:W349)</f>
        <v>132</v>
      </c>
      <c r="X347" s="29">
        <f t="shared" si="1859"/>
        <v>0</v>
      </c>
      <c r="Y347" s="29">
        <f>SUM(Z347:AA347)</f>
        <v>316</v>
      </c>
      <c r="Z347" s="29">
        <f>SUM(Z348:Z349)</f>
        <v>316</v>
      </c>
      <c r="AA347" s="29">
        <f>SUM(AA348:AA349)</f>
        <v>0</v>
      </c>
      <c r="AB347" s="29">
        <f t="shared" ref="AB347" si="1860">SUM(AC347:AD347)</f>
        <v>111</v>
      </c>
      <c r="AC347" s="29">
        <f>SUM(AC348:AC349)</f>
        <v>111</v>
      </c>
      <c r="AD347" s="29">
        <f>SUM(AD348:AD349)</f>
        <v>0</v>
      </c>
      <c r="AE347" s="29">
        <f t="shared" ref="AE347" si="1861">SUM(AF347:AG347)</f>
        <v>113</v>
      </c>
      <c r="AF347" s="29">
        <f t="shared" ref="AF347:AG347" si="1862">SUM(AF348:AF349)</f>
        <v>113</v>
      </c>
      <c r="AG347" s="29">
        <f t="shared" si="1862"/>
        <v>0</v>
      </c>
      <c r="AH347" s="29">
        <f t="shared" ref="AH347" si="1863">SUM(AI347:AJ347)</f>
        <v>112</v>
      </c>
      <c r="AI347" s="29">
        <f t="shared" ref="AI347:AJ347" si="1864">SUM(AI348:AI349)</f>
        <v>112</v>
      </c>
      <c r="AJ347" s="29">
        <f t="shared" si="1864"/>
        <v>0</v>
      </c>
      <c r="AK347" s="29">
        <f>SUM(AL347:AM347)</f>
        <v>336</v>
      </c>
      <c r="AL347" s="29">
        <f>SUM(AL348:AL349)</f>
        <v>336</v>
      </c>
      <c r="AM347" s="29">
        <f>SUM(AM348:AM349)</f>
        <v>0</v>
      </c>
      <c r="AN347" s="29">
        <f t="shared" ref="AN347" si="1865">SUM(AO347:AP347)</f>
        <v>116</v>
      </c>
      <c r="AO347" s="29">
        <f>SUM(AO348:AO349)</f>
        <v>116</v>
      </c>
      <c r="AP347" s="29">
        <f>SUM(AP348:AP349)</f>
        <v>0</v>
      </c>
      <c r="AQ347" s="29">
        <f t="shared" ref="AQ347" si="1866">SUM(AR347:AS347)</f>
        <v>102</v>
      </c>
      <c r="AR347" s="29">
        <f t="shared" ref="AR347:AS347" si="1867">SUM(AR348:AR349)</f>
        <v>102</v>
      </c>
      <c r="AS347" s="29">
        <f t="shared" si="1867"/>
        <v>0</v>
      </c>
      <c r="AT347" s="29">
        <f t="shared" ref="AT347" si="1868">SUM(AU347:AV347)</f>
        <v>111</v>
      </c>
      <c r="AU347" s="29">
        <f t="shared" ref="AU347:AV347" si="1869">SUM(AU348:AU349)</f>
        <v>111</v>
      </c>
      <c r="AV347" s="29">
        <f t="shared" si="1869"/>
        <v>0</v>
      </c>
      <c r="AW347" s="29">
        <f>SUM(AX347:AY347)</f>
        <v>329</v>
      </c>
      <c r="AX347" s="29">
        <f>SUM(AX348:AX349)</f>
        <v>329</v>
      </c>
      <c r="AY347" s="29">
        <f>SUM(AY348:AY349)</f>
        <v>0</v>
      </c>
      <c r="AZ347" s="29">
        <f>SUM(BA347:BB347)</f>
        <v>2129</v>
      </c>
      <c r="BA347" s="29">
        <f>SUM(BA348:BA349)</f>
        <v>2129</v>
      </c>
      <c r="BB347" s="29">
        <f>SUM(BB348:BB349)</f>
        <v>0</v>
      </c>
    </row>
    <row r="348" spans="1:54" s="3" customFormat="1" ht="15" customHeight="1" x14ac:dyDescent="0.3">
      <c r="A348" s="33"/>
      <c r="B348" s="31"/>
      <c r="C348" s="35" t="s">
        <v>299</v>
      </c>
      <c r="D348" s="29">
        <f t="shared" ref="D348" si="1870">E348+F348</f>
        <v>0</v>
      </c>
      <c r="E348" s="29">
        <v>0</v>
      </c>
      <c r="F348" s="29">
        <v>0</v>
      </c>
      <c r="G348" s="29">
        <f t="shared" ref="G348" si="1871">H348+I348</f>
        <v>0</v>
      </c>
      <c r="H348" s="29">
        <v>0</v>
      </c>
      <c r="I348" s="29">
        <v>0</v>
      </c>
      <c r="J348" s="29">
        <f t="shared" ref="J348" si="1872">K348+L348</f>
        <v>0</v>
      </c>
      <c r="K348" s="29">
        <v>0</v>
      </c>
      <c r="L348" s="29">
        <v>0</v>
      </c>
      <c r="M348" s="29">
        <f t="shared" ref="M348" si="1873">N348+O348</f>
        <v>0</v>
      </c>
      <c r="N348" s="29">
        <f t="shared" ref="N348:O348" si="1874">+E348+H348+K348</f>
        <v>0</v>
      </c>
      <c r="O348" s="29">
        <f t="shared" si="1874"/>
        <v>0</v>
      </c>
      <c r="P348" s="29">
        <f t="shared" ref="P348" si="1875">Q348+R348</f>
        <v>0</v>
      </c>
      <c r="Q348" s="29">
        <v>0</v>
      </c>
      <c r="R348" s="29">
        <v>0</v>
      </c>
      <c r="S348" s="29">
        <f t="shared" ref="S348" si="1876">T348+U348</f>
        <v>0</v>
      </c>
      <c r="T348" s="29">
        <v>0</v>
      </c>
      <c r="U348" s="29">
        <v>0</v>
      </c>
      <c r="V348" s="29">
        <f t="shared" ref="V348" si="1877">W348+X348</f>
        <v>0</v>
      </c>
      <c r="W348" s="29">
        <v>0</v>
      </c>
      <c r="X348" s="29">
        <v>0</v>
      </c>
      <c r="Y348" s="29">
        <f t="shared" ref="Y348" si="1878">Z348+AA348</f>
        <v>0</v>
      </c>
      <c r="Z348" s="29">
        <f t="shared" ref="Z348:AA348" si="1879">+Q348+T348+W348</f>
        <v>0</v>
      </c>
      <c r="AA348" s="29">
        <f t="shared" si="1879"/>
        <v>0</v>
      </c>
      <c r="AB348" s="29">
        <f t="shared" ref="AB348" si="1880">AC348+AD348</f>
        <v>0</v>
      </c>
      <c r="AC348" s="29">
        <v>0</v>
      </c>
      <c r="AD348" s="29">
        <v>0</v>
      </c>
      <c r="AE348" s="29">
        <f t="shared" ref="AE348" si="1881">AF348+AG348</f>
        <v>0</v>
      </c>
      <c r="AF348" s="29">
        <v>0</v>
      </c>
      <c r="AG348" s="29">
        <v>0</v>
      </c>
      <c r="AH348" s="29">
        <f t="shared" ref="AH348" si="1882">AI348+AJ348</f>
        <v>0</v>
      </c>
      <c r="AI348" s="29">
        <v>0</v>
      </c>
      <c r="AJ348" s="29">
        <v>0</v>
      </c>
      <c r="AK348" s="29">
        <f t="shared" ref="AK348" si="1883">AL348+AM348</f>
        <v>0</v>
      </c>
      <c r="AL348" s="29">
        <f t="shared" ref="AL348:AM348" si="1884">+AC348+AF348+AI348</f>
        <v>0</v>
      </c>
      <c r="AM348" s="29">
        <f t="shared" si="1884"/>
        <v>0</v>
      </c>
      <c r="AN348" s="29">
        <f t="shared" ref="AN348" si="1885">AO348+AP348</f>
        <v>0</v>
      </c>
      <c r="AO348" s="29">
        <v>0</v>
      </c>
      <c r="AP348" s="29">
        <v>0</v>
      </c>
      <c r="AQ348" s="29">
        <f t="shared" ref="AQ348" si="1886">AR348+AS348</f>
        <v>0</v>
      </c>
      <c r="AR348" s="29">
        <v>0</v>
      </c>
      <c r="AS348" s="29">
        <v>0</v>
      </c>
      <c r="AT348" s="29">
        <f t="shared" ref="AT348" si="1887">AU348+AV348</f>
        <v>0</v>
      </c>
      <c r="AU348" s="29">
        <v>0</v>
      </c>
      <c r="AV348" s="29">
        <v>0</v>
      </c>
      <c r="AW348" s="29">
        <f t="shared" ref="AW348" si="1888">AX348+AY348</f>
        <v>0</v>
      </c>
      <c r="AX348" s="29">
        <f t="shared" ref="AX348:AY348" si="1889">+AO348+AR348+AU348</f>
        <v>0</v>
      </c>
      <c r="AY348" s="29">
        <f t="shared" si="1889"/>
        <v>0</v>
      </c>
      <c r="AZ348" s="29">
        <f t="shared" ref="AZ348" si="1890">BA348+BB348</f>
        <v>0</v>
      </c>
      <c r="BA348" s="29">
        <f t="shared" ref="BA348:BB348" si="1891">N348+Z348+AL348+AX348</f>
        <v>0</v>
      </c>
      <c r="BB348" s="29">
        <f t="shared" si="1891"/>
        <v>0</v>
      </c>
    </row>
    <row r="349" spans="1:54" s="3" customFormat="1" ht="15" customHeight="1" x14ac:dyDescent="0.3">
      <c r="A349" s="33"/>
      <c r="B349" s="31"/>
      <c r="C349" s="35" t="s">
        <v>300</v>
      </c>
      <c r="D349" s="54">
        <f>E349+F349</f>
        <v>441</v>
      </c>
      <c r="E349" s="54">
        <v>441</v>
      </c>
      <c r="F349" s="54">
        <v>0</v>
      </c>
      <c r="G349" s="54">
        <f>H349+I349</f>
        <v>389</v>
      </c>
      <c r="H349" s="54">
        <v>389</v>
      </c>
      <c r="I349" s="54">
        <v>0</v>
      </c>
      <c r="J349" s="54">
        <f>K349+L349</f>
        <v>318</v>
      </c>
      <c r="K349" s="54">
        <v>318</v>
      </c>
      <c r="L349" s="54">
        <v>0</v>
      </c>
      <c r="M349" s="54">
        <f>N349+O349</f>
        <v>1148</v>
      </c>
      <c r="N349" s="54">
        <f>+E349+H349+K349</f>
        <v>1148</v>
      </c>
      <c r="O349" s="54">
        <f>+F349+I349+L349</f>
        <v>0</v>
      </c>
      <c r="P349" s="54">
        <f>Q349+R349</f>
        <v>82</v>
      </c>
      <c r="Q349" s="54">
        <v>82</v>
      </c>
      <c r="R349" s="54">
        <v>0</v>
      </c>
      <c r="S349" s="54">
        <f>T349+U349</f>
        <v>102</v>
      </c>
      <c r="T349" s="54">
        <v>102</v>
      </c>
      <c r="U349" s="54">
        <v>0</v>
      </c>
      <c r="V349" s="54">
        <f>W349+X349</f>
        <v>132</v>
      </c>
      <c r="W349" s="54">
        <v>132</v>
      </c>
      <c r="X349" s="54">
        <v>0</v>
      </c>
      <c r="Y349" s="54">
        <f>Z349+AA349</f>
        <v>316</v>
      </c>
      <c r="Z349" s="54">
        <f>+Q349+T349+W349</f>
        <v>316</v>
      </c>
      <c r="AA349" s="54">
        <f>+R349+U349+X349</f>
        <v>0</v>
      </c>
      <c r="AB349" s="54">
        <f>AC349+AD349</f>
        <v>111</v>
      </c>
      <c r="AC349" s="54">
        <v>111</v>
      </c>
      <c r="AD349" s="54">
        <v>0</v>
      </c>
      <c r="AE349" s="54">
        <f>AF349+AG349</f>
        <v>113</v>
      </c>
      <c r="AF349" s="54">
        <v>113</v>
      </c>
      <c r="AG349" s="54">
        <v>0</v>
      </c>
      <c r="AH349" s="54">
        <f>AI349+AJ349</f>
        <v>112</v>
      </c>
      <c r="AI349" s="54">
        <v>112</v>
      </c>
      <c r="AJ349" s="54">
        <v>0</v>
      </c>
      <c r="AK349" s="54">
        <f>AL349+AM349</f>
        <v>336</v>
      </c>
      <c r="AL349" s="54">
        <f>+AC349+AF349+AI349</f>
        <v>336</v>
      </c>
      <c r="AM349" s="54">
        <f>+AD349+AG349+AJ349</f>
        <v>0</v>
      </c>
      <c r="AN349" s="54">
        <f>AO349+AP349</f>
        <v>116</v>
      </c>
      <c r="AO349" s="54">
        <v>116</v>
      </c>
      <c r="AP349" s="54">
        <v>0</v>
      </c>
      <c r="AQ349" s="54">
        <f>AR349+AS349</f>
        <v>102</v>
      </c>
      <c r="AR349" s="54">
        <v>102</v>
      </c>
      <c r="AS349" s="54">
        <v>0</v>
      </c>
      <c r="AT349" s="54">
        <f>AU349+AV349</f>
        <v>111</v>
      </c>
      <c r="AU349" s="54">
        <v>111</v>
      </c>
      <c r="AV349" s="54">
        <v>0</v>
      </c>
      <c r="AW349" s="54">
        <f>AX349+AY349</f>
        <v>329</v>
      </c>
      <c r="AX349" s="54">
        <f>+AO349+AR349+AU349</f>
        <v>329</v>
      </c>
      <c r="AY349" s="54">
        <f>+AP349+AS349+AV349</f>
        <v>0</v>
      </c>
      <c r="AZ349" s="54">
        <f>BA349+BB349</f>
        <v>2129</v>
      </c>
      <c r="BA349" s="54">
        <f>N349+Z349+AL349+AX349</f>
        <v>2129</v>
      </c>
      <c r="BB349" s="54">
        <f>O349+AA349+AM349+AY349</f>
        <v>0</v>
      </c>
    </row>
    <row r="350" spans="1:54" s="3" customFormat="1" ht="15" customHeight="1" x14ac:dyDescent="0.3">
      <c r="A350" s="33"/>
      <c r="B350" s="31"/>
      <c r="C350" s="32" t="s">
        <v>301</v>
      </c>
      <c r="D350" s="29">
        <f t="shared" si="1808"/>
        <v>403</v>
      </c>
      <c r="E350" s="29">
        <f>SUM(E351:E353)</f>
        <v>403</v>
      </c>
      <c r="F350" s="29">
        <f>SUM(F351:F353)</f>
        <v>0</v>
      </c>
      <c r="G350" s="29">
        <f t="shared" ref="G350" si="1892">SUM(H350:I350)</f>
        <v>345</v>
      </c>
      <c r="H350" s="29">
        <f t="shared" ref="H350:I350" si="1893">SUM(H351:H353)</f>
        <v>345</v>
      </c>
      <c r="I350" s="29">
        <f t="shared" si="1893"/>
        <v>0</v>
      </c>
      <c r="J350" s="29">
        <f t="shared" ref="J350" si="1894">SUM(K350:L350)</f>
        <v>273</v>
      </c>
      <c r="K350" s="29">
        <f t="shared" ref="K350:L350" si="1895">SUM(K351:K353)</f>
        <v>273</v>
      </c>
      <c r="L350" s="29">
        <f t="shared" si="1895"/>
        <v>0</v>
      </c>
      <c r="M350" s="29">
        <f>SUM(N350:O350)</f>
        <v>1021</v>
      </c>
      <c r="N350" s="29">
        <f>SUM(N351:N353)</f>
        <v>1021</v>
      </c>
      <c r="O350" s="29">
        <f>SUM(O351:O353)</f>
        <v>0</v>
      </c>
      <c r="P350" s="29">
        <f t="shared" ref="P350" si="1896">SUM(Q350:R350)</f>
        <v>53</v>
      </c>
      <c r="Q350" s="29">
        <f>SUM(Q351:Q353)</f>
        <v>53</v>
      </c>
      <c r="R350" s="29">
        <f>SUM(R351:R353)</f>
        <v>0</v>
      </c>
      <c r="S350" s="29">
        <f t="shared" ref="S350" si="1897">SUM(T350:U350)</f>
        <v>58</v>
      </c>
      <c r="T350" s="29">
        <f t="shared" ref="T350:U350" si="1898">SUM(T351:T353)</f>
        <v>58</v>
      </c>
      <c r="U350" s="29">
        <f t="shared" si="1898"/>
        <v>0</v>
      </c>
      <c r="V350" s="29">
        <f t="shared" ref="V350" si="1899">SUM(W350:X350)</f>
        <v>74</v>
      </c>
      <c r="W350" s="29">
        <f t="shared" ref="W350:X350" si="1900">SUM(W351:W353)</f>
        <v>74</v>
      </c>
      <c r="X350" s="29">
        <f t="shared" si="1900"/>
        <v>0</v>
      </c>
      <c r="Y350" s="29">
        <f>SUM(Z350:AA350)</f>
        <v>185</v>
      </c>
      <c r="Z350" s="29">
        <f>SUM(Z351:Z353)</f>
        <v>185</v>
      </c>
      <c r="AA350" s="29">
        <f>SUM(AA351:AA353)</f>
        <v>0</v>
      </c>
      <c r="AB350" s="29">
        <f t="shared" ref="AB350" si="1901">SUM(AC350:AD350)</f>
        <v>58</v>
      </c>
      <c r="AC350" s="29">
        <f>SUM(AC351:AC353)</f>
        <v>58</v>
      </c>
      <c r="AD350" s="29">
        <f>SUM(AD351:AD353)</f>
        <v>0</v>
      </c>
      <c r="AE350" s="29">
        <f t="shared" ref="AE350" si="1902">SUM(AF350:AG350)</f>
        <v>57</v>
      </c>
      <c r="AF350" s="29">
        <f t="shared" ref="AF350:AG350" si="1903">SUM(AF351:AF353)</f>
        <v>57</v>
      </c>
      <c r="AG350" s="29">
        <f t="shared" si="1903"/>
        <v>0</v>
      </c>
      <c r="AH350" s="29">
        <f t="shared" ref="AH350" si="1904">SUM(AI350:AJ350)</f>
        <v>54</v>
      </c>
      <c r="AI350" s="29">
        <f t="shared" ref="AI350:AJ350" si="1905">SUM(AI351:AI353)</f>
        <v>54</v>
      </c>
      <c r="AJ350" s="29">
        <f t="shared" si="1905"/>
        <v>0</v>
      </c>
      <c r="AK350" s="29">
        <f>SUM(AL350:AM350)</f>
        <v>169</v>
      </c>
      <c r="AL350" s="29">
        <f>SUM(AL351:AL353)</f>
        <v>169</v>
      </c>
      <c r="AM350" s="29">
        <f>SUM(AM351:AM353)</f>
        <v>0</v>
      </c>
      <c r="AN350" s="29">
        <f t="shared" ref="AN350" si="1906">SUM(AO350:AP350)</f>
        <v>60</v>
      </c>
      <c r="AO350" s="29">
        <f>SUM(AO351:AO353)</f>
        <v>60</v>
      </c>
      <c r="AP350" s="29">
        <f>SUM(AP351:AP353)</f>
        <v>0</v>
      </c>
      <c r="AQ350" s="29">
        <f t="shared" ref="AQ350" si="1907">SUM(AR350:AS350)</f>
        <v>55</v>
      </c>
      <c r="AR350" s="29">
        <f t="shared" ref="AR350:AS350" si="1908">SUM(AR351:AR353)</f>
        <v>55</v>
      </c>
      <c r="AS350" s="29">
        <f t="shared" si="1908"/>
        <v>0</v>
      </c>
      <c r="AT350" s="29">
        <f t="shared" ref="AT350" si="1909">SUM(AU350:AV350)</f>
        <v>62</v>
      </c>
      <c r="AU350" s="29">
        <f t="shared" ref="AU350:AV350" si="1910">SUM(AU351:AU353)</f>
        <v>62</v>
      </c>
      <c r="AV350" s="29">
        <f t="shared" si="1910"/>
        <v>0</v>
      </c>
      <c r="AW350" s="29">
        <f>SUM(AX350:AY350)</f>
        <v>177</v>
      </c>
      <c r="AX350" s="29">
        <f>SUM(AX351:AX353)</f>
        <v>177</v>
      </c>
      <c r="AY350" s="29">
        <f>SUM(AY351:AY353)</f>
        <v>0</v>
      </c>
      <c r="AZ350" s="29">
        <f>SUM(BA350:BB350)</f>
        <v>1552</v>
      </c>
      <c r="BA350" s="29">
        <f>SUM(BA351:BA353)</f>
        <v>1552</v>
      </c>
      <c r="BB350" s="29">
        <f>SUM(BB351:BB353)</f>
        <v>0</v>
      </c>
    </row>
    <row r="351" spans="1:54" s="3" customFormat="1" ht="15" customHeight="1" x14ac:dyDescent="0.3">
      <c r="A351" s="33"/>
      <c r="B351" s="31"/>
      <c r="C351" s="35" t="s">
        <v>302</v>
      </c>
      <c r="D351" s="29">
        <f t="shared" ref="D351" si="1911">E351+F351</f>
        <v>0</v>
      </c>
      <c r="E351" s="29">
        <v>0</v>
      </c>
      <c r="F351" s="29">
        <v>0</v>
      </c>
      <c r="G351" s="29">
        <f t="shared" ref="G351" si="1912">H351+I351</f>
        <v>0</v>
      </c>
      <c r="H351" s="29">
        <v>0</v>
      </c>
      <c r="I351" s="29">
        <v>0</v>
      </c>
      <c r="J351" s="29">
        <f t="shared" ref="J351" si="1913">K351+L351</f>
        <v>0</v>
      </c>
      <c r="K351" s="29">
        <v>0</v>
      </c>
      <c r="L351" s="29">
        <v>0</v>
      </c>
      <c r="M351" s="29">
        <f t="shared" ref="M351" si="1914">N351+O351</f>
        <v>0</v>
      </c>
      <c r="N351" s="29">
        <f t="shared" ref="N351:O351" si="1915">+E351+H351+K351</f>
        <v>0</v>
      </c>
      <c r="O351" s="29">
        <f t="shared" si="1915"/>
        <v>0</v>
      </c>
      <c r="P351" s="29">
        <f t="shared" ref="P351" si="1916">Q351+R351</f>
        <v>0</v>
      </c>
      <c r="Q351" s="29">
        <v>0</v>
      </c>
      <c r="R351" s="29">
        <v>0</v>
      </c>
      <c r="S351" s="29">
        <f t="shared" ref="S351" si="1917">T351+U351</f>
        <v>0</v>
      </c>
      <c r="T351" s="29">
        <v>0</v>
      </c>
      <c r="U351" s="29">
        <v>0</v>
      </c>
      <c r="V351" s="29">
        <f t="shared" ref="V351" si="1918">W351+X351</f>
        <v>0</v>
      </c>
      <c r="W351" s="29">
        <v>0</v>
      </c>
      <c r="X351" s="29">
        <v>0</v>
      </c>
      <c r="Y351" s="29">
        <f t="shared" ref="Y351" si="1919">Z351+AA351</f>
        <v>0</v>
      </c>
      <c r="Z351" s="29">
        <f t="shared" ref="Z351:AA351" si="1920">+Q351+T351+W351</f>
        <v>0</v>
      </c>
      <c r="AA351" s="29">
        <f t="shared" si="1920"/>
        <v>0</v>
      </c>
      <c r="AB351" s="29">
        <f t="shared" ref="AB351" si="1921">AC351+AD351</f>
        <v>0</v>
      </c>
      <c r="AC351" s="29">
        <v>0</v>
      </c>
      <c r="AD351" s="29">
        <v>0</v>
      </c>
      <c r="AE351" s="29">
        <f t="shared" ref="AE351" si="1922">AF351+AG351</f>
        <v>0</v>
      </c>
      <c r="AF351" s="29">
        <v>0</v>
      </c>
      <c r="AG351" s="29">
        <v>0</v>
      </c>
      <c r="AH351" s="29">
        <f t="shared" ref="AH351" si="1923">AI351+AJ351</f>
        <v>0</v>
      </c>
      <c r="AI351" s="29">
        <v>0</v>
      </c>
      <c r="AJ351" s="29">
        <v>0</v>
      </c>
      <c r="AK351" s="29">
        <f t="shared" ref="AK351" si="1924">AL351+AM351</f>
        <v>0</v>
      </c>
      <c r="AL351" s="29">
        <f t="shared" ref="AL351:AM351" si="1925">+AC351+AF351+AI351</f>
        <v>0</v>
      </c>
      <c r="AM351" s="29">
        <f t="shared" si="1925"/>
        <v>0</v>
      </c>
      <c r="AN351" s="29">
        <f t="shared" ref="AN351" si="1926">AO351+AP351</f>
        <v>0</v>
      </c>
      <c r="AO351" s="29">
        <v>0</v>
      </c>
      <c r="AP351" s="29">
        <v>0</v>
      </c>
      <c r="AQ351" s="29">
        <f t="shared" ref="AQ351" si="1927">AR351+AS351</f>
        <v>0</v>
      </c>
      <c r="AR351" s="29">
        <v>0</v>
      </c>
      <c r="AS351" s="29">
        <v>0</v>
      </c>
      <c r="AT351" s="29">
        <f t="shared" ref="AT351" si="1928">AU351+AV351</f>
        <v>0</v>
      </c>
      <c r="AU351" s="29">
        <v>0</v>
      </c>
      <c r="AV351" s="29">
        <v>0</v>
      </c>
      <c r="AW351" s="29">
        <f t="shared" ref="AW351" si="1929">AX351+AY351</f>
        <v>0</v>
      </c>
      <c r="AX351" s="29">
        <f t="shared" ref="AX351:AY351" si="1930">+AO351+AR351+AU351</f>
        <v>0</v>
      </c>
      <c r="AY351" s="29">
        <f t="shared" si="1930"/>
        <v>0</v>
      </c>
      <c r="AZ351" s="29">
        <f t="shared" ref="AZ351" si="1931">BA351+BB351</f>
        <v>0</v>
      </c>
      <c r="BA351" s="29">
        <f t="shared" ref="BA351:BB351" si="1932">N351+Z351+AL351+AX351</f>
        <v>0</v>
      </c>
      <c r="BB351" s="29">
        <f t="shared" si="1932"/>
        <v>0</v>
      </c>
    </row>
    <row r="352" spans="1:54" s="3" customFormat="1" ht="15" customHeight="1" x14ac:dyDescent="0.3">
      <c r="A352" s="33"/>
      <c r="B352" s="31"/>
      <c r="C352" s="35" t="s">
        <v>303</v>
      </c>
      <c r="D352" s="54">
        <f>E352+F352</f>
        <v>403</v>
      </c>
      <c r="E352" s="54">
        <v>403</v>
      </c>
      <c r="F352" s="54">
        <v>0</v>
      </c>
      <c r="G352" s="54">
        <f>H352+I352</f>
        <v>345</v>
      </c>
      <c r="H352" s="54">
        <v>345</v>
      </c>
      <c r="I352" s="54">
        <v>0</v>
      </c>
      <c r="J352" s="54">
        <f>K352+L352</f>
        <v>273</v>
      </c>
      <c r="K352" s="54">
        <v>273</v>
      </c>
      <c r="L352" s="54">
        <v>0</v>
      </c>
      <c r="M352" s="54">
        <f>N352+O352</f>
        <v>1021</v>
      </c>
      <c r="N352" s="54">
        <f>+E352+H352+K352</f>
        <v>1021</v>
      </c>
      <c r="O352" s="54">
        <f>+F352+I352+L352</f>
        <v>0</v>
      </c>
      <c r="P352" s="54">
        <f>Q352+R352</f>
        <v>53</v>
      </c>
      <c r="Q352" s="54">
        <v>53</v>
      </c>
      <c r="R352" s="54">
        <v>0</v>
      </c>
      <c r="S352" s="54">
        <f>T352+U352</f>
        <v>58</v>
      </c>
      <c r="T352" s="54">
        <v>58</v>
      </c>
      <c r="U352" s="54">
        <v>0</v>
      </c>
      <c r="V352" s="54">
        <f>W352+X352</f>
        <v>74</v>
      </c>
      <c r="W352" s="54">
        <v>74</v>
      </c>
      <c r="X352" s="54">
        <v>0</v>
      </c>
      <c r="Y352" s="54">
        <f>Z352+AA352</f>
        <v>185</v>
      </c>
      <c r="Z352" s="54">
        <f>+Q352+T352+W352</f>
        <v>185</v>
      </c>
      <c r="AA352" s="54">
        <f>+R352+U352+X352</f>
        <v>0</v>
      </c>
      <c r="AB352" s="54">
        <f>AC352+AD352</f>
        <v>58</v>
      </c>
      <c r="AC352" s="54">
        <v>58</v>
      </c>
      <c r="AD352" s="54">
        <v>0</v>
      </c>
      <c r="AE352" s="54">
        <f>AF352+AG352</f>
        <v>57</v>
      </c>
      <c r="AF352" s="54">
        <v>57</v>
      </c>
      <c r="AG352" s="54">
        <v>0</v>
      </c>
      <c r="AH352" s="54">
        <f>AI352+AJ352</f>
        <v>54</v>
      </c>
      <c r="AI352" s="54">
        <v>54</v>
      </c>
      <c r="AJ352" s="54">
        <v>0</v>
      </c>
      <c r="AK352" s="54">
        <f>AL352+AM352</f>
        <v>169</v>
      </c>
      <c r="AL352" s="54">
        <f>+AC352+AF352+AI352</f>
        <v>169</v>
      </c>
      <c r="AM352" s="54">
        <f>+AD352+AG352+AJ352</f>
        <v>0</v>
      </c>
      <c r="AN352" s="54">
        <f>AO352+AP352</f>
        <v>60</v>
      </c>
      <c r="AO352" s="54">
        <v>60</v>
      </c>
      <c r="AP352" s="54">
        <v>0</v>
      </c>
      <c r="AQ352" s="54">
        <f>AR352+AS352</f>
        <v>55</v>
      </c>
      <c r="AR352" s="54">
        <v>55</v>
      </c>
      <c r="AS352" s="54">
        <v>0</v>
      </c>
      <c r="AT352" s="54">
        <f>AU352+AV352</f>
        <v>62</v>
      </c>
      <c r="AU352" s="54">
        <v>62</v>
      </c>
      <c r="AV352" s="54">
        <v>0</v>
      </c>
      <c r="AW352" s="54">
        <f>AX352+AY352</f>
        <v>177</v>
      </c>
      <c r="AX352" s="54">
        <f>+AO352+AR352+AU352</f>
        <v>177</v>
      </c>
      <c r="AY352" s="54">
        <f>+AP352+AS352+AV352</f>
        <v>0</v>
      </c>
      <c r="AZ352" s="54">
        <f>BA352+BB352</f>
        <v>1552</v>
      </c>
      <c r="BA352" s="54">
        <f>N352+Z352+AL352+AX352</f>
        <v>1552</v>
      </c>
      <c r="BB352" s="54">
        <f>O352+AA352+AM352+AY352</f>
        <v>0</v>
      </c>
    </row>
    <row r="353" spans="1:54" s="3" customFormat="1" ht="15" customHeight="1" x14ac:dyDescent="0.3">
      <c r="A353" s="33"/>
      <c r="B353" s="31"/>
      <c r="C353" s="35" t="s">
        <v>304</v>
      </c>
      <c r="D353" s="29">
        <f t="shared" ref="D353" si="1933">E353+F353</f>
        <v>0</v>
      </c>
      <c r="E353" s="29">
        <v>0</v>
      </c>
      <c r="F353" s="29">
        <v>0</v>
      </c>
      <c r="G353" s="29">
        <f t="shared" ref="G353" si="1934">H353+I353</f>
        <v>0</v>
      </c>
      <c r="H353" s="29">
        <v>0</v>
      </c>
      <c r="I353" s="29">
        <v>0</v>
      </c>
      <c r="J353" s="29">
        <f t="shared" ref="J353" si="1935">K353+L353</f>
        <v>0</v>
      </c>
      <c r="K353" s="29">
        <v>0</v>
      </c>
      <c r="L353" s="29">
        <v>0</v>
      </c>
      <c r="M353" s="29">
        <f t="shared" ref="M353" si="1936">N353+O353</f>
        <v>0</v>
      </c>
      <c r="N353" s="29">
        <f t="shared" ref="N353:O356" si="1937">+E353+H353+K353</f>
        <v>0</v>
      </c>
      <c r="O353" s="29">
        <f t="shared" si="1937"/>
        <v>0</v>
      </c>
      <c r="P353" s="29">
        <f t="shared" ref="P353" si="1938">Q353+R353</f>
        <v>0</v>
      </c>
      <c r="Q353" s="29">
        <v>0</v>
      </c>
      <c r="R353" s="29">
        <v>0</v>
      </c>
      <c r="S353" s="29">
        <f t="shared" ref="S353" si="1939">T353+U353</f>
        <v>0</v>
      </c>
      <c r="T353" s="29">
        <v>0</v>
      </c>
      <c r="U353" s="29">
        <v>0</v>
      </c>
      <c r="V353" s="29">
        <f t="shared" ref="V353" si="1940">W353+X353</f>
        <v>0</v>
      </c>
      <c r="W353" s="29">
        <v>0</v>
      </c>
      <c r="X353" s="29">
        <v>0</v>
      </c>
      <c r="Y353" s="29">
        <f t="shared" ref="Y353" si="1941">Z353+AA353</f>
        <v>0</v>
      </c>
      <c r="Z353" s="29">
        <f t="shared" ref="Z353:AA356" si="1942">+Q353+T353+W353</f>
        <v>0</v>
      </c>
      <c r="AA353" s="29">
        <f t="shared" si="1942"/>
        <v>0</v>
      </c>
      <c r="AB353" s="29">
        <f t="shared" ref="AB353" si="1943">AC353+AD353</f>
        <v>0</v>
      </c>
      <c r="AC353" s="29">
        <v>0</v>
      </c>
      <c r="AD353" s="29">
        <v>0</v>
      </c>
      <c r="AE353" s="29">
        <f t="shared" ref="AE353" si="1944">AF353+AG353</f>
        <v>0</v>
      </c>
      <c r="AF353" s="29">
        <v>0</v>
      </c>
      <c r="AG353" s="29">
        <v>0</v>
      </c>
      <c r="AH353" s="29">
        <f t="shared" ref="AH353" si="1945">AI353+AJ353</f>
        <v>0</v>
      </c>
      <c r="AI353" s="29">
        <v>0</v>
      </c>
      <c r="AJ353" s="29">
        <v>0</v>
      </c>
      <c r="AK353" s="29">
        <f t="shared" ref="AK353" si="1946">AL353+AM353</f>
        <v>0</v>
      </c>
      <c r="AL353" s="29">
        <f t="shared" ref="AL353:AM356" si="1947">+AC353+AF353+AI353</f>
        <v>0</v>
      </c>
      <c r="AM353" s="29">
        <f t="shared" si="1947"/>
        <v>0</v>
      </c>
      <c r="AN353" s="29">
        <f t="shared" ref="AN353" si="1948">AO353+AP353</f>
        <v>0</v>
      </c>
      <c r="AO353" s="29">
        <v>0</v>
      </c>
      <c r="AP353" s="29">
        <v>0</v>
      </c>
      <c r="AQ353" s="29">
        <f t="shared" ref="AQ353" si="1949">AR353+AS353</f>
        <v>0</v>
      </c>
      <c r="AR353" s="29">
        <v>0</v>
      </c>
      <c r="AS353" s="29">
        <v>0</v>
      </c>
      <c r="AT353" s="29">
        <f t="shared" ref="AT353" si="1950">AU353+AV353</f>
        <v>0</v>
      </c>
      <c r="AU353" s="29">
        <v>0</v>
      </c>
      <c r="AV353" s="29">
        <v>0</v>
      </c>
      <c r="AW353" s="29">
        <f t="shared" ref="AW353" si="1951">AX353+AY353</f>
        <v>0</v>
      </c>
      <c r="AX353" s="29">
        <f t="shared" ref="AX353:AY356" si="1952">+AO353+AR353+AU353</f>
        <v>0</v>
      </c>
      <c r="AY353" s="29">
        <f t="shared" si="1952"/>
        <v>0</v>
      </c>
      <c r="AZ353" s="29">
        <f t="shared" ref="AZ353" si="1953">BA353+BB353</f>
        <v>0</v>
      </c>
      <c r="BA353" s="29">
        <f t="shared" ref="BA353:BB356" si="1954">N353+Z353+AL353+AX353</f>
        <v>0</v>
      </c>
      <c r="BB353" s="29">
        <f t="shared" si="1954"/>
        <v>0</v>
      </c>
    </row>
    <row r="354" spans="1:54" s="3" customFormat="1" ht="15" customHeight="1" x14ac:dyDescent="0.3">
      <c r="A354" s="33"/>
      <c r="B354" s="31"/>
      <c r="C354" s="32" t="s">
        <v>305</v>
      </c>
      <c r="D354" s="54">
        <f>E354+F354</f>
        <v>4</v>
      </c>
      <c r="E354" s="54">
        <v>4</v>
      </c>
      <c r="F354" s="54">
        <v>0</v>
      </c>
      <c r="G354" s="54">
        <f>H354+I354</f>
        <v>5</v>
      </c>
      <c r="H354" s="54">
        <v>5</v>
      </c>
      <c r="I354" s="54">
        <v>0</v>
      </c>
      <c r="J354" s="54">
        <f>K354+L354</f>
        <v>6</v>
      </c>
      <c r="K354" s="54">
        <v>6</v>
      </c>
      <c r="L354" s="54">
        <v>0</v>
      </c>
      <c r="M354" s="54">
        <f>N354+O354</f>
        <v>15</v>
      </c>
      <c r="N354" s="54">
        <f t="shared" si="1937"/>
        <v>15</v>
      </c>
      <c r="O354" s="54">
        <f t="shared" si="1937"/>
        <v>0</v>
      </c>
      <c r="P354" s="54">
        <f>Q354+R354</f>
        <v>6</v>
      </c>
      <c r="Q354" s="54">
        <v>6</v>
      </c>
      <c r="R354" s="54">
        <v>0</v>
      </c>
      <c r="S354" s="54">
        <f>T354+U354</f>
        <v>5</v>
      </c>
      <c r="T354" s="54">
        <v>5</v>
      </c>
      <c r="U354" s="54">
        <v>0</v>
      </c>
      <c r="V354" s="54">
        <f>W354+X354</f>
        <v>5</v>
      </c>
      <c r="W354" s="54">
        <v>5</v>
      </c>
      <c r="X354" s="54">
        <v>0</v>
      </c>
      <c r="Y354" s="54">
        <f>Z354+AA354</f>
        <v>16</v>
      </c>
      <c r="Z354" s="54">
        <f t="shared" si="1942"/>
        <v>16</v>
      </c>
      <c r="AA354" s="54">
        <f t="shared" si="1942"/>
        <v>0</v>
      </c>
      <c r="AB354" s="54">
        <f>AC354+AD354</f>
        <v>4</v>
      </c>
      <c r="AC354" s="54">
        <v>4</v>
      </c>
      <c r="AD354" s="54">
        <v>0</v>
      </c>
      <c r="AE354" s="54">
        <f>AF354+AG354</f>
        <v>5</v>
      </c>
      <c r="AF354" s="54">
        <v>5</v>
      </c>
      <c r="AG354" s="54">
        <v>0</v>
      </c>
      <c r="AH354" s="54">
        <f>AI354+AJ354</f>
        <v>5</v>
      </c>
      <c r="AI354" s="54">
        <v>5</v>
      </c>
      <c r="AJ354" s="54">
        <v>0</v>
      </c>
      <c r="AK354" s="54">
        <f>AL354+AM354</f>
        <v>14</v>
      </c>
      <c r="AL354" s="54">
        <f t="shared" si="1947"/>
        <v>14</v>
      </c>
      <c r="AM354" s="54">
        <f t="shared" si="1947"/>
        <v>0</v>
      </c>
      <c r="AN354" s="54">
        <f>AO354+AP354</f>
        <v>3</v>
      </c>
      <c r="AO354" s="54">
        <v>3</v>
      </c>
      <c r="AP354" s="54">
        <v>0</v>
      </c>
      <c r="AQ354" s="54">
        <f>AR354+AS354</f>
        <v>4</v>
      </c>
      <c r="AR354" s="54">
        <v>4</v>
      </c>
      <c r="AS354" s="54">
        <v>0</v>
      </c>
      <c r="AT354" s="54">
        <f>AU354+AV354</f>
        <v>5</v>
      </c>
      <c r="AU354" s="54">
        <v>5</v>
      </c>
      <c r="AV354" s="54">
        <v>0</v>
      </c>
      <c r="AW354" s="54">
        <f>AX354+AY354</f>
        <v>12</v>
      </c>
      <c r="AX354" s="54">
        <f t="shared" si="1952"/>
        <v>12</v>
      </c>
      <c r="AY354" s="54">
        <f t="shared" si="1952"/>
        <v>0</v>
      </c>
      <c r="AZ354" s="54">
        <f>BA354+BB354</f>
        <v>57</v>
      </c>
      <c r="BA354" s="54">
        <f t="shared" si="1954"/>
        <v>57</v>
      </c>
      <c r="BB354" s="54">
        <f t="shared" si="1954"/>
        <v>0</v>
      </c>
    </row>
    <row r="355" spans="1:54" s="3" customFormat="1" ht="15" customHeight="1" x14ac:dyDescent="0.3">
      <c r="A355" s="33"/>
      <c r="B355" s="31"/>
      <c r="C355" s="32" t="s">
        <v>61</v>
      </c>
      <c r="D355" s="54">
        <f>E355+F355</f>
        <v>80</v>
      </c>
      <c r="E355" s="54">
        <v>80</v>
      </c>
      <c r="F355" s="54">
        <v>0</v>
      </c>
      <c r="G355" s="54">
        <f>H355+I355</f>
        <v>83</v>
      </c>
      <c r="H355" s="54">
        <v>83</v>
      </c>
      <c r="I355" s="54">
        <v>0</v>
      </c>
      <c r="J355" s="54">
        <f>K355+L355</f>
        <v>74</v>
      </c>
      <c r="K355" s="54">
        <v>74</v>
      </c>
      <c r="L355" s="54">
        <v>0</v>
      </c>
      <c r="M355" s="54">
        <f>N355+O355</f>
        <v>237</v>
      </c>
      <c r="N355" s="54">
        <f t="shared" si="1937"/>
        <v>237</v>
      </c>
      <c r="O355" s="54">
        <f t="shared" si="1937"/>
        <v>0</v>
      </c>
      <c r="P355" s="54">
        <f>Q355+R355</f>
        <v>37</v>
      </c>
      <c r="Q355" s="54">
        <v>37</v>
      </c>
      <c r="R355" s="54">
        <v>0</v>
      </c>
      <c r="S355" s="54">
        <f>T355+U355</f>
        <v>52</v>
      </c>
      <c r="T355" s="54">
        <v>52</v>
      </c>
      <c r="U355" s="54">
        <v>0</v>
      </c>
      <c r="V355" s="54">
        <f>W355+X355</f>
        <v>62</v>
      </c>
      <c r="W355" s="54">
        <v>62</v>
      </c>
      <c r="X355" s="54">
        <v>0</v>
      </c>
      <c r="Y355" s="54">
        <f>Z355+AA355</f>
        <v>151</v>
      </c>
      <c r="Z355" s="54">
        <f t="shared" si="1942"/>
        <v>151</v>
      </c>
      <c r="AA355" s="54">
        <f t="shared" si="1942"/>
        <v>0</v>
      </c>
      <c r="AB355" s="54">
        <f>AC355+AD355</f>
        <v>63</v>
      </c>
      <c r="AC355" s="54">
        <v>63</v>
      </c>
      <c r="AD355" s="54">
        <v>0</v>
      </c>
      <c r="AE355" s="54">
        <f>AF355+AG355</f>
        <v>63</v>
      </c>
      <c r="AF355" s="54">
        <v>63</v>
      </c>
      <c r="AG355" s="54">
        <v>0</v>
      </c>
      <c r="AH355" s="54">
        <f>AI355+AJ355</f>
        <v>65</v>
      </c>
      <c r="AI355" s="54">
        <v>65</v>
      </c>
      <c r="AJ355" s="54">
        <v>0</v>
      </c>
      <c r="AK355" s="54">
        <f>AL355+AM355</f>
        <v>191</v>
      </c>
      <c r="AL355" s="54">
        <f t="shared" si="1947"/>
        <v>191</v>
      </c>
      <c r="AM355" s="54">
        <f t="shared" si="1947"/>
        <v>0</v>
      </c>
      <c r="AN355" s="54">
        <f>AO355+AP355</f>
        <v>63</v>
      </c>
      <c r="AO355" s="54">
        <v>62</v>
      </c>
      <c r="AP355" s="54">
        <v>1</v>
      </c>
      <c r="AQ355" s="54">
        <f>AR355+AS355</f>
        <v>56</v>
      </c>
      <c r="AR355" s="54">
        <v>56</v>
      </c>
      <c r="AS355" s="54">
        <v>0</v>
      </c>
      <c r="AT355" s="54">
        <f>AU355+AV355</f>
        <v>60</v>
      </c>
      <c r="AU355" s="54">
        <v>60</v>
      </c>
      <c r="AV355" s="54">
        <v>0</v>
      </c>
      <c r="AW355" s="54">
        <f>AX355+AY355</f>
        <v>179</v>
      </c>
      <c r="AX355" s="54">
        <f t="shared" si="1952"/>
        <v>178</v>
      </c>
      <c r="AY355" s="54">
        <f t="shared" si="1952"/>
        <v>1</v>
      </c>
      <c r="AZ355" s="54">
        <f>BA355+BB355</f>
        <v>758</v>
      </c>
      <c r="BA355" s="54">
        <f t="shared" si="1954"/>
        <v>757</v>
      </c>
      <c r="BB355" s="54">
        <f t="shared" si="1954"/>
        <v>1</v>
      </c>
    </row>
    <row r="356" spans="1:54" s="3" customFormat="1" ht="15" customHeight="1" x14ac:dyDescent="0.3">
      <c r="A356" s="33"/>
      <c r="B356" s="31"/>
      <c r="C356" s="32" t="s">
        <v>24</v>
      </c>
      <c r="D356" s="54">
        <f>E356+F356</f>
        <v>107</v>
      </c>
      <c r="E356" s="54">
        <v>95</v>
      </c>
      <c r="F356" s="54">
        <v>12</v>
      </c>
      <c r="G356" s="54">
        <f>H356+I356</f>
        <v>104</v>
      </c>
      <c r="H356" s="54">
        <v>91</v>
      </c>
      <c r="I356" s="54">
        <v>13</v>
      </c>
      <c r="J356" s="54">
        <f>K356+L356</f>
        <v>118</v>
      </c>
      <c r="K356" s="54">
        <v>101</v>
      </c>
      <c r="L356" s="54">
        <v>17</v>
      </c>
      <c r="M356" s="54">
        <f>N356+O356</f>
        <v>329</v>
      </c>
      <c r="N356" s="54">
        <f t="shared" si="1937"/>
        <v>287</v>
      </c>
      <c r="O356" s="54">
        <f t="shared" si="1937"/>
        <v>42</v>
      </c>
      <c r="P356" s="54">
        <f>Q356+R356</f>
        <v>73</v>
      </c>
      <c r="Q356" s="54">
        <v>59</v>
      </c>
      <c r="R356" s="54">
        <v>14</v>
      </c>
      <c r="S356" s="54">
        <f>T356+U356</f>
        <v>81</v>
      </c>
      <c r="T356" s="54">
        <v>68</v>
      </c>
      <c r="U356" s="54">
        <v>13</v>
      </c>
      <c r="V356" s="54">
        <f>W356+X356</f>
        <v>93</v>
      </c>
      <c r="W356" s="54">
        <v>80</v>
      </c>
      <c r="X356" s="54">
        <v>13</v>
      </c>
      <c r="Y356" s="54">
        <f>Z356+AA356</f>
        <v>247</v>
      </c>
      <c r="Z356" s="54">
        <f t="shared" si="1942"/>
        <v>207</v>
      </c>
      <c r="AA356" s="54">
        <f t="shared" si="1942"/>
        <v>40</v>
      </c>
      <c r="AB356" s="54">
        <f>AC356+AD356</f>
        <v>92</v>
      </c>
      <c r="AC356" s="54">
        <v>78</v>
      </c>
      <c r="AD356" s="54">
        <v>14</v>
      </c>
      <c r="AE356" s="54">
        <f>AF356+AG356</f>
        <v>110</v>
      </c>
      <c r="AF356" s="54">
        <v>96</v>
      </c>
      <c r="AG356" s="54">
        <v>14</v>
      </c>
      <c r="AH356" s="54">
        <f>AI356+AJ356</f>
        <v>83</v>
      </c>
      <c r="AI356" s="54">
        <v>79</v>
      </c>
      <c r="AJ356" s="54">
        <v>4</v>
      </c>
      <c r="AK356" s="54">
        <f>AL356+AM356</f>
        <v>285</v>
      </c>
      <c r="AL356" s="54">
        <f t="shared" si="1947"/>
        <v>253</v>
      </c>
      <c r="AM356" s="54">
        <f t="shared" si="1947"/>
        <v>32</v>
      </c>
      <c r="AN356" s="54">
        <f>AO356+AP356</f>
        <v>106</v>
      </c>
      <c r="AO356" s="54">
        <v>90</v>
      </c>
      <c r="AP356" s="54">
        <v>16</v>
      </c>
      <c r="AQ356" s="54">
        <f>AR356+AS356</f>
        <v>94</v>
      </c>
      <c r="AR356" s="54">
        <v>80</v>
      </c>
      <c r="AS356" s="54">
        <v>14</v>
      </c>
      <c r="AT356" s="54">
        <f>AU356+AV356</f>
        <v>98</v>
      </c>
      <c r="AU356" s="54">
        <v>88</v>
      </c>
      <c r="AV356" s="54">
        <v>10</v>
      </c>
      <c r="AW356" s="54">
        <f>AX356+AY356</f>
        <v>298</v>
      </c>
      <c r="AX356" s="54">
        <f t="shared" si="1952"/>
        <v>258</v>
      </c>
      <c r="AY356" s="54">
        <f t="shared" si="1952"/>
        <v>40</v>
      </c>
      <c r="AZ356" s="54">
        <f>BA356+BB356</f>
        <v>1159</v>
      </c>
      <c r="BA356" s="54">
        <f t="shared" si="1954"/>
        <v>1005</v>
      </c>
      <c r="BB356" s="54">
        <f t="shared" si="1954"/>
        <v>154</v>
      </c>
    </row>
    <row r="357" spans="1:54" s="3" customFormat="1" ht="15" customHeight="1" x14ac:dyDescent="0.3">
      <c r="A357" s="33"/>
      <c r="B357" s="31"/>
      <c r="C357" s="35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</row>
    <row r="358" spans="1:54" s="3" customFormat="1" ht="15" customHeight="1" x14ac:dyDescent="0.3">
      <c r="A358" s="30"/>
      <c r="B358" s="31" t="s">
        <v>306</v>
      </c>
      <c r="C358" s="32"/>
      <c r="D358" s="29">
        <f>SUM(E358:F358)</f>
        <v>1544</v>
      </c>
      <c r="E358" s="29">
        <f>E359+E362+E363</f>
        <v>1534</v>
      </c>
      <c r="F358" s="29">
        <f>F359+F362+F363</f>
        <v>10</v>
      </c>
      <c r="G358" s="29">
        <f t="shared" ref="G358:G359" si="1955">SUM(H358:I358)</f>
        <v>1487</v>
      </c>
      <c r="H358" s="29">
        <f t="shared" ref="H358:I358" si="1956">H359+H362+H363</f>
        <v>1477</v>
      </c>
      <c r="I358" s="29">
        <f t="shared" si="1956"/>
        <v>10</v>
      </c>
      <c r="J358" s="29">
        <f t="shared" ref="J358:J359" si="1957">SUM(K358:L358)</f>
        <v>922</v>
      </c>
      <c r="K358" s="29">
        <f t="shared" ref="K358:L358" si="1958">K359+K362+K363</f>
        <v>909</v>
      </c>
      <c r="L358" s="29">
        <f t="shared" si="1958"/>
        <v>13</v>
      </c>
      <c r="M358" s="29">
        <f>SUM(N358:O358)</f>
        <v>3953</v>
      </c>
      <c r="N358" s="29">
        <f>N359+N362+N363</f>
        <v>3920</v>
      </c>
      <c r="O358" s="29">
        <f>O359+O362+O363</f>
        <v>33</v>
      </c>
      <c r="P358" s="29">
        <f>SUM(Q358:R358)</f>
        <v>138</v>
      </c>
      <c r="Q358" s="29">
        <f>Q359+Q362+Q363</f>
        <v>127</v>
      </c>
      <c r="R358" s="29">
        <f>R359+R362+R363</f>
        <v>11</v>
      </c>
      <c r="S358" s="29">
        <f t="shared" ref="S358:S359" si="1959">SUM(T358:U358)</f>
        <v>515</v>
      </c>
      <c r="T358" s="29">
        <f t="shared" ref="T358:U358" si="1960">T359+T362+T363</f>
        <v>507</v>
      </c>
      <c r="U358" s="29">
        <f t="shared" si="1960"/>
        <v>8</v>
      </c>
      <c r="V358" s="29">
        <f t="shared" ref="V358:V359" si="1961">SUM(W358:X358)</f>
        <v>682</v>
      </c>
      <c r="W358" s="29">
        <f t="shared" ref="W358:X358" si="1962">W359+W362+W363</f>
        <v>670</v>
      </c>
      <c r="X358" s="29">
        <f t="shared" si="1962"/>
        <v>12</v>
      </c>
      <c r="Y358" s="29">
        <f>SUM(Z358:AA358)</f>
        <v>1335</v>
      </c>
      <c r="Z358" s="29">
        <f>Z359+Z362+Z363</f>
        <v>1304</v>
      </c>
      <c r="AA358" s="29">
        <f>AA359+AA362+AA363</f>
        <v>31</v>
      </c>
      <c r="AB358" s="29">
        <f>SUM(AC358:AD358)</f>
        <v>762</v>
      </c>
      <c r="AC358" s="29">
        <f>AC359+AC362+AC363</f>
        <v>752</v>
      </c>
      <c r="AD358" s="29">
        <f>AD359+AD362+AD363</f>
        <v>10</v>
      </c>
      <c r="AE358" s="29">
        <f t="shared" ref="AE358:AE359" si="1963">SUM(AF358:AG358)</f>
        <v>747</v>
      </c>
      <c r="AF358" s="29">
        <f t="shared" ref="AF358:AG358" si="1964">AF359+AF362+AF363</f>
        <v>737</v>
      </c>
      <c r="AG358" s="29">
        <f t="shared" si="1964"/>
        <v>10</v>
      </c>
      <c r="AH358" s="29">
        <f t="shared" ref="AH358:AH359" si="1965">SUM(AI358:AJ358)</f>
        <v>783</v>
      </c>
      <c r="AI358" s="29">
        <f t="shared" ref="AI358:AJ358" si="1966">AI359+AI362+AI363</f>
        <v>772</v>
      </c>
      <c r="AJ358" s="29">
        <f t="shared" si="1966"/>
        <v>11</v>
      </c>
      <c r="AK358" s="29">
        <f>SUM(AL358:AM358)</f>
        <v>2292</v>
      </c>
      <c r="AL358" s="29">
        <f>AL359+AL362+AL363</f>
        <v>2261</v>
      </c>
      <c r="AM358" s="29">
        <f>AM359+AM362+AM363</f>
        <v>31</v>
      </c>
      <c r="AN358" s="29">
        <f>SUM(AO358:AP358)</f>
        <v>822</v>
      </c>
      <c r="AO358" s="29">
        <f>AO359+AO362+AO363</f>
        <v>810</v>
      </c>
      <c r="AP358" s="29">
        <f>AP359+AP362+AP363</f>
        <v>12</v>
      </c>
      <c r="AQ358" s="29">
        <f t="shared" ref="AQ358:AQ359" si="1967">SUM(AR358:AS358)</f>
        <v>881</v>
      </c>
      <c r="AR358" s="29">
        <f t="shared" ref="AR358:AS358" si="1968">AR359+AR362+AR363</f>
        <v>871</v>
      </c>
      <c r="AS358" s="29">
        <f t="shared" si="1968"/>
        <v>10</v>
      </c>
      <c r="AT358" s="29">
        <f t="shared" ref="AT358:AT359" si="1969">SUM(AU358:AV358)</f>
        <v>966</v>
      </c>
      <c r="AU358" s="29">
        <f t="shared" ref="AU358:AV358" si="1970">AU359+AU362+AU363</f>
        <v>956</v>
      </c>
      <c r="AV358" s="29">
        <f t="shared" si="1970"/>
        <v>10</v>
      </c>
      <c r="AW358" s="29">
        <f>SUM(AX358:AY358)</f>
        <v>2669</v>
      </c>
      <c r="AX358" s="29">
        <f>AX359+AX362+AX363</f>
        <v>2637</v>
      </c>
      <c r="AY358" s="29">
        <f>AY359+AY362+AY363</f>
        <v>32</v>
      </c>
      <c r="AZ358" s="29">
        <f>SUM(BA358:BB358)</f>
        <v>10249</v>
      </c>
      <c r="BA358" s="29">
        <f>BA359+BA362+BA363</f>
        <v>10122</v>
      </c>
      <c r="BB358" s="29">
        <f>BB359+BB362+BB363</f>
        <v>127</v>
      </c>
    </row>
    <row r="359" spans="1:54" s="3" customFormat="1" ht="15" customHeight="1" x14ac:dyDescent="0.3">
      <c r="A359" s="33"/>
      <c r="B359" s="31"/>
      <c r="C359" s="32" t="s">
        <v>307</v>
      </c>
      <c r="D359" s="29">
        <f>SUM(E359:F359)</f>
        <v>58</v>
      </c>
      <c r="E359" s="29">
        <f>SUM(E360:E361)</f>
        <v>57</v>
      </c>
      <c r="F359" s="29">
        <f>SUM(F360:F361)</f>
        <v>1</v>
      </c>
      <c r="G359" s="29">
        <f t="shared" si="1955"/>
        <v>48</v>
      </c>
      <c r="H359" s="29">
        <f t="shared" ref="H359:I359" si="1971">SUM(H360:H361)</f>
        <v>47</v>
      </c>
      <c r="I359" s="29">
        <f t="shared" si="1971"/>
        <v>1</v>
      </c>
      <c r="J359" s="29">
        <f t="shared" si="1957"/>
        <v>48</v>
      </c>
      <c r="K359" s="29">
        <f t="shared" ref="K359:L359" si="1972">SUM(K360:K361)</f>
        <v>47</v>
      </c>
      <c r="L359" s="29">
        <f t="shared" si="1972"/>
        <v>1</v>
      </c>
      <c r="M359" s="29">
        <f>SUM(N359:O359)</f>
        <v>154</v>
      </c>
      <c r="N359" s="29">
        <f>SUM(N360:N361)</f>
        <v>151</v>
      </c>
      <c r="O359" s="29">
        <f>SUM(O360:O361)</f>
        <v>3</v>
      </c>
      <c r="P359" s="29">
        <f>SUM(Q359:R359)</f>
        <v>23</v>
      </c>
      <c r="Q359" s="29">
        <f>SUM(Q360:Q361)</f>
        <v>22</v>
      </c>
      <c r="R359" s="29">
        <f>SUM(R360:R361)</f>
        <v>1</v>
      </c>
      <c r="S359" s="29">
        <f t="shared" si="1959"/>
        <v>38</v>
      </c>
      <c r="T359" s="29">
        <f t="shared" ref="T359:U359" si="1973">SUM(T360:T361)</f>
        <v>35</v>
      </c>
      <c r="U359" s="29">
        <f t="shared" si="1973"/>
        <v>3</v>
      </c>
      <c r="V359" s="29">
        <f t="shared" si="1961"/>
        <v>43</v>
      </c>
      <c r="W359" s="29">
        <f t="shared" ref="W359:X359" si="1974">SUM(W360:W361)</f>
        <v>40</v>
      </c>
      <c r="X359" s="29">
        <f t="shared" si="1974"/>
        <v>3</v>
      </c>
      <c r="Y359" s="29">
        <f>SUM(Z359:AA359)</f>
        <v>104</v>
      </c>
      <c r="Z359" s="29">
        <f>SUM(Z360:Z361)</f>
        <v>97</v>
      </c>
      <c r="AA359" s="29">
        <f>SUM(AA360:AA361)</f>
        <v>7</v>
      </c>
      <c r="AB359" s="29">
        <f>SUM(AC359:AD359)</f>
        <v>39</v>
      </c>
      <c r="AC359" s="29">
        <f>SUM(AC360:AC361)</f>
        <v>37</v>
      </c>
      <c r="AD359" s="29">
        <f>SUM(AD360:AD361)</f>
        <v>2</v>
      </c>
      <c r="AE359" s="29">
        <f t="shared" si="1963"/>
        <v>43</v>
      </c>
      <c r="AF359" s="29">
        <f t="shared" ref="AF359:AG359" si="1975">SUM(AF360:AF361)</f>
        <v>39</v>
      </c>
      <c r="AG359" s="29">
        <f t="shared" si="1975"/>
        <v>4</v>
      </c>
      <c r="AH359" s="29">
        <f t="shared" si="1965"/>
        <v>44</v>
      </c>
      <c r="AI359" s="29">
        <f t="shared" ref="AI359:AJ359" si="1976">SUM(AI360:AI361)</f>
        <v>40</v>
      </c>
      <c r="AJ359" s="29">
        <f t="shared" si="1976"/>
        <v>4</v>
      </c>
      <c r="AK359" s="29">
        <f>SUM(AL359:AM359)</f>
        <v>126</v>
      </c>
      <c r="AL359" s="29">
        <f>SUM(AL360:AL361)</f>
        <v>116</v>
      </c>
      <c r="AM359" s="29">
        <f>SUM(AM360:AM361)</f>
        <v>10</v>
      </c>
      <c r="AN359" s="29">
        <f>SUM(AO359:AP359)</f>
        <v>40</v>
      </c>
      <c r="AO359" s="29">
        <f>SUM(AO360:AO361)</f>
        <v>37</v>
      </c>
      <c r="AP359" s="29">
        <f>SUM(AP360:AP361)</f>
        <v>3</v>
      </c>
      <c r="AQ359" s="29">
        <f t="shared" si="1967"/>
        <v>36</v>
      </c>
      <c r="AR359" s="29">
        <f t="shared" ref="AR359:AS359" si="1977">SUM(AR360:AR361)</f>
        <v>32</v>
      </c>
      <c r="AS359" s="29">
        <f t="shared" si="1977"/>
        <v>4</v>
      </c>
      <c r="AT359" s="29">
        <f t="shared" si="1969"/>
        <v>33</v>
      </c>
      <c r="AU359" s="29">
        <f t="shared" ref="AU359:AV359" si="1978">SUM(AU360:AU361)</f>
        <v>32</v>
      </c>
      <c r="AV359" s="29">
        <f t="shared" si="1978"/>
        <v>1</v>
      </c>
      <c r="AW359" s="29">
        <f>SUM(AX359:AY359)</f>
        <v>109</v>
      </c>
      <c r="AX359" s="29">
        <f>SUM(AX360:AX361)</f>
        <v>101</v>
      </c>
      <c r="AY359" s="29">
        <f>SUM(AY360:AY361)</f>
        <v>8</v>
      </c>
      <c r="AZ359" s="29">
        <f>SUM(BA359:BB359)</f>
        <v>493</v>
      </c>
      <c r="BA359" s="29">
        <f>SUM(BA360:BA361)</f>
        <v>465</v>
      </c>
      <c r="BB359" s="29">
        <f>SUM(BB360:BB361)</f>
        <v>28</v>
      </c>
    </row>
    <row r="360" spans="1:54" s="3" customFormat="1" ht="15" customHeight="1" x14ac:dyDescent="0.3">
      <c r="A360" s="33"/>
      <c r="B360" s="31"/>
      <c r="C360" s="35" t="s">
        <v>308</v>
      </c>
      <c r="D360" s="54">
        <f>E360+F360</f>
        <v>9</v>
      </c>
      <c r="E360" s="54">
        <v>8</v>
      </c>
      <c r="F360" s="54">
        <v>1</v>
      </c>
      <c r="G360" s="54">
        <f>H360+I360</f>
        <v>3</v>
      </c>
      <c r="H360" s="54">
        <v>2</v>
      </c>
      <c r="I360" s="54">
        <v>1</v>
      </c>
      <c r="J360" s="54">
        <f>K360+L360</f>
        <v>9</v>
      </c>
      <c r="K360" s="54">
        <v>8</v>
      </c>
      <c r="L360" s="54">
        <v>1</v>
      </c>
      <c r="M360" s="54">
        <f>N360+O360</f>
        <v>21</v>
      </c>
      <c r="N360" s="54">
        <f t="shared" ref="N360:O363" si="1979">+E360+H360+K360</f>
        <v>18</v>
      </c>
      <c r="O360" s="54">
        <f t="shared" si="1979"/>
        <v>3</v>
      </c>
      <c r="P360" s="54">
        <f>Q360+R360</f>
        <v>4</v>
      </c>
      <c r="Q360" s="54">
        <v>3</v>
      </c>
      <c r="R360" s="54">
        <v>1</v>
      </c>
      <c r="S360" s="54">
        <f>T360+U360</f>
        <v>13</v>
      </c>
      <c r="T360" s="54">
        <v>10</v>
      </c>
      <c r="U360" s="54">
        <v>3</v>
      </c>
      <c r="V360" s="54">
        <f>W360+X360</f>
        <v>16</v>
      </c>
      <c r="W360" s="54">
        <v>13</v>
      </c>
      <c r="X360" s="54">
        <v>3</v>
      </c>
      <c r="Y360" s="54">
        <f>Z360+AA360</f>
        <v>33</v>
      </c>
      <c r="Z360" s="54">
        <f t="shared" ref="Z360:AA363" si="1980">+Q360+T360+W360</f>
        <v>26</v>
      </c>
      <c r="AA360" s="54">
        <f t="shared" si="1980"/>
        <v>7</v>
      </c>
      <c r="AB360" s="54">
        <f>AC360+AD360</f>
        <v>8</v>
      </c>
      <c r="AC360" s="54">
        <v>6</v>
      </c>
      <c r="AD360" s="54">
        <v>2</v>
      </c>
      <c r="AE360" s="54">
        <f>AF360+AG360</f>
        <v>12</v>
      </c>
      <c r="AF360" s="54">
        <v>8</v>
      </c>
      <c r="AG360" s="54">
        <v>4</v>
      </c>
      <c r="AH360" s="54">
        <f>AI360+AJ360</f>
        <v>14</v>
      </c>
      <c r="AI360" s="54">
        <v>10</v>
      </c>
      <c r="AJ360" s="54">
        <v>4</v>
      </c>
      <c r="AK360" s="54">
        <f>AL360+AM360</f>
        <v>34</v>
      </c>
      <c r="AL360" s="54">
        <f t="shared" ref="AL360:AM363" si="1981">+AC360+AF360+AI360</f>
        <v>24</v>
      </c>
      <c r="AM360" s="54">
        <f t="shared" si="1981"/>
        <v>10</v>
      </c>
      <c r="AN360" s="54">
        <f>AO360+AP360</f>
        <v>11</v>
      </c>
      <c r="AO360" s="54">
        <v>8</v>
      </c>
      <c r="AP360" s="54">
        <v>3</v>
      </c>
      <c r="AQ360" s="54">
        <f>AR360+AS360</f>
        <v>9</v>
      </c>
      <c r="AR360" s="54">
        <v>5</v>
      </c>
      <c r="AS360" s="54">
        <v>4</v>
      </c>
      <c r="AT360" s="54">
        <f>AU360+AV360</f>
        <v>6</v>
      </c>
      <c r="AU360" s="54">
        <v>5</v>
      </c>
      <c r="AV360" s="54">
        <v>1</v>
      </c>
      <c r="AW360" s="54">
        <f>AX360+AY360</f>
        <v>26</v>
      </c>
      <c r="AX360" s="54">
        <f t="shared" ref="AX360:AY363" si="1982">+AO360+AR360+AU360</f>
        <v>18</v>
      </c>
      <c r="AY360" s="54">
        <f t="shared" si="1982"/>
        <v>8</v>
      </c>
      <c r="AZ360" s="54">
        <f>BA360+BB360</f>
        <v>114</v>
      </c>
      <c r="BA360" s="54">
        <f t="shared" ref="BA360:BB363" si="1983">N360+Z360+AL360+AX360</f>
        <v>86</v>
      </c>
      <c r="BB360" s="54">
        <f t="shared" si="1983"/>
        <v>28</v>
      </c>
    </row>
    <row r="361" spans="1:54" s="3" customFormat="1" ht="15" customHeight="1" x14ac:dyDescent="0.3">
      <c r="A361" s="33"/>
      <c r="B361" s="31"/>
      <c r="C361" s="35" t="s">
        <v>309</v>
      </c>
      <c r="D361" s="54">
        <f>E361+F361</f>
        <v>49</v>
      </c>
      <c r="E361" s="54">
        <v>49</v>
      </c>
      <c r="F361" s="54">
        <v>0</v>
      </c>
      <c r="G361" s="54">
        <f>H361+I361</f>
        <v>45</v>
      </c>
      <c r="H361" s="54">
        <v>45</v>
      </c>
      <c r="I361" s="54">
        <v>0</v>
      </c>
      <c r="J361" s="54">
        <f>K361+L361</f>
        <v>39</v>
      </c>
      <c r="K361" s="54">
        <v>39</v>
      </c>
      <c r="L361" s="54">
        <v>0</v>
      </c>
      <c r="M361" s="54">
        <f>N361+O361</f>
        <v>133</v>
      </c>
      <c r="N361" s="54">
        <f t="shared" si="1979"/>
        <v>133</v>
      </c>
      <c r="O361" s="54">
        <f t="shared" si="1979"/>
        <v>0</v>
      </c>
      <c r="P361" s="54">
        <f>Q361+R361</f>
        <v>19</v>
      </c>
      <c r="Q361" s="54">
        <v>19</v>
      </c>
      <c r="R361" s="54">
        <v>0</v>
      </c>
      <c r="S361" s="54">
        <f>T361+U361</f>
        <v>25</v>
      </c>
      <c r="T361" s="54">
        <v>25</v>
      </c>
      <c r="U361" s="54">
        <v>0</v>
      </c>
      <c r="V361" s="54">
        <f>W361+X361</f>
        <v>27</v>
      </c>
      <c r="W361" s="54">
        <v>27</v>
      </c>
      <c r="X361" s="54">
        <v>0</v>
      </c>
      <c r="Y361" s="54">
        <f>Z361+AA361</f>
        <v>71</v>
      </c>
      <c r="Z361" s="54">
        <f t="shared" si="1980"/>
        <v>71</v>
      </c>
      <c r="AA361" s="54">
        <f t="shared" si="1980"/>
        <v>0</v>
      </c>
      <c r="AB361" s="54">
        <f>AC361+AD361</f>
        <v>31</v>
      </c>
      <c r="AC361" s="54">
        <v>31</v>
      </c>
      <c r="AD361" s="54">
        <v>0</v>
      </c>
      <c r="AE361" s="54">
        <f>AF361+AG361</f>
        <v>31</v>
      </c>
      <c r="AF361" s="54">
        <v>31</v>
      </c>
      <c r="AG361" s="54">
        <v>0</v>
      </c>
      <c r="AH361" s="54">
        <f>AI361+AJ361</f>
        <v>30</v>
      </c>
      <c r="AI361" s="54">
        <v>30</v>
      </c>
      <c r="AJ361" s="54">
        <v>0</v>
      </c>
      <c r="AK361" s="54">
        <f>AL361+AM361</f>
        <v>92</v>
      </c>
      <c r="AL361" s="54">
        <f t="shared" si="1981"/>
        <v>92</v>
      </c>
      <c r="AM361" s="54">
        <f t="shared" si="1981"/>
        <v>0</v>
      </c>
      <c r="AN361" s="54">
        <f>AO361+AP361</f>
        <v>29</v>
      </c>
      <c r="AO361" s="54">
        <v>29</v>
      </c>
      <c r="AP361" s="54">
        <v>0</v>
      </c>
      <c r="AQ361" s="54">
        <f>AR361+AS361</f>
        <v>27</v>
      </c>
      <c r="AR361" s="54">
        <v>27</v>
      </c>
      <c r="AS361" s="54">
        <v>0</v>
      </c>
      <c r="AT361" s="54">
        <f>AU361+AV361</f>
        <v>27</v>
      </c>
      <c r="AU361" s="54">
        <v>27</v>
      </c>
      <c r="AV361" s="54">
        <v>0</v>
      </c>
      <c r="AW361" s="54">
        <f>AX361+AY361</f>
        <v>83</v>
      </c>
      <c r="AX361" s="54">
        <f t="shared" si="1982"/>
        <v>83</v>
      </c>
      <c r="AY361" s="54">
        <f t="shared" si="1982"/>
        <v>0</v>
      </c>
      <c r="AZ361" s="54">
        <f>BA361+BB361</f>
        <v>379</v>
      </c>
      <c r="BA361" s="54">
        <f t="shared" si="1983"/>
        <v>379</v>
      </c>
      <c r="BB361" s="54">
        <f t="shared" si="1983"/>
        <v>0</v>
      </c>
    </row>
    <row r="362" spans="1:54" s="3" customFormat="1" ht="15" customHeight="1" x14ac:dyDescent="0.3">
      <c r="A362" s="33"/>
      <c r="B362" s="31"/>
      <c r="C362" s="32" t="s">
        <v>310</v>
      </c>
      <c r="D362" s="54">
        <f>E362+F362</f>
        <v>0</v>
      </c>
      <c r="E362" s="54">
        <v>0</v>
      </c>
      <c r="F362" s="54">
        <v>0</v>
      </c>
      <c r="G362" s="54">
        <f>H362+I362</f>
        <v>1</v>
      </c>
      <c r="H362" s="54">
        <v>1</v>
      </c>
      <c r="I362" s="54">
        <v>0</v>
      </c>
      <c r="J362" s="54">
        <f>K362+L362</f>
        <v>0</v>
      </c>
      <c r="K362" s="54">
        <v>0</v>
      </c>
      <c r="L362" s="54">
        <v>0</v>
      </c>
      <c r="M362" s="54">
        <f>N362+O362</f>
        <v>1</v>
      </c>
      <c r="N362" s="54">
        <f t="shared" si="1979"/>
        <v>1</v>
      </c>
      <c r="O362" s="54">
        <f t="shared" si="1979"/>
        <v>0</v>
      </c>
      <c r="P362" s="54">
        <f>Q362+R362</f>
        <v>0</v>
      </c>
      <c r="Q362" s="54">
        <v>0</v>
      </c>
      <c r="R362" s="54">
        <v>0</v>
      </c>
      <c r="S362" s="54">
        <f>T362+U362</f>
        <v>3</v>
      </c>
      <c r="T362" s="54">
        <v>3</v>
      </c>
      <c r="U362" s="54">
        <v>0</v>
      </c>
      <c r="V362" s="54">
        <f>W362+X362</f>
        <v>0</v>
      </c>
      <c r="W362" s="54">
        <v>0</v>
      </c>
      <c r="X362" s="54">
        <v>0</v>
      </c>
      <c r="Y362" s="54">
        <f>Z362+AA362</f>
        <v>3</v>
      </c>
      <c r="Z362" s="54">
        <f t="shared" si="1980"/>
        <v>3</v>
      </c>
      <c r="AA362" s="54">
        <f t="shared" si="1980"/>
        <v>0</v>
      </c>
      <c r="AB362" s="54">
        <f>AC362+AD362</f>
        <v>0</v>
      </c>
      <c r="AC362" s="54">
        <v>0</v>
      </c>
      <c r="AD362" s="54">
        <v>0</v>
      </c>
      <c r="AE362" s="54">
        <f>AF362+AG362</f>
        <v>0</v>
      </c>
      <c r="AF362" s="54">
        <v>0</v>
      </c>
      <c r="AG362" s="54">
        <v>0</v>
      </c>
      <c r="AH362" s="54">
        <f>AI362+AJ362</f>
        <v>0</v>
      </c>
      <c r="AI362" s="54">
        <v>0</v>
      </c>
      <c r="AJ362" s="54">
        <v>0</v>
      </c>
      <c r="AK362" s="54">
        <f>AL362+AM362</f>
        <v>0</v>
      </c>
      <c r="AL362" s="54">
        <f t="shared" si="1981"/>
        <v>0</v>
      </c>
      <c r="AM362" s="54">
        <f t="shared" si="1981"/>
        <v>0</v>
      </c>
      <c r="AN362" s="54">
        <f>AO362+AP362</f>
        <v>0</v>
      </c>
      <c r="AO362" s="54">
        <v>0</v>
      </c>
      <c r="AP362" s="54">
        <v>0</v>
      </c>
      <c r="AQ362" s="54">
        <f>AR362+AS362</f>
        <v>0</v>
      </c>
      <c r="AR362" s="54">
        <v>0</v>
      </c>
      <c r="AS362" s="54">
        <v>0</v>
      </c>
      <c r="AT362" s="54">
        <f>AU362+AV362</f>
        <v>2</v>
      </c>
      <c r="AU362" s="54">
        <v>2</v>
      </c>
      <c r="AV362" s="54">
        <v>0</v>
      </c>
      <c r="AW362" s="54">
        <f>AX362+AY362</f>
        <v>2</v>
      </c>
      <c r="AX362" s="54">
        <f t="shared" si="1982"/>
        <v>2</v>
      </c>
      <c r="AY362" s="54">
        <f t="shared" si="1982"/>
        <v>0</v>
      </c>
      <c r="AZ362" s="54">
        <f>BA362+BB362</f>
        <v>6</v>
      </c>
      <c r="BA362" s="54">
        <f t="shared" si="1983"/>
        <v>6</v>
      </c>
      <c r="BB362" s="54">
        <f t="shared" si="1983"/>
        <v>0</v>
      </c>
    </row>
    <row r="363" spans="1:54" s="3" customFormat="1" ht="15" customHeight="1" x14ac:dyDescent="0.3">
      <c r="A363" s="33"/>
      <c r="B363" s="31"/>
      <c r="C363" s="32" t="s">
        <v>24</v>
      </c>
      <c r="D363" s="54">
        <f>E363+F363</f>
        <v>1486</v>
      </c>
      <c r="E363" s="54">
        <v>1477</v>
      </c>
      <c r="F363" s="54">
        <v>9</v>
      </c>
      <c r="G363" s="54">
        <f>H363+I363</f>
        <v>1438</v>
      </c>
      <c r="H363" s="54">
        <v>1429</v>
      </c>
      <c r="I363" s="54">
        <v>9</v>
      </c>
      <c r="J363" s="54">
        <f>K363+L363</f>
        <v>874</v>
      </c>
      <c r="K363" s="54">
        <v>862</v>
      </c>
      <c r="L363" s="54">
        <v>12</v>
      </c>
      <c r="M363" s="54">
        <f>N363+O363</f>
        <v>3798</v>
      </c>
      <c r="N363" s="54">
        <f t="shared" si="1979"/>
        <v>3768</v>
      </c>
      <c r="O363" s="54">
        <f t="shared" si="1979"/>
        <v>30</v>
      </c>
      <c r="P363" s="54">
        <f>Q363+R363</f>
        <v>115</v>
      </c>
      <c r="Q363" s="54">
        <v>105</v>
      </c>
      <c r="R363" s="54">
        <v>10</v>
      </c>
      <c r="S363" s="54">
        <f>T363+U363</f>
        <v>474</v>
      </c>
      <c r="T363" s="54">
        <v>469</v>
      </c>
      <c r="U363" s="54">
        <v>5</v>
      </c>
      <c r="V363" s="54">
        <f>W363+X363</f>
        <v>639</v>
      </c>
      <c r="W363" s="54">
        <v>630</v>
      </c>
      <c r="X363" s="54">
        <v>9</v>
      </c>
      <c r="Y363" s="54">
        <f>Z363+AA363</f>
        <v>1228</v>
      </c>
      <c r="Z363" s="54">
        <f t="shared" si="1980"/>
        <v>1204</v>
      </c>
      <c r="AA363" s="54">
        <f t="shared" si="1980"/>
        <v>24</v>
      </c>
      <c r="AB363" s="54">
        <f>AC363+AD363</f>
        <v>723</v>
      </c>
      <c r="AC363" s="54">
        <v>715</v>
      </c>
      <c r="AD363" s="54">
        <v>8</v>
      </c>
      <c r="AE363" s="54">
        <f>AF363+AG363</f>
        <v>704</v>
      </c>
      <c r="AF363" s="54">
        <v>698</v>
      </c>
      <c r="AG363" s="54">
        <v>6</v>
      </c>
      <c r="AH363" s="54">
        <f>AI363+AJ363</f>
        <v>739</v>
      </c>
      <c r="AI363" s="54">
        <v>732</v>
      </c>
      <c r="AJ363" s="54">
        <v>7</v>
      </c>
      <c r="AK363" s="54">
        <f>AL363+AM363</f>
        <v>2166</v>
      </c>
      <c r="AL363" s="54">
        <f t="shared" si="1981"/>
        <v>2145</v>
      </c>
      <c r="AM363" s="54">
        <f t="shared" si="1981"/>
        <v>21</v>
      </c>
      <c r="AN363" s="54">
        <f>AO363+AP363</f>
        <v>782</v>
      </c>
      <c r="AO363" s="54">
        <v>773</v>
      </c>
      <c r="AP363" s="54">
        <v>9</v>
      </c>
      <c r="AQ363" s="54">
        <f>AR363+AS363</f>
        <v>845</v>
      </c>
      <c r="AR363" s="54">
        <v>839</v>
      </c>
      <c r="AS363" s="54">
        <v>6</v>
      </c>
      <c r="AT363" s="54">
        <f>AU363+AV363</f>
        <v>931</v>
      </c>
      <c r="AU363" s="54">
        <v>922</v>
      </c>
      <c r="AV363" s="54">
        <v>9</v>
      </c>
      <c r="AW363" s="54">
        <f>AX363+AY363</f>
        <v>2558</v>
      </c>
      <c r="AX363" s="54">
        <f t="shared" si="1982"/>
        <v>2534</v>
      </c>
      <c r="AY363" s="54">
        <f t="shared" si="1982"/>
        <v>24</v>
      </c>
      <c r="AZ363" s="54">
        <f>BA363+BB363</f>
        <v>9750</v>
      </c>
      <c r="BA363" s="54">
        <f t="shared" si="1983"/>
        <v>9651</v>
      </c>
      <c r="BB363" s="54">
        <f t="shared" si="1983"/>
        <v>99</v>
      </c>
    </row>
    <row r="364" spans="1:54" s="3" customFormat="1" ht="15" customHeight="1" x14ac:dyDescent="0.3">
      <c r="A364" s="33"/>
      <c r="B364" s="31"/>
      <c r="C364" s="35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</row>
    <row r="365" spans="1:54" s="3" customFormat="1" ht="15" customHeight="1" x14ac:dyDescent="0.3">
      <c r="A365" s="30"/>
      <c r="B365" s="31" t="s">
        <v>311</v>
      </c>
      <c r="C365" s="32"/>
      <c r="D365" s="29">
        <f>SUM(E365:F365)</f>
        <v>128</v>
      </c>
      <c r="E365" s="29">
        <f>E366+E370+E371+E375+E376</f>
        <v>122</v>
      </c>
      <c r="F365" s="29">
        <f>F366+F370+F371+F375+F376</f>
        <v>6</v>
      </c>
      <c r="G365" s="29">
        <f t="shared" ref="G365:G366" si="1984">SUM(H365:I365)</f>
        <v>124</v>
      </c>
      <c r="H365" s="29">
        <f t="shared" ref="H365:I365" si="1985">H366+H370+H371+H375+H376</f>
        <v>118</v>
      </c>
      <c r="I365" s="29">
        <f t="shared" si="1985"/>
        <v>6</v>
      </c>
      <c r="J365" s="29">
        <f t="shared" ref="J365:J366" si="1986">SUM(K365:L365)</f>
        <v>117</v>
      </c>
      <c r="K365" s="29">
        <f t="shared" ref="K365:L365" si="1987">K366+K370+K371+K375+K376</f>
        <v>109</v>
      </c>
      <c r="L365" s="29">
        <f t="shared" si="1987"/>
        <v>8</v>
      </c>
      <c r="M365" s="29">
        <f>SUM(N365:O365)</f>
        <v>369</v>
      </c>
      <c r="N365" s="29">
        <f>N366+N370+N371+N375+N376</f>
        <v>349</v>
      </c>
      <c r="O365" s="29">
        <f>O366+O370+O371+O375+O376</f>
        <v>20</v>
      </c>
      <c r="P365" s="29">
        <f>SUM(Q365:R365)</f>
        <v>69</v>
      </c>
      <c r="Q365" s="29">
        <f>Q366+Q370+Q371+Q375+Q376</f>
        <v>59</v>
      </c>
      <c r="R365" s="29">
        <f>R366+R370+R371+R375+R376</f>
        <v>10</v>
      </c>
      <c r="S365" s="29">
        <f t="shared" ref="S365:S366" si="1988">SUM(T365:U365)</f>
        <v>74</v>
      </c>
      <c r="T365" s="29">
        <f t="shared" ref="T365:U365" si="1989">T366+T370+T371+T375+T376</f>
        <v>63</v>
      </c>
      <c r="U365" s="29">
        <f t="shared" si="1989"/>
        <v>11</v>
      </c>
      <c r="V365" s="29">
        <f t="shared" ref="V365:V366" si="1990">SUM(W365:X365)</f>
        <v>98</v>
      </c>
      <c r="W365" s="29">
        <f t="shared" ref="W365:X365" si="1991">W366+W370+W371+W375+W376</f>
        <v>89</v>
      </c>
      <c r="X365" s="29">
        <f t="shared" si="1991"/>
        <v>9</v>
      </c>
      <c r="Y365" s="29">
        <f>SUM(Z365:AA365)</f>
        <v>241</v>
      </c>
      <c r="Z365" s="29">
        <f>Z366+Z370+Z371+Z375+Z376</f>
        <v>211</v>
      </c>
      <c r="AA365" s="29">
        <f>AA366+AA370+AA371+AA375+AA376</f>
        <v>30</v>
      </c>
      <c r="AB365" s="29">
        <f>SUM(AC365:AD365)</f>
        <v>82</v>
      </c>
      <c r="AC365" s="29">
        <f>AC366+AC370+AC371+AC375+AC376</f>
        <v>73</v>
      </c>
      <c r="AD365" s="29">
        <f>AD366+AD370+AD371+AD375+AD376</f>
        <v>9</v>
      </c>
      <c r="AE365" s="29">
        <f t="shared" ref="AE365:AE366" si="1992">SUM(AF365:AG365)</f>
        <v>91</v>
      </c>
      <c r="AF365" s="29">
        <f t="shared" ref="AF365:AG365" si="1993">AF366+AF370+AF371+AF375+AF376</f>
        <v>81</v>
      </c>
      <c r="AG365" s="29">
        <f t="shared" si="1993"/>
        <v>10</v>
      </c>
      <c r="AH365" s="29">
        <f t="shared" ref="AH365:AH366" si="1994">SUM(AI365:AJ365)</f>
        <v>99</v>
      </c>
      <c r="AI365" s="29">
        <f t="shared" ref="AI365:AJ365" si="1995">AI366+AI370+AI371+AI375+AI376</f>
        <v>87</v>
      </c>
      <c r="AJ365" s="29">
        <f t="shared" si="1995"/>
        <v>12</v>
      </c>
      <c r="AK365" s="29">
        <f>SUM(AL365:AM365)</f>
        <v>272</v>
      </c>
      <c r="AL365" s="29">
        <f>AL366+AL370+AL371+AL375+AL376</f>
        <v>241</v>
      </c>
      <c r="AM365" s="29">
        <f>AM366+AM370+AM371+AM375+AM376</f>
        <v>31</v>
      </c>
      <c r="AN365" s="29">
        <f>SUM(AO365:AP365)</f>
        <v>98</v>
      </c>
      <c r="AO365" s="29">
        <f>AO366+AO370+AO371+AO375+AO376</f>
        <v>88</v>
      </c>
      <c r="AP365" s="29">
        <f>AP366+AP370+AP371+AP375+AP376</f>
        <v>10</v>
      </c>
      <c r="AQ365" s="29">
        <f t="shared" ref="AQ365:AQ366" si="1996">SUM(AR365:AS365)</f>
        <v>109</v>
      </c>
      <c r="AR365" s="29">
        <f t="shared" ref="AR365:AS365" si="1997">AR366+AR370+AR371+AR375+AR376</f>
        <v>99</v>
      </c>
      <c r="AS365" s="29">
        <f t="shared" si="1997"/>
        <v>10</v>
      </c>
      <c r="AT365" s="29">
        <f t="shared" ref="AT365:AT366" si="1998">SUM(AU365:AV365)</f>
        <v>92</v>
      </c>
      <c r="AU365" s="29">
        <f t="shared" ref="AU365:AV365" si="1999">AU366+AU370+AU371+AU375+AU376</f>
        <v>84</v>
      </c>
      <c r="AV365" s="29">
        <f t="shared" si="1999"/>
        <v>8</v>
      </c>
      <c r="AW365" s="29">
        <f>SUM(AX365:AY365)</f>
        <v>299</v>
      </c>
      <c r="AX365" s="29">
        <f>AX366+AX370+AX371+AX375+AX376</f>
        <v>271</v>
      </c>
      <c r="AY365" s="29">
        <f>AY366+AY370+AY371+AY375+AY376</f>
        <v>28</v>
      </c>
      <c r="AZ365" s="29">
        <f>SUM(BA365:BB365)</f>
        <v>1181</v>
      </c>
      <c r="BA365" s="29">
        <f>BA366+BA370+BA371+BA375+BA376</f>
        <v>1072</v>
      </c>
      <c r="BB365" s="29">
        <f>BB366+BB370+BB371+BB375+BB376</f>
        <v>109</v>
      </c>
    </row>
    <row r="366" spans="1:54" s="3" customFormat="1" ht="15" customHeight="1" x14ac:dyDescent="0.3">
      <c r="A366" s="33"/>
      <c r="B366" s="31"/>
      <c r="C366" s="32" t="s">
        <v>312</v>
      </c>
      <c r="D366" s="29">
        <f>SUM(E366:F366)</f>
        <v>69</v>
      </c>
      <c r="E366" s="29">
        <f>SUM(E367:E369)</f>
        <v>68</v>
      </c>
      <c r="F366" s="29">
        <f>SUM(F367:F369)</f>
        <v>1</v>
      </c>
      <c r="G366" s="29">
        <f t="shared" si="1984"/>
        <v>58</v>
      </c>
      <c r="H366" s="29">
        <f t="shared" ref="H366:I366" si="2000">SUM(H367:H369)</f>
        <v>58</v>
      </c>
      <c r="I366" s="29">
        <f t="shared" si="2000"/>
        <v>0</v>
      </c>
      <c r="J366" s="29">
        <f t="shared" si="1986"/>
        <v>51</v>
      </c>
      <c r="K366" s="29">
        <f t="shared" ref="K366:L366" si="2001">SUM(K367:K369)</f>
        <v>51</v>
      </c>
      <c r="L366" s="29">
        <f t="shared" si="2001"/>
        <v>0</v>
      </c>
      <c r="M366" s="29">
        <f>SUM(N366:O366)</f>
        <v>178</v>
      </c>
      <c r="N366" s="29">
        <f>SUM(N367:N369)</f>
        <v>177</v>
      </c>
      <c r="O366" s="29">
        <f>SUM(O367:O369)</f>
        <v>1</v>
      </c>
      <c r="P366" s="29">
        <f>SUM(Q366:R366)</f>
        <v>34</v>
      </c>
      <c r="Q366" s="29">
        <f>SUM(Q367:Q369)</f>
        <v>34</v>
      </c>
      <c r="R366" s="29">
        <f>SUM(R367:R369)</f>
        <v>0</v>
      </c>
      <c r="S366" s="29">
        <f t="shared" si="1988"/>
        <v>34</v>
      </c>
      <c r="T366" s="29">
        <f t="shared" ref="T366:U366" si="2002">SUM(T367:T369)</f>
        <v>34</v>
      </c>
      <c r="U366" s="29">
        <f t="shared" si="2002"/>
        <v>0</v>
      </c>
      <c r="V366" s="29">
        <f t="shared" si="1990"/>
        <v>41</v>
      </c>
      <c r="W366" s="29">
        <f t="shared" ref="W366:X366" si="2003">SUM(W367:W369)</f>
        <v>41</v>
      </c>
      <c r="X366" s="29">
        <f t="shared" si="2003"/>
        <v>0</v>
      </c>
      <c r="Y366" s="29">
        <f>SUM(Z366:AA366)</f>
        <v>109</v>
      </c>
      <c r="Z366" s="29">
        <f>SUM(Z367:Z369)</f>
        <v>109</v>
      </c>
      <c r="AA366" s="29">
        <f>SUM(AA367:AA369)</f>
        <v>0</v>
      </c>
      <c r="AB366" s="29">
        <f>SUM(AC366:AD366)</f>
        <v>38</v>
      </c>
      <c r="AC366" s="29">
        <f>SUM(AC367:AC369)</f>
        <v>38</v>
      </c>
      <c r="AD366" s="29">
        <f>SUM(AD367:AD369)</f>
        <v>0</v>
      </c>
      <c r="AE366" s="29">
        <f t="shared" si="1992"/>
        <v>40</v>
      </c>
      <c r="AF366" s="29">
        <f t="shared" ref="AF366:AG366" si="2004">SUM(AF367:AF369)</f>
        <v>40</v>
      </c>
      <c r="AG366" s="29">
        <f t="shared" si="2004"/>
        <v>0</v>
      </c>
      <c r="AH366" s="29">
        <f t="shared" si="1994"/>
        <v>39</v>
      </c>
      <c r="AI366" s="29">
        <f t="shared" ref="AI366:AJ366" si="2005">SUM(AI367:AI369)</f>
        <v>39</v>
      </c>
      <c r="AJ366" s="29">
        <f t="shared" si="2005"/>
        <v>0</v>
      </c>
      <c r="AK366" s="29">
        <f>SUM(AL366:AM366)</f>
        <v>117</v>
      </c>
      <c r="AL366" s="29">
        <f>SUM(AL367:AL369)</f>
        <v>117</v>
      </c>
      <c r="AM366" s="29">
        <f>SUM(AM367:AM369)</f>
        <v>0</v>
      </c>
      <c r="AN366" s="29">
        <f>SUM(AO366:AP366)</f>
        <v>34</v>
      </c>
      <c r="AO366" s="29">
        <f>SUM(AO367:AO369)</f>
        <v>34</v>
      </c>
      <c r="AP366" s="29">
        <f>SUM(AP367:AP369)</f>
        <v>0</v>
      </c>
      <c r="AQ366" s="29">
        <f t="shared" si="1996"/>
        <v>32</v>
      </c>
      <c r="AR366" s="29">
        <f t="shared" ref="AR366:AS366" si="2006">SUM(AR367:AR369)</f>
        <v>32</v>
      </c>
      <c r="AS366" s="29">
        <f t="shared" si="2006"/>
        <v>0</v>
      </c>
      <c r="AT366" s="29">
        <f t="shared" si="1998"/>
        <v>35</v>
      </c>
      <c r="AU366" s="29">
        <f t="shared" ref="AU366:AV366" si="2007">SUM(AU367:AU369)</f>
        <v>35</v>
      </c>
      <c r="AV366" s="29">
        <f t="shared" si="2007"/>
        <v>0</v>
      </c>
      <c r="AW366" s="29">
        <f>SUM(AX366:AY366)</f>
        <v>101</v>
      </c>
      <c r="AX366" s="29">
        <f>SUM(AX367:AX369)</f>
        <v>101</v>
      </c>
      <c r="AY366" s="29">
        <f>SUM(AY367:AY369)</f>
        <v>0</v>
      </c>
      <c r="AZ366" s="29">
        <f>SUM(BA366:BB366)</f>
        <v>505</v>
      </c>
      <c r="BA366" s="29">
        <f>SUM(BA367:BA369)</f>
        <v>504</v>
      </c>
      <c r="BB366" s="29">
        <f>SUM(BB367:BB369)</f>
        <v>1</v>
      </c>
    </row>
    <row r="367" spans="1:54" s="3" customFormat="1" ht="15" customHeight="1" x14ac:dyDescent="0.3">
      <c r="A367" s="33"/>
      <c r="B367" s="31"/>
      <c r="C367" s="35" t="s">
        <v>313</v>
      </c>
      <c r="D367" s="54">
        <f>E367+F367</f>
        <v>24</v>
      </c>
      <c r="E367" s="54">
        <v>23</v>
      </c>
      <c r="F367" s="54">
        <v>1</v>
      </c>
      <c r="G367" s="54">
        <f>H367+I367</f>
        <v>22</v>
      </c>
      <c r="H367" s="54">
        <v>22</v>
      </c>
      <c r="I367" s="54">
        <v>0</v>
      </c>
      <c r="J367" s="54">
        <f>K367+L367</f>
        <v>22</v>
      </c>
      <c r="K367" s="54">
        <v>22</v>
      </c>
      <c r="L367" s="54">
        <v>0</v>
      </c>
      <c r="M367" s="54">
        <f>N367+O367</f>
        <v>68</v>
      </c>
      <c r="N367" s="54">
        <f t="shared" ref="N367:O370" si="2008">+E367+H367+K367</f>
        <v>67</v>
      </c>
      <c r="O367" s="54">
        <f t="shared" si="2008"/>
        <v>1</v>
      </c>
      <c r="P367" s="54">
        <f>Q367+R367</f>
        <v>22</v>
      </c>
      <c r="Q367" s="54">
        <v>22</v>
      </c>
      <c r="R367" s="54">
        <v>0</v>
      </c>
      <c r="S367" s="54">
        <f>T367+U367</f>
        <v>23</v>
      </c>
      <c r="T367" s="54">
        <v>23</v>
      </c>
      <c r="U367" s="54">
        <v>0</v>
      </c>
      <c r="V367" s="54">
        <f>W367+X367</f>
        <v>23</v>
      </c>
      <c r="W367" s="54">
        <v>23</v>
      </c>
      <c r="X367" s="54">
        <v>0</v>
      </c>
      <c r="Y367" s="54">
        <f>Z367+AA367</f>
        <v>68</v>
      </c>
      <c r="Z367" s="54">
        <f t="shared" ref="Z367:AA370" si="2009">+Q367+T367+W367</f>
        <v>68</v>
      </c>
      <c r="AA367" s="54">
        <f t="shared" si="2009"/>
        <v>0</v>
      </c>
      <c r="AB367" s="54">
        <f>AC367+AD367</f>
        <v>24</v>
      </c>
      <c r="AC367" s="54">
        <v>24</v>
      </c>
      <c r="AD367" s="54">
        <v>0</v>
      </c>
      <c r="AE367" s="54">
        <f>AF367+AG367</f>
        <v>26</v>
      </c>
      <c r="AF367" s="54">
        <v>26</v>
      </c>
      <c r="AG367" s="54">
        <v>0</v>
      </c>
      <c r="AH367" s="54">
        <f>AI367+AJ367</f>
        <v>22</v>
      </c>
      <c r="AI367" s="54">
        <v>22</v>
      </c>
      <c r="AJ367" s="54">
        <v>0</v>
      </c>
      <c r="AK367" s="54">
        <f>AL367+AM367</f>
        <v>72</v>
      </c>
      <c r="AL367" s="54">
        <f t="shared" ref="AL367:AM370" si="2010">+AC367+AF367+AI367</f>
        <v>72</v>
      </c>
      <c r="AM367" s="54">
        <f t="shared" si="2010"/>
        <v>0</v>
      </c>
      <c r="AN367" s="54">
        <f>AO367+AP367</f>
        <v>22</v>
      </c>
      <c r="AO367" s="54">
        <v>22</v>
      </c>
      <c r="AP367" s="54">
        <v>0</v>
      </c>
      <c r="AQ367" s="54">
        <f>AR367+AS367</f>
        <v>21</v>
      </c>
      <c r="AR367" s="54">
        <v>21</v>
      </c>
      <c r="AS367" s="54">
        <v>0</v>
      </c>
      <c r="AT367" s="54">
        <f>AU367+AV367</f>
        <v>22</v>
      </c>
      <c r="AU367" s="54">
        <v>22</v>
      </c>
      <c r="AV367" s="54">
        <v>0</v>
      </c>
      <c r="AW367" s="54">
        <f>AX367+AY367</f>
        <v>65</v>
      </c>
      <c r="AX367" s="54">
        <f t="shared" ref="AX367:AY370" si="2011">+AO367+AR367+AU367</f>
        <v>65</v>
      </c>
      <c r="AY367" s="54">
        <f t="shared" si="2011"/>
        <v>0</v>
      </c>
      <c r="AZ367" s="54">
        <f>BA367+BB367</f>
        <v>273</v>
      </c>
      <c r="BA367" s="54">
        <f t="shared" ref="BA367:BB370" si="2012">N367+Z367+AL367+AX367</f>
        <v>272</v>
      </c>
      <c r="BB367" s="54">
        <f t="shared" si="2012"/>
        <v>1</v>
      </c>
    </row>
    <row r="368" spans="1:54" s="3" customFormat="1" ht="15" customHeight="1" x14ac:dyDescent="0.3">
      <c r="A368" s="33"/>
      <c r="B368" s="31"/>
      <c r="C368" s="35" t="s">
        <v>314</v>
      </c>
      <c r="D368" s="54">
        <f>E368+F368</f>
        <v>45</v>
      </c>
      <c r="E368" s="54">
        <v>45</v>
      </c>
      <c r="F368" s="54">
        <v>0</v>
      </c>
      <c r="G368" s="54">
        <f>H368+I368</f>
        <v>36</v>
      </c>
      <c r="H368" s="54">
        <v>36</v>
      </c>
      <c r="I368" s="54">
        <v>0</v>
      </c>
      <c r="J368" s="54">
        <f>K368+L368</f>
        <v>27</v>
      </c>
      <c r="K368" s="54">
        <v>27</v>
      </c>
      <c r="L368" s="54">
        <v>0</v>
      </c>
      <c r="M368" s="54">
        <f>N368+O368</f>
        <v>108</v>
      </c>
      <c r="N368" s="54">
        <f t="shared" si="2008"/>
        <v>108</v>
      </c>
      <c r="O368" s="54">
        <f t="shared" si="2008"/>
        <v>0</v>
      </c>
      <c r="P368" s="54">
        <f>Q368+R368</f>
        <v>12</v>
      </c>
      <c r="Q368" s="54">
        <v>12</v>
      </c>
      <c r="R368" s="54">
        <v>0</v>
      </c>
      <c r="S368" s="54">
        <f>T368+U368</f>
        <v>11</v>
      </c>
      <c r="T368" s="54">
        <v>11</v>
      </c>
      <c r="U368" s="54">
        <v>0</v>
      </c>
      <c r="V368" s="54">
        <f>W368+X368</f>
        <v>18</v>
      </c>
      <c r="W368" s="54">
        <v>18</v>
      </c>
      <c r="X368" s="54">
        <v>0</v>
      </c>
      <c r="Y368" s="54">
        <f>Z368+AA368</f>
        <v>41</v>
      </c>
      <c r="Z368" s="54">
        <f t="shared" si="2009"/>
        <v>41</v>
      </c>
      <c r="AA368" s="54">
        <f t="shared" si="2009"/>
        <v>0</v>
      </c>
      <c r="AB368" s="54">
        <f>AC368+AD368</f>
        <v>14</v>
      </c>
      <c r="AC368" s="54">
        <v>14</v>
      </c>
      <c r="AD368" s="54">
        <v>0</v>
      </c>
      <c r="AE368" s="54">
        <f>AF368+AG368</f>
        <v>14</v>
      </c>
      <c r="AF368" s="54">
        <v>14</v>
      </c>
      <c r="AG368" s="54">
        <v>0</v>
      </c>
      <c r="AH368" s="54">
        <f>AI368+AJ368</f>
        <v>17</v>
      </c>
      <c r="AI368" s="54">
        <v>17</v>
      </c>
      <c r="AJ368" s="54">
        <v>0</v>
      </c>
      <c r="AK368" s="54">
        <f>AL368+AM368</f>
        <v>45</v>
      </c>
      <c r="AL368" s="54">
        <f t="shared" si="2010"/>
        <v>45</v>
      </c>
      <c r="AM368" s="54">
        <f t="shared" si="2010"/>
        <v>0</v>
      </c>
      <c r="AN368" s="54">
        <f>AO368+AP368</f>
        <v>12</v>
      </c>
      <c r="AO368" s="54">
        <v>12</v>
      </c>
      <c r="AP368" s="54">
        <v>0</v>
      </c>
      <c r="AQ368" s="54">
        <f>AR368+AS368</f>
        <v>11</v>
      </c>
      <c r="AR368" s="54">
        <v>11</v>
      </c>
      <c r="AS368" s="54">
        <v>0</v>
      </c>
      <c r="AT368" s="54">
        <f>AU368+AV368</f>
        <v>13</v>
      </c>
      <c r="AU368" s="54">
        <v>13</v>
      </c>
      <c r="AV368" s="54">
        <v>0</v>
      </c>
      <c r="AW368" s="54">
        <f>AX368+AY368</f>
        <v>36</v>
      </c>
      <c r="AX368" s="54">
        <f t="shared" si="2011"/>
        <v>36</v>
      </c>
      <c r="AY368" s="54">
        <f t="shared" si="2011"/>
        <v>0</v>
      </c>
      <c r="AZ368" s="54">
        <f>BA368+BB368</f>
        <v>230</v>
      </c>
      <c r="BA368" s="54">
        <f t="shared" si="2012"/>
        <v>230</v>
      </c>
      <c r="BB368" s="54">
        <f t="shared" si="2012"/>
        <v>0</v>
      </c>
    </row>
    <row r="369" spans="1:54" s="3" customFormat="1" ht="15" customHeight="1" x14ac:dyDescent="0.3">
      <c r="A369" s="33"/>
      <c r="B369" s="31"/>
      <c r="C369" s="35" t="s">
        <v>315</v>
      </c>
      <c r="D369" s="54">
        <f>E369+F369</f>
        <v>0</v>
      </c>
      <c r="E369" s="54">
        <v>0</v>
      </c>
      <c r="F369" s="54">
        <v>0</v>
      </c>
      <c r="G369" s="54">
        <f>H369+I369</f>
        <v>0</v>
      </c>
      <c r="H369" s="54">
        <v>0</v>
      </c>
      <c r="I369" s="54">
        <v>0</v>
      </c>
      <c r="J369" s="54">
        <f>K369+L369</f>
        <v>2</v>
      </c>
      <c r="K369" s="54">
        <v>2</v>
      </c>
      <c r="L369" s="54">
        <v>0</v>
      </c>
      <c r="M369" s="54">
        <f>N369+O369</f>
        <v>2</v>
      </c>
      <c r="N369" s="54">
        <f t="shared" si="2008"/>
        <v>2</v>
      </c>
      <c r="O369" s="54">
        <f t="shared" si="2008"/>
        <v>0</v>
      </c>
      <c r="P369" s="54">
        <f>Q369+R369</f>
        <v>0</v>
      </c>
      <c r="Q369" s="54">
        <v>0</v>
      </c>
      <c r="R369" s="54">
        <v>0</v>
      </c>
      <c r="S369" s="54">
        <f>T369+U369</f>
        <v>0</v>
      </c>
      <c r="T369" s="54">
        <v>0</v>
      </c>
      <c r="U369" s="54">
        <v>0</v>
      </c>
      <c r="V369" s="54">
        <f>W369+X369</f>
        <v>0</v>
      </c>
      <c r="W369" s="54">
        <v>0</v>
      </c>
      <c r="X369" s="54">
        <v>0</v>
      </c>
      <c r="Y369" s="54">
        <f>Z369+AA369</f>
        <v>0</v>
      </c>
      <c r="Z369" s="54">
        <f t="shared" si="2009"/>
        <v>0</v>
      </c>
      <c r="AA369" s="54">
        <f t="shared" si="2009"/>
        <v>0</v>
      </c>
      <c r="AB369" s="54">
        <f>AC369+AD369</f>
        <v>0</v>
      </c>
      <c r="AC369" s="54">
        <v>0</v>
      </c>
      <c r="AD369" s="54">
        <v>0</v>
      </c>
      <c r="AE369" s="54">
        <f>AF369+AG369</f>
        <v>0</v>
      </c>
      <c r="AF369" s="54">
        <v>0</v>
      </c>
      <c r="AG369" s="54">
        <v>0</v>
      </c>
      <c r="AH369" s="54">
        <f>AI369+AJ369</f>
        <v>0</v>
      </c>
      <c r="AI369" s="54">
        <v>0</v>
      </c>
      <c r="AJ369" s="54">
        <v>0</v>
      </c>
      <c r="AK369" s="54">
        <f>AL369+AM369</f>
        <v>0</v>
      </c>
      <c r="AL369" s="54">
        <f t="shared" si="2010"/>
        <v>0</v>
      </c>
      <c r="AM369" s="54">
        <f t="shared" si="2010"/>
        <v>0</v>
      </c>
      <c r="AN369" s="54">
        <f>AO369+AP369</f>
        <v>0</v>
      </c>
      <c r="AO369" s="54">
        <v>0</v>
      </c>
      <c r="AP369" s="54">
        <v>0</v>
      </c>
      <c r="AQ369" s="54">
        <f>AR369+AS369</f>
        <v>0</v>
      </c>
      <c r="AR369" s="54">
        <v>0</v>
      </c>
      <c r="AS369" s="54">
        <v>0</v>
      </c>
      <c r="AT369" s="54">
        <f>AU369+AV369</f>
        <v>0</v>
      </c>
      <c r="AU369" s="54">
        <v>0</v>
      </c>
      <c r="AV369" s="54">
        <v>0</v>
      </c>
      <c r="AW369" s="54">
        <f>AX369+AY369</f>
        <v>0</v>
      </c>
      <c r="AX369" s="54">
        <f t="shared" si="2011"/>
        <v>0</v>
      </c>
      <c r="AY369" s="54">
        <f t="shared" si="2011"/>
        <v>0</v>
      </c>
      <c r="AZ369" s="54">
        <f>BA369+BB369</f>
        <v>2</v>
      </c>
      <c r="BA369" s="54">
        <f t="shared" si="2012"/>
        <v>2</v>
      </c>
      <c r="BB369" s="54">
        <f t="shared" si="2012"/>
        <v>0</v>
      </c>
    </row>
    <row r="370" spans="1:54" s="3" customFormat="1" ht="15" customHeight="1" x14ac:dyDescent="0.3">
      <c r="A370" s="33"/>
      <c r="B370" s="31"/>
      <c r="C370" s="32" t="s">
        <v>316</v>
      </c>
      <c r="D370" s="54">
        <f>E370+F370</f>
        <v>0</v>
      </c>
      <c r="E370" s="54">
        <v>0</v>
      </c>
      <c r="F370" s="54">
        <v>0</v>
      </c>
      <c r="G370" s="54">
        <f>H370+I370</f>
        <v>1</v>
      </c>
      <c r="H370" s="54">
        <v>1</v>
      </c>
      <c r="I370" s="54">
        <v>0</v>
      </c>
      <c r="J370" s="54">
        <f>K370+L370</f>
        <v>1</v>
      </c>
      <c r="K370" s="54">
        <v>1</v>
      </c>
      <c r="L370" s="54">
        <v>0</v>
      </c>
      <c r="M370" s="54">
        <f>N370+O370</f>
        <v>2</v>
      </c>
      <c r="N370" s="54">
        <f t="shared" si="2008"/>
        <v>2</v>
      </c>
      <c r="O370" s="54">
        <f t="shared" si="2008"/>
        <v>0</v>
      </c>
      <c r="P370" s="54">
        <f>Q370+R370</f>
        <v>0</v>
      </c>
      <c r="Q370" s="54">
        <v>0</v>
      </c>
      <c r="R370" s="54">
        <v>0</v>
      </c>
      <c r="S370" s="54">
        <f>T370+U370</f>
        <v>1</v>
      </c>
      <c r="T370" s="54">
        <v>1</v>
      </c>
      <c r="U370" s="54">
        <v>0</v>
      </c>
      <c r="V370" s="54">
        <f>W370+X370</f>
        <v>1</v>
      </c>
      <c r="W370" s="54">
        <v>1</v>
      </c>
      <c r="X370" s="54">
        <v>0</v>
      </c>
      <c r="Y370" s="54">
        <f>Z370+AA370</f>
        <v>2</v>
      </c>
      <c r="Z370" s="54">
        <f t="shared" si="2009"/>
        <v>2</v>
      </c>
      <c r="AA370" s="54">
        <f t="shared" si="2009"/>
        <v>0</v>
      </c>
      <c r="AB370" s="54">
        <f>AC370+AD370</f>
        <v>2</v>
      </c>
      <c r="AC370" s="54">
        <v>2</v>
      </c>
      <c r="AD370" s="54">
        <v>0</v>
      </c>
      <c r="AE370" s="54">
        <f>AF370+AG370</f>
        <v>1</v>
      </c>
      <c r="AF370" s="54">
        <v>1</v>
      </c>
      <c r="AG370" s="54">
        <v>0</v>
      </c>
      <c r="AH370" s="54">
        <f>AI370+AJ370</f>
        <v>0</v>
      </c>
      <c r="AI370" s="54">
        <v>0</v>
      </c>
      <c r="AJ370" s="54">
        <v>0</v>
      </c>
      <c r="AK370" s="54">
        <f>AL370+AM370</f>
        <v>3</v>
      </c>
      <c r="AL370" s="54">
        <f t="shared" si="2010"/>
        <v>3</v>
      </c>
      <c r="AM370" s="54">
        <f t="shared" si="2010"/>
        <v>0</v>
      </c>
      <c r="AN370" s="54">
        <f>AO370+AP370</f>
        <v>0</v>
      </c>
      <c r="AO370" s="54">
        <v>0</v>
      </c>
      <c r="AP370" s="54">
        <v>0</v>
      </c>
      <c r="AQ370" s="54">
        <f>AR370+AS370</f>
        <v>2</v>
      </c>
      <c r="AR370" s="54">
        <v>2</v>
      </c>
      <c r="AS370" s="54">
        <v>0</v>
      </c>
      <c r="AT370" s="54">
        <f>AU370+AV370</f>
        <v>0</v>
      </c>
      <c r="AU370" s="54">
        <v>0</v>
      </c>
      <c r="AV370" s="54">
        <v>0</v>
      </c>
      <c r="AW370" s="54">
        <f>AX370+AY370</f>
        <v>2</v>
      </c>
      <c r="AX370" s="54">
        <f t="shared" si="2011"/>
        <v>2</v>
      </c>
      <c r="AY370" s="54">
        <f t="shared" si="2011"/>
        <v>0</v>
      </c>
      <c r="AZ370" s="54">
        <f>BA370+BB370</f>
        <v>9</v>
      </c>
      <c r="BA370" s="54">
        <f t="shared" si="2012"/>
        <v>9</v>
      </c>
      <c r="BB370" s="54">
        <f t="shared" si="2012"/>
        <v>0</v>
      </c>
    </row>
    <row r="371" spans="1:54" s="3" customFormat="1" ht="15" customHeight="1" x14ac:dyDescent="0.3">
      <c r="A371" s="33"/>
      <c r="B371" s="31"/>
      <c r="C371" s="32" t="s">
        <v>317</v>
      </c>
      <c r="D371" s="54">
        <f t="shared" ref="D371" si="2013">E371+F371</f>
        <v>5</v>
      </c>
      <c r="E371" s="54">
        <f>E372+E373+E374</f>
        <v>5</v>
      </c>
      <c r="F371" s="54">
        <f>F372+F373+F374</f>
        <v>0</v>
      </c>
      <c r="G371" s="54">
        <f t="shared" ref="G371" si="2014">H371+I371</f>
        <v>7</v>
      </c>
      <c r="H371" s="54">
        <f t="shared" ref="H371:I371" si="2015">H372+H373+H374</f>
        <v>7</v>
      </c>
      <c r="I371" s="54">
        <f t="shared" si="2015"/>
        <v>0</v>
      </c>
      <c r="J371" s="54">
        <f t="shared" ref="J371" si="2016">K371+L371</f>
        <v>9</v>
      </c>
      <c r="K371" s="54">
        <f t="shared" ref="K371:L371" si="2017">K372+K373+K374</f>
        <v>9</v>
      </c>
      <c r="L371" s="54">
        <f t="shared" si="2017"/>
        <v>0</v>
      </c>
      <c r="M371" s="54">
        <f t="shared" ref="M371" si="2018">N371+O371</f>
        <v>21</v>
      </c>
      <c r="N371" s="54">
        <f t="shared" ref="N371:O371" si="2019">N372+N373+N374</f>
        <v>21</v>
      </c>
      <c r="O371" s="54">
        <f t="shared" si="2019"/>
        <v>0</v>
      </c>
      <c r="P371" s="54">
        <f t="shared" ref="P371" si="2020">Q371+R371</f>
        <v>6</v>
      </c>
      <c r="Q371" s="54">
        <f t="shared" ref="Q371:R371" si="2021">Q372+Q373+Q374</f>
        <v>6</v>
      </c>
      <c r="R371" s="54">
        <f t="shared" si="2021"/>
        <v>0</v>
      </c>
      <c r="S371" s="54">
        <f t="shared" ref="S371" si="2022">T371+U371</f>
        <v>9</v>
      </c>
      <c r="T371" s="54">
        <f t="shared" ref="T371:U371" si="2023">T372+T373+T374</f>
        <v>9</v>
      </c>
      <c r="U371" s="54">
        <f t="shared" si="2023"/>
        <v>0</v>
      </c>
      <c r="V371" s="54">
        <f t="shared" ref="V371" si="2024">W371+X371</f>
        <v>9</v>
      </c>
      <c r="W371" s="54">
        <f t="shared" ref="W371:X371" si="2025">W372+W373+W374</f>
        <v>9</v>
      </c>
      <c r="X371" s="54">
        <f t="shared" si="2025"/>
        <v>0</v>
      </c>
      <c r="Y371" s="54">
        <f t="shared" ref="Y371" si="2026">Z371+AA371</f>
        <v>24</v>
      </c>
      <c r="Z371" s="54">
        <f t="shared" ref="Z371:AA371" si="2027">Z372+Z373+Z374</f>
        <v>24</v>
      </c>
      <c r="AA371" s="54">
        <f t="shared" si="2027"/>
        <v>0</v>
      </c>
      <c r="AB371" s="54">
        <f t="shared" ref="AB371" si="2028">AC371+AD371</f>
        <v>11</v>
      </c>
      <c r="AC371" s="54">
        <f t="shared" ref="AC371:AD371" si="2029">AC372+AC373+AC374</f>
        <v>11</v>
      </c>
      <c r="AD371" s="54">
        <f t="shared" si="2029"/>
        <v>0</v>
      </c>
      <c r="AE371" s="54">
        <f t="shared" ref="AE371" si="2030">AF371+AG371</f>
        <v>17</v>
      </c>
      <c r="AF371" s="54">
        <f t="shared" ref="AF371:AG371" si="2031">AF372+AF373+AF374</f>
        <v>17</v>
      </c>
      <c r="AG371" s="54">
        <f t="shared" si="2031"/>
        <v>0</v>
      </c>
      <c r="AH371" s="54">
        <f t="shared" ref="AH371" si="2032">AI371+AJ371</f>
        <v>11</v>
      </c>
      <c r="AI371" s="54">
        <f t="shared" ref="AI371:AJ371" si="2033">AI372+AI373+AI374</f>
        <v>10</v>
      </c>
      <c r="AJ371" s="54">
        <f t="shared" si="2033"/>
        <v>1</v>
      </c>
      <c r="AK371" s="54">
        <f t="shared" ref="AK371" si="2034">AL371+AM371</f>
        <v>39</v>
      </c>
      <c r="AL371" s="54">
        <f t="shared" ref="AL371:AM371" si="2035">AL372+AL373+AL374</f>
        <v>38</v>
      </c>
      <c r="AM371" s="54">
        <f t="shared" si="2035"/>
        <v>1</v>
      </c>
      <c r="AN371" s="54">
        <f t="shared" ref="AN371" si="2036">AO371+AP371</f>
        <v>15</v>
      </c>
      <c r="AO371" s="54">
        <f t="shared" ref="AO371:AP371" si="2037">AO372+AO373+AO374</f>
        <v>14</v>
      </c>
      <c r="AP371" s="54">
        <f t="shared" si="2037"/>
        <v>1</v>
      </c>
      <c r="AQ371" s="54">
        <f t="shared" ref="AQ371" si="2038">AR371+AS371</f>
        <v>15</v>
      </c>
      <c r="AR371" s="54">
        <f t="shared" ref="AR371:AS371" si="2039">AR372+AR373+AR374</f>
        <v>14</v>
      </c>
      <c r="AS371" s="54">
        <f t="shared" si="2039"/>
        <v>1</v>
      </c>
      <c r="AT371" s="54">
        <f t="shared" ref="AT371" si="2040">AU371+AV371</f>
        <v>15</v>
      </c>
      <c r="AU371" s="54">
        <f t="shared" ref="AU371:AV371" si="2041">AU372+AU373+AU374</f>
        <v>15</v>
      </c>
      <c r="AV371" s="54">
        <f t="shared" si="2041"/>
        <v>0</v>
      </c>
      <c r="AW371" s="54">
        <f t="shared" ref="AW371" si="2042">AX371+AY371</f>
        <v>45</v>
      </c>
      <c r="AX371" s="54">
        <f t="shared" ref="AX371:AY371" si="2043">AX372+AX373+AX374</f>
        <v>43</v>
      </c>
      <c r="AY371" s="54">
        <f t="shared" si="2043"/>
        <v>2</v>
      </c>
      <c r="AZ371" s="54">
        <f t="shared" ref="AZ371" si="2044">BA371+BB371</f>
        <v>129</v>
      </c>
      <c r="BA371" s="54">
        <f>+BA373+BA374+BA372</f>
        <v>126</v>
      </c>
      <c r="BB371" s="54">
        <f>+BB373+BB374+BB372</f>
        <v>3</v>
      </c>
    </row>
    <row r="372" spans="1:54" s="3" customFormat="1" ht="15" customHeight="1" x14ac:dyDescent="0.3">
      <c r="A372" s="33"/>
      <c r="B372" s="31"/>
      <c r="C372" s="35" t="s">
        <v>318</v>
      </c>
      <c r="D372" s="54">
        <f>E372+F372</f>
        <v>5</v>
      </c>
      <c r="E372" s="54">
        <v>5</v>
      </c>
      <c r="F372" s="54">
        <v>0</v>
      </c>
      <c r="G372" s="54">
        <f>H372+I372</f>
        <v>7</v>
      </c>
      <c r="H372" s="54">
        <v>7</v>
      </c>
      <c r="I372" s="54">
        <v>0</v>
      </c>
      <c r="J372" s="54">
        <f>K372+L372</f>
        <v>9</v>
      </c>
      <c r="K372" s="54">
        <v>9</v>
      </c>
      <c r="L372" s="54">
        <v>0</v>
      </c>
      <c r="M372" s="54">
        <f>N372+O372</f>
        <v>21</v>
      </c>
      <c r="N372" s="54">
        <f t="shared" ref="N372:O376" si="2045">+E372+H372+K372</f>
        <v>21</v>
      </c>
      <c r="O372" s="54">
        <f t="shared" si="2045"/>
        <v>0</v>
      </c>
      <c r="P372" s="54">
        <f>Q372+R372</f>
        <v>6</v>
      </c>
      <c r="Q372" s="54">
        <v>6</v>
      </c>
      <c r="R372" s="54">
        <v>0</v>
      </c>
      <c r="S372" s="54">
        <f>T372+U372</f>
        <v>9</v>
      </c>
      <c r="T372" s="54">
        <v>9</v>
      </c>
      <c r="U372" s="54">
        <v>0</v>
      </c>
      <c r="V372" s="54">
        <f>W372+X372</f>
        <v>9</v>
      </c>
      <c r="W372" s="54">
        <v>9</v>
      </c>
      <c r="X372" s="54">
        <v>0</v>
      </c>
      <c r="Y372" s="54">
        <f>Z372+AA372</f>
        <v>24</v>
      </c>
      <c r="Z372" s="54">
        <f t="shared" ref="Z372:AA376" si="2046">+Q372+T372+W372</f>
        <v>24</v>
      </c>
      <c r="AA372" s="54">
        <f t="shared" si="2046"/>
        <v>0</v>
      </c>
      <c r="AB372" s="54">
        <f>AC372+AD372</f>
        <v>11</v>
      </c>
      <c r="AC372" s="54">
        <v>11</v>
      </c>
      <c r="AD372" s="54">
        <v>0</v>
      </c>
      <c r="AE372" s="54">
        <f>AF372+AG372</f>
        <v>17</v>
      </c>
      <c r="AF372" s="54">
        <v>17</v>
      </c>
      <c r="AG372" s="54">
        <v>0</v>
      </c>
      <c r="AH372" s="54">
        <f>AI372+AJ372</f>
        <v>10</v>
      </c>
      <c r="AI372" s="54">
        <v>10</v>
      </c>
      <c r="AJ372" s="54">
        <v>0</v>
      </c>
      <c r="AK372" s="54">
        <f>AL372+AM372</f>
        <v>38</v>
      </c>
      <c r="AL372" s="54">
        <f t="shared" ref="AL372:AM376" si="2047">+AC372+AF372+AI372</f>
        <v>38</v>
      </c>
      <c r="AM372" s="54">
        <f t="shared" si="2047"/>
        <v>0</v>
      </c>
      <c r="AN372" s="54">
        <f>AO372+AP372</f>
        <v>14</v>
      </c>
      <c r="AO372" s="54">
        <v>14</v>
      </c>
      <c r="AP372" s="54">
        <v>0</v>
      </c>
      <c r="AQ372" s="54">
        <f>AR372+AS372</f>
        <v>14</v>
      </c>
      <c r="AR372" s="54">
        <v>14</v>
      </c>
      <c r="AS372" s="54">
        <v>0</v>
      </c>
      <c r="AT372" s="54">
        <f>AU372+AV372</f>
        <v>13</v>
      </c>
      <c r="AU372" s="54">
        <v>13</v>
      </c>
      <c r="AV372" s="54">
        <v>0</v>
      </c>
      <c r="AW372" s="54">
        <f>AX372+AY372</f>
        <v>41</v>
      </c>
      <c r="AX372" s="54">
        <f t="shared" ref="AX372:AY376" si="2048">+AO372+AR372+AU372</f>
        <v>41</v>
      </c>
      <c r="AY372" s="54">
        <f t="shared" si="2048"/>
        <v>0</v>
      </c>
      <c r="AZ372" s="54">
        <f>BA372+BB372</f>
        <v>124</v>
      </c>
      <c r="BA372" s="54">
        <f t="shared" ref="BA372:BB376" si="2049">N372+Z372+AL372+AX372</f>
        <v>124</v>
      </c>
      <c r="BB372" s="54">
        <f t="shared" si="2049"/>
        <v>0</v>
      </c>
    </row>
    <row r="373" spans="1:54" s="3" customFormat="1" ht="15" customHeight="1" x14ac:dyDescent="0.3">
      <c r="A373" s="33"/>
      <c r="B373" s="31"/>
      <c r="C373" s="35" t="s">
        <v>319</v>
      </c>
      <c r="D373" s="54">
        <f>E373+F373</f>
        <v>0</v>
      </c>
      <c r="E373" s="54">
        <v>0</v>
      </c>
      <c r="F373" s="54">
        <v>0</v>
      </c>
      <c r="G373" s="54">
        <f>H373+I373</f>
        <v>0</v>
      </c>
      <c r="H373" s="54">
        <v>0</v>
      </c>
      <c r="I373" s="54">
        <v>0</v>
      </c>
      <c r="J373" s="54">
        <f>K373+L373</f>
        <v>0</v>
      </c>
      <c r="K373" s="54">
        <v>0</v>
      </c>
      <c r="L373" s="54">
        <v>0</v>
      </c>
      <c r="M373" s="54">
        <f>N373+O373</f>
        <v>0</v>
      </c>
      <c r="N373" s="54">
        <f t="shared" si="2045"/>
        <v>0</v>
      </c>
      <c r="O373" s="54">
        <f t="shared" si="2045"/>
        <v>0</v>
      </c>
      <c r="P373" s="54">
        <f>Q373+R373</f>
        <v>0</v>
      </c>
      <c r="Q373" s="54">
        <v>0</v>
      </c>
      <c r="R373" s="54">
        <v>0</v>
      </c>
      <c r="S373" s="54">
        <f>T373+U373</f>
        <v>0</v>
      </c>
      <c r="T373" s="54">
        <v>0</v>
      </c>
      <c r="U373" s="54">
        <v>0</v>
      </c>
      <c r="V373" s="54">
        <f>W373+X373</f>
        <v>0</v>
      </c>
      <c r="W373" s="54">
        <v>0</v>
      </c>
      <c r="X373" s="54">
        <v>0</v>
      </c>
      <c r="Y373" s="54">
        <f>Z373+AA373</f>
        <v>0</v>
      </c>
      <c r="Z373" s="54">
        <f t="shared" si="2046"/>
        <v>0</v>
      </c>
      <c r="AA373" s="54">
        <f t="shared" si="2046"/>
        <v>0</v>
      </c>
      <c r="AB373" s="54">
        <f>AC373+AD373</f>
        <v>0</v>
      </c>
      <c r="AC373" s="54">
        <v>0</v>
      </c>
      <c r="AD373" s="54">
        <v>0</v>
      </c>
      <c r="AE373" s="54">
        <f>AF373+AG373</f>
        <v>0</v>
      </c>
      <c r="AF373" s="54">
        <v>0</v>
      </c>
      <c r="AG373" s="54">
        <v>0</v>
      </c>
      <c r="AH373" s="54">
        <f>AI373+AJ373</f>
        <v>0</v>
      </c>
      <c r="AI373" s="54">
        <v>0</v>
      </c>
      <c r="AJ373" s="54">
        <v>0</v>
      </c>
      <c r="AK373" s="54">
        <f>AL373+AM373</f>
        <v>0</v>
      </c>
      <c r="AL373" s="54">
        <f t="shared" si="2047"/>
        <v>0</v>
      </c>
      <c r="AM373" s="54">
        <f t="shared" si="2047"/>
        <v>0</v>
      </c>
      <c r="AN373" s="54">
        <f>AO373+AP373</f>
        <v>0</v>
      </c>
      <c r="AO373" s="54">
        <v>0</v>
      </c>
      <c r="AP373" s="54">
        <v>0</v>
      </c>
      <c r="AQ373" s="54">
        <f>AR373+AS373</f>
        <v>0</v>
      </c>
      <c r="AR373" s="54">
        <v>0</v>
      </c>
      <c r="AS373" s="54">
        <v>0</v>
      </c>
      <c r="AT373" s="54">
        <f>AU373+AV373</f>
        <v>2</v>
      </c>
      <c r="AU373" s="54">
        <v>2</v>
      </c>
      <c r="AV373" s="54">
        <v>0</v>
      </c>
      <c r="AW373" s="54">
        <f>AX373+AY373</f>
        <v>2</v>
      </c>
      <c r="AX373" s="54">
        <f t="shared" si="2048"/>
        <v>2</v>
      </c>
      <c r="AY373" s="54">
        <f t="shared" si="2048"/>
        <v>0</v>
      </c>
      <c r="AZ373" s="54">
        <f>BA373+BB373</f>
        <v>2</v>
      </c>
      <c r="BA373" s="54">
        <f t="shared" si="2049"/>
        <v>2</v>
      </c>
      <c r="BB373" s="54">
        <f t="shared" si="2049"/>
        <v>0</v>
      </c>
    </row>
    <row r="374" spans="1:54" s="3" customFormat="1" ht="15" customHeight="1" x14ac:dyDescent="0.3">
      <c r="A374" s="33"/>
      <c r="B374" s="31"/>
      <c r="C374" s="35" t="s">
        <v>320</v>
      </c>
      <c r="D374" s="54">
        <f>E374+F374</f>
        <v>0</v>
      </c>
      <c r="E374" s="54">
        <v>0</v>
      </c>
      <c r="F374" s="54">
        <v>0</v>
      </c>
      <c r="G374" s="54">
        <f>H374+I374</f>
        <v>0</v>
      </c>
      <c r="H374" s="54">
        <v>0</v>
      </c>
      <c r="I374" s="54">
        <v>0</v>
      </c>
      <c r="J374" s="54">
        <f>K374+L374</f>
        <v>0</v>
      </c>
      <c r="K374" s="54">
        <v>0</v>
      </c>
      <c r="L374" s="54">
        <v>0</v>
      </c>
      <c r="M374" s="54">
        <f>N374+O374</f>
        <v>0</v>
      </c>
      <c r="N374" s="54">
        <f t="shared" si="2045"/>
        <v>0</v>
      </c>
      <c r="O374" s="54">
        <f t="shared" si="2045"/>
        <v>0</v>
      </c>
      <c r="P374" s="54">
        <f>Q374+R374</f>
        <v>0</v>
      </c>
      <c r="Q374" s="54">
        <v>0</v>
      </c>
      <c r="R374" s="54">
        <v>0</v>
      </c>
      <c r="S374" s="54">
        <f>T374+U374</f>
        <v>0</v>
      </c>
      <c r="T374" s="54">
        <v>0</v>
      </c>
      <c r="U374" s="54">
        <v>0</v>
      </c>
      <c r="V374" s="54">
        <f>W374+X374</f>
        <v>0</v>
      </c>
      <c r="W374" s="54">
        <v>0</v>
      </c>
      <c r="X374" s="54">
        <v>0</v>
      </c>
      <c r="Y374" s="54">
        <f>Z374+AA374</f>
        <v>0</v>
      </c>
      <c r="Z374" s="54">
        <f t="shared" si="2046"/>
        <v>0</v>
      </c>
      <c r="AA374" s="54">
        <f t="shared" si="2046"/>
        <v>0</v>
      </c>
      <c r="AB374" s="54">
        <f>AC374+AD374</f>
        <v>0</v>
      </c>
      <c r="AC374" s="54">
        <v>0</v>
      </c>
      <c r="AD374" s="54">
        <v>0</v>
      </c>
      <c r="AE374" s="54">
        <f>AF374+AG374</f>
        <v>0</v>
      </c>
      <c r="AF374" s="54">
        <v>0</v>
      </c>
      <c r="AG374" s="54">
        <v>0</v>
      </c>
      <c r="AH374" s="54">
        <f>AI374+AJ374</f>
        <v>1</v>
      </c>
      <c r="AI374" s="54">
        <v>0</v>
      </c>
      <c r="AJ374" s="54">
        <v>1</v>
      </c>
      <c r="AK374" s="54">
        <f>AL374+AM374</f>
        <v>1</v>
      </c>
      <c r="AL374" s="54">
        <f t="shared" si="2047"/>
        <v>0</v>
      </c>
      <c r="AM374" s="54">
        <f t="shared" si="2047"/>
        <v>1</v>
      </c>
      <c r="AN374" s="54">
        <f>AO374+AP374</f>
        <v>1</v>
      </c>
      <c r="AO374" s="54">
        <v>0</v>
      </c>
      <c r="AP374" s="54">
        <v>1</v>
      </c>
      <c r="AQ374" s="54">
        <f>AR374+AS374</f>
        <v>1</v>
      </c>
      <c r="AR374" s="54">
        <v>0</v>
      </c>
      <c r="AS374" s="54">
        <v>1</v>
      </c>
      <c r="AT374" s="54">
        <f>AU374+AV374</f>
        <v>0</v>
      </c>
      <c r="AU374" s="54">
        <v>0</v>
      </c>
      <c r="AV374" s="54">
        <v>0</v>
      </c>
      <c r="AW374" s="54">
        <f>AX374+AY374</f>
        <v>2</v>
      </c>
      <c r="AX374" s="54">
        <f t="shared" si="2048"/>
        <v>0</v>
      </c>
      <c r="AY374" s="54">
        <f t="shared" si="2048"/>
        <v>2</v>
      </c>
      <c r="AZ374" s="54">
        <f>BA374+BB374</f>
        <v>3</v>
      </c>
      <c r="BA374" s="54">
        <f t="shared" si="2049"/>
        <v>0</v>
      </c>
      <c r="BB374" s="54">
        <f t="shared" si="2049"/>
        <v>3</v>
      </c>
    </row>
    <row r="375" spans="1:54" s="3" customFormat="1" ht="15" customHeight="1" x14ac:dyDescent="0.3">
      <c r="A375" s="33"/>
      <c r="B375" s="31"/>
      <c r="C375" s="32" t="s">
        <v>61</v>
      </c>
      <c r="D375" s="54">
        <f>E375+F375</f>
        <v>38</v>
      </c>
      <c r="E375" s="54">
        <v>38</v>
      </c>
      <c r="F375" s="54">
        <v>0</v>
      </c>
      <c r="G375" s="54">
        <f>H375+I375</f>
        <v>44</v>
      </c>
      <c r="H375" s="54">
        <v>44</v>
      </c>
      <c r="I375" s="54">
        <v>0</v>
      </c>
      <c r="J375" s="54">
        <f>K375+L375</f>
        <v>41</v>
      </c>
      <c r="K375" s="54">
        <v>41</v>
      </c>
      <c r="L375" s="54">
        <v>0</v>
      </c>
      <c r="M375" s="54">
        <f>N375+O375</f>
        <v>123</v>
      </c>
      <c r="N375" s="54">
        <f t="shared" si="2045"/>
        <v>123</v>
      </c>
      <c r="O375" s="54">
        <f t="shared" si="2045"/>
        <v>0</v>
      </c>
      <c r="P375" s="54">
        <f>Q375+R375</f>
        <v>16</v>
      </c>
      <c r="Q375" s="54">
        <v>16</v>
      </c>
      <c r="R375" s="54">
        <v>0</v>
      </c>
      <c r="S375" s="54">
        <f>T375+U375</f>
        <v>13</v>
      </c>
      <c r="T375" s="54">
        <v>13</v>
      </c>
      <c r="U375" s="54">
        <v>0</v>
      </c>
      <c r="V375" s="54">
        <f>W375+X375</f>
        <v>27</v>
      </c>
      <c r="W375" s="54">
        <v>27</v>
      </c>
      <c r="X375" s="54">
        <v>0</v>
      </c>
      <c r="Y375" s="54">
        <f>Z375+AA375</f>
        <v>56</v>
      </c>
      <c r="Z375" s="54">
        <f t="shared" si="2046"/>
        <v>56</v>
      </c>
      <c r="AA375" s="54">
        <f t="shared" si="2046"/>
        <v>0</v>
      </c>
      <c r="AB375" s="54">
        <f>AC375+AD375</f>
        <v>17</v>
      </c>
      <c r="AC375" s="54">
        <v>17</v>
      </c>
      <c r="AD375" s="54">
        <v>0</v>
      </c>
      <c r="AE375" s="54">
        <f>AF375+AG375</f>
        <v>16</v>
      </c>
      <c r="AF375" s="54">
        <v>16</v>
      </c>
      <c r="AG375" s="54">
        <v>0</v>
      </c>
      <c r="AH375" s="54">
        <f>AI375+AJ375</f>
        <v>28</v>
      </c>
      <c r="AI375" s="54">
        <v>28</v>
      </c>
      <c r="AJ375" s="54">
        <v>0</v>
      </c>
      <c r="AK375" s="54">
        <f>AL375+AM375</f>
        <v>61</v>
      </c>
      <c r="AL375" s="54">
        <f t="shared" si="2047"/>
        <v>61</v>
      </c>
      <c r="AM375" s="54">
        <f t="shared" si="2047"/>
        <v>0</v>
      </c>
      <c r="AN375" s="54">
        <f>AO375+AP375</f>
        <v>32</v>
      </c>
      <c r="AO375" s="54">
        <v>32</v>
      </c>
      <c r="AP375" s="54">
        <v>0</v>
      </c>
      <c r="AQ375" s="54">
        <f>AR375+AS375</f>
        <v>41</v>
      </c>
      <c r="AR375" s="54">
        <v>41</v>
      </c>
      <c r="AS375" s="54">
        <v>0</v>
      </c>
      <c r="AT375" s="54">
        <f>AU375+AV375</f>
        <v>27</v>
      </c>
      <c r="AU375" s="54">
        <v>27</v>
      </c>
      <c r="AV375" s="54">
        <v>0</v>
      </c>
      <c r="AW375" s="54">
        <f>AX375+AY375</f>
        <v>100</v>
      </c>
      <c r="AX375" s="54">
        <f t="shared" si="2048"/>
        <v>100</v>
      </c>
      <c r="AY375" s="54">
        <f t="shared" si="2048"/>
        <v>0</v>
      </c>
      <c r="AZ375" s="54">
        <f>BA375+BB375</f>
        <v>340</v>
      </c>
      <c r="BA375" s="54">
        <f t="shared" si="2049"/>
        <v>340</v>
      </c>
      <c r="BB375" s="54">
        <f t="shared" si="2049"/>
        <v>0</v>
      </c>
    </row>
    <row r="376" spans="1:54" s="3" customFormat="1" ht="15" customHeight="1" x14ac:dyDescent="0.3">
      <c r="A376" s="33"/>
      <c r="B376" s="31"/>
      <c r="C376" s="32" t="s">
        <v>24</v>
      </c>
      <c r="D376" s="54">
        <f>E376+F376</f>
        <v>16</v>
      </c>
      <c r="E376" s="54">
        <v>11</v>
      </c>
      <c r="F376" s="54">
        <v>5</v>
      </c>
      <c r="G376" s="54">
        <f>H376+I376</f>
        <v>14</v>
      </c>
      <c r="H376" s="54">
        <v>8</v>
      </c>
      <c r="I376" s="54">
        <v>6</v>
      </c>
      <c r="J376" s="54">
        <f>K376+L376</f>
        <v>15</v>
      </c>
      <c r="K376" s="54">
        <v>7</v>
      </c>
      <c r="L376" s="54">
        <v>8</v>
      </c>
      <c r="M376" s="54">
        <f>N376+O376</f>
        <v>45</v>
      </c>
      <c r="N376" s="54">
        <f t="shared" si="2045"/>
        <v>26</v>
      </c>
      <c r="O376" s="54">
        <f t="shared" si="2045"/>
        <v>19</v>
      </c>
      <c r="P376" s="54">
        <f>Q376+R376</f>
        <v>13</v>
      </c>
      <c r="Q376" s="54">
        <v>3</v>
      </c>
      <c r="R376" s="54">
        <v>10</v>
      </c>
      <c r="S376" s="54">
        <f>T376+U376</f>
        <v>17</v>
      </c>
      <c r="T376" s="54">
        <v>6</v>
      </c>
      <c r="U376" s="54">
        <v>11</v>
      </c>
      <c r="V376" s="54">
        <f>W376+X376</f>
        <v>20</v>
      </c>
      <c r="W376" s="54">
        <v>11</v>
      </c>
      <c r="X376" s="54">
        <v>9</v>
      </c>
      <c r="Y376" s="54">
        <f>Z376+AA376</f>
        <v>50</v>
      </c>
      <c r="Z376" s="54">
        <f t="shared" si="2046"/>
        <v>20</v>
      </c>
      <c r="AA376" s="54">
        <f t="shared" si="2046"/>
        <v>30</v>
      </c>
      <c r="AB376" s="54">
        <f>AC376+AD376</f>
        <v>14</v>
      </c>
      <c r="AC376" s="54">
        <v>5</v>
      </c>
      <c r="AD376" s="54">
        <v>9</v>
      </c>
      <c r="AE376" s="54">
        <f>AF376+AG376</f>
        <v>17</v>
      </c>
      <c r="AF376" s="54">
        <v>7</v>
      </c>
      <c r="AG376" s="54">
        <v>10</v>
      </c>
      <c r="AH376" s="54">
        <f>AI376+AJ376</f>
        <v>21</v>
      </c>
      <c r="AI376" s="54">
        <v>10</v>
      </c>
      <c r="AJ376" s="54">
        <v>11</v>
      </c>
      <c r="AK376" s="54">
        <f>AL376+AM376</f>
        <v>52</v>
      </c>
      <c r="AL376" s="54">
        <f t="shared" si="2047"/>
        <v>22</v>
      </c>
      <c r="AM376" s="54">
        <f t="shared" si="2047"/>
        <v>30</v>
      </c>
      <c r="AN376" s="54">
        <f>AO376+AP376</f>
        <v>17</v>
      </c>
      <c r="AO376" s="54">
        <v>8</v>
      </c>
      <c r="AP376" s="54">
        <v>9</v>
      </c>
      <c r="AQ376" s="54">
        <f>AR376+AS376</f>
        <v>19</v>
      </c>
      <c r="AR376" s="54">
        <v>10</v>
      </c>
      <c r="AS376" s="54">
        <v>9</v>
      </c>
      <c r="AT376" s="54">
        <f>AU376+AV376</f>
        <v>15</v>
      </c>
      <c r="AU376" s="54">
        <v>7</v>
      </c>
      <c r="AV376" s="54">
        <v>8</v>
      </c>
      <c r="AW376" s="54">
        <f>AX376+AY376</f>
        <v>51</v>
      </c>
      <c r="AX376" s="54">
        <f t="shared" si="2048"/>
        <v>25</v>
      </c>
      <c r="AY376" s="54">
        <f t="shared" si="2048"/>
        <v>26</v>
      </c>
      <c r="AZ376" s="54">
        <f>BA376+BB376</f>
        <v>198</v>
      </c>
      <c r="BA376" s="54">
        <f t="shared" si="2049"/>
        <v>93</v>
      </c>
      <c r="BB376" s="54">
        <f t="shared" si="2049"/>
        <v>105</v>
      </c>
    </row>
    <row r="377" spans="1:54" s="3" customFormat="1" ht="15" customHeight="1" x14ac:dyDescent="0.3">
      <c r="A377" s="33"/>
      <c r="B377" s="31"/>
      <c r="C377" s="35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</row>
    <row r="378" spans="1:54" s="3" customFormat="1" ht="15" customHeight="1" x14ac:dyDescent="0.3">
      <c r="A378" s="30"/>
      <c r="B378" s="31" t="s">
        <v>321</v>
      </c>
      <c r="C378" s="32"/>
      <c r="D378" s="29">
        <f>SUM(E378:F378)</f>
        <v>1719</v>
      </c>
      <c r="E378" s="29">
        <f>E379+E383+E386+E389+E393+E394+E395</f>
        <v>1709</v>
      </c>
      <c r="F378" s="29">
        <f>F379+F383+F386+F389+F393+F394+F395</f>
        <v>10</v>
      </c>
      <c r="G378" s="29">
        <f t="shared" ref="G378" si="2050">SUM(H378:I378)</f>
        <v>1505</v>
      </c>
      <c r="H378" s="29">
        <f t="shared" ref="H378:I378" si="2051">H379+H383+H386+H389+H393+H394+H395</f>
        <v>1496</v>
      </c>
      <c r="I378" s="29">
        <f t="shared" si="2051"/>
        <v>9</v>
      </c>
      <c r="J378" s="29">
        <f t="shared" ref="J378" si="2052">SUM(K378:L378)</f>
        <v>1533</v>
      </c>
      <c r="K378" s="29">
        <f t="shared" ref="K378:L378" si="2053">K379+K383+K386+K389+K393+K394+K395</f>
        <v>1524</v>
      </c>
      <c r="L378" s="29">
        <f t="shared" si="2053"/>
        <v>9</v>
      </c>
      <c r="M378" s="29">
        <f>SUM(N378:O378)</f>
        <v>4757</v>
      </c>
      <c r="N378" s="29">
        <f>N379+N383+N386+N389+N393+N394+N395</f>
        <v>4729</v>
      </c>
      <c r="O378" s="29">
        <f>O379+O383+O386+O389+O393+O394+O395</f>
        <v>28</v>
      </c>
      <c r="P378" s="29">
        <f>SUM(Q378:R378)</f>
        <v>536</v>
      </c>
      <c r="Q378" s="29">
        <f>Q379+Q383+Q386+Q389+Q393+Q394+Q395</f>
        <v>523</v>
      </c>
      <c r="R378" s="29">
        <f>R379+R383+R386+R389+R393+R394+R395</f>
        <v>13</v>
      </c>
      <c r="S378" s="29">
        <f t="shared" ref="S378" si="2054">SUM(T378:U378)</f>
        <v>1114</v>
      </c>
      <c r="T378" s="29">
        <f t="shared" ref="T378:U378" si="2055">T379+T383+T386+T389+T393+T394+T395</f>
        <v>1076</v>
      </c>
      <c r="U378" s="29">
        <f t="shared" si="2055"/>
        <v>38</v>
      </c>
      <c r="V378" s="29">
        <f t="shared" ref="V378" si="2056">SUM(W378:X378)</f>
        <v>1362</v>
      </c>
      <c r="W378" s="29">
        <f t="shared" ref="W378:X378" si="2057">W379+W383+W386+W389+W393+W394+W395</f>
        <v>1290</v>
      </c>
      <c r="X378" s="29">
        <f t="shared" si="2057"/>
        <v>72</v>
      </c>
      <c r="Y378" s="29">
        <f>SUM(Z378:AA378)</f>
        <v>3012</v>
      </c>
      <c r="Z378" s="29">
        <f>Z379+Z383+Z386+Z389+Z393+Z394+Z395</f>
        <v>2889</v>
      </c>
      <c r="AA378" s="29">
        <f>AA379+AA383+AA386+AA389+AA393+AA394+AA395</f>
        <v>123</v>
      </c>
      <c r="AB378" s="29">
        <f>SUM(AC378:AD378)</f>
        <v>1527</v>
      </c>
      <c r="AC378" s="29">
        <f>AC379+AC383+AC386+AC389+AC393+AC394+AC395</f>
        <v>1431</v>
      </c>
      <c r="AD378" s="29">
        <f>AD379+AD383+AD386+AD389+AD393+AD394+AD395</f>
        <v>96</v>
      </c>
      <c r="AE378" s="29">
        <f t="shared" ref="AE378" si="2058">SUM(AF378:AG378)</f>
        <v>1417</v>
      </c>
      <c r="AF378" s="29">
        <f t="shared" ref="AF378:AG378" si="2059">AF379+AF383+AF386+AF389+AF393+AF394+AF395</f>
        <v>1323</v>
      </c>
      <c r="AG378" s="29">
        <f t="shared" si="2059"/>
        <v>94</v>
      </c>
      <c r="AH378" s="29">
        <f t="shared" ref="AH378" si="2060">SUM(AI378:AJ378)</f>
        <v>1368</v>
      </c>
      <c r="AI378" s="29">
        <f t="shared" ref="AI378:AJ378" si="2061">AI379+AI383+AI386+AI389+AI393+AI394+AI395</f>
        <v>1269</v>
      </c>
      <c r="AJ378" s="29">
        <f t="shared" si="2061"/>
        <v>99</v>
      </c>
      <c r="AK378" s="29">
        <f>SUM(AL378:AM378)</f>
        <v>4312</v>
      </c>
      <c r="AL378" s="29">
        <f>AL379+AL383+AL386+AL389+AL393+AL394+AL395</f>
        <v>4023</v>
      </c>
      <c r="AM378" s="29">
        <f>AM379+AM383+AM386+AM389+AM393+AM394+AM395</f>
        <v>289</v>
      </c>
      <c r="AN378" s="29">
        <f>SUM(AO378:AP378)</f>
        <v>1090</v>
      </c>
      <c r="AO378" s="29">
        <f>AO379+AO383+AO386+AO389+AO393+AO394+AO395</f>
        <v>1003</v>
      </c>
      <c r="AP378" s="29">
        <f>AP379+AP383+AP386+AP389+AP393+AP394+AP395</f>
        <v>87</v>
      </c>
      <c r="AQ378" s="29">
        <f t="shared" ref="AQ378" si="2062">SUM(AR378:AS378)</f>
        <v>1257</v>
      </c>
      <c r="AR378" s="29">
        <f t="shared" ref="AR378:AS378" si="2063">AR379+AR383+AR386+AR389+AR393+AR394+AR395</f>
        <v>1204</v>
      </c>
      <c r="AS378" s="29">
        <f t="shared" si="2063"/>
        <v>53</v>
      </c>
      <c r="AT378" s="29">
        <f t="shared" ref="AT378" si="2064">SUM(AU378:AV378)</f>
        <v>1279</v>
      </c>
      <c r="AU378" s="29">
        <f t="shared" ref="AU378:AV378" si="2065">AU379+AU383+AU386+AU389+AU393+AU394+AU395</f>
        <v>1261</v>
      </c>
      <c r="AV378" s="29">
        <f t="shared" si="2065"/>
        <v>18</v>
      </c>
      <c r="AW378" s="29">
        <f>SUM(AX378:AY378)</f>
        <v>3626</v>
      </c>
      <c r="AX378" s="29">
        <f>AX379+AX383+AX386+AX389+AX393+AX394+AX395</f>
        <v>3468</v>
      </c>
      <c r="AY378" s="29">
        <f>AY379+AY383+AY386+AY389+AY393+AY394+AY395</f>
        <v>158</v>
      </c>
      <c r="AZ378" s="29">
        <f>SUM(BA378:BB378)</f>
        <v>15707</v>
      </c>
      <c r="BA378" s="29">
        <f>BA379+BA383+BA386+BA389+BA393+BA394+BA395</f>
        <v>15109</v>
      </c>
      <c r="BB378" s="29">
        <f>BB379+BB383+BB386+BB389+BB393+BB394+BB395</f>
        <v>598</v>
      </c>
    </row>
    <row r="379" spans="1:54" s="3" customFormat="1" ht="15" customHeight="1" x14ac:dyDescent="0.3">
      <c r="A379" s="33"/>
      <c r="B379" s="31"/>
      <c r="C379" s="32" t="s">
        <v>322</v>
      </c>
      <c r="D379" s="29">
        <f t="shared" ref="D379:BB379" si="2066">D380+D381+D382</f>
        <v>403</v>
      </c>
      <c r="E379" s="29">
        <f t="shared" si="2066"/>
        <v>402</v>
      </c>
      <c r="F379" s="29">
        <f t="shared" si="2066"/>
        <v>1</v>
      </c>
      <c r="G379" s="29">
        <f t="shared" si="2066"/>
        <v>369</v>
      </c>
      <c r="H379" s="29">
        <f t="shared" si="2066"/>
        <v>369</v>
      </c>
      <c r="I379" s="29">
        <f t="shared" si="2066"/>
        <v>0</v>
      </c>
      <c r="J379" s="29">
        <f t="shared" si="2066"/>
        <v>548</v>
      </c>
      <c r="K379" s="29">
        <f t="shared" si="2066"/>
        <v>548</v>
      </c>
      <c r="L379" s="29">
        <f t="shared" si="2066"/>
        <v>0</v>
      </c>
      <c r="M379" s="29">
        <f t="shared" si="2066"/>
        <v>1320</v>
      </c>
      <c r="N379" s="29">
        <f t="shared" si="2066"/>
        <v>1319</v>
      </c>
      <c r="O379" s="29">
        <f t="shared" si="2066"/>
        <v>1</v>
      </c>
      <c r="P379" s="29">
        <f t="shared" si="2066"/>
        <v>191</v>
      </c>
      <c r="Q379" s="29">
        <f t="shared" si="2066"/>
        <v>191</v>
      </c>
      <c r="R379" s="29">
        <f t="shared" si="2066"/>
        <v>0</v>
      </c>
      <c r="S379" s="29">
        <f t="shared" si="2066"/>
        <v>439</v>
      </c>
      <c r="T379" s="29">
        <f t="shared" si="2066"/>
        <v>439</v>
      </c>
      <c r="U379" s="29">
        <f t="shared" si="2066"/>
        <v>0</v>
      </c>
      <c r="V379" s="29">
        <f t="shared" si="2066"/>
        <v>483</v>
      </c>
      <c r="W379" s="29">
        <f t="shared" si="2066"/>
        <v>483</v>
      </c>
      <c r="X379" s="29">
        <f t="shared" si="2066"/>
        <v>0</v>
      </c>
      <c r="Y379" s="29">
        <f t="shared" si="2066"/>
        <v>1113</v>
      </c>
      <c r="Z379" s="29">
        <f t="shared" si="2066"/>
        <v>1113</v>
      </c>
      <c r="AA379" s="29">
        <f t="shared" si="2066"/>
        <v>0</v>
      </c>
      <c r="AB379" s="29">
        <f t="shared" si="2066"/>
        <v>547</v>
      </c>
      <c r="AC379" s="29">
        <f t="shared" si="2066"/>
        <v>547</v>
      </c>
      <c r="AD379" s="29">
        <f t="shared" si="2066"/>
        <v>0</v>
      </c>
      <c r="AE379" s="29">
        <f t="shared" si="2066"/>
        <v>477</v>
      </c>
      <c r="AF379" s="29">
        <f t="shared" si="2066"/>
        <v>477</v>
      </c>
      <c r="AG379" s="29">
        <f t="shared" si="2066"/>
        <v>0</v>
      </c>
      <c r="AH379" s="29">
        <f t="shared" si="2066"/>
        <v>455</v>
      </c>
      <c r="AI379" s="29">
        <f t="shared" si="2066"/>
        <v>455</v>
      </c>
      <c r="AJ379" s="29">
        <f t="shared" si="2066"/>
        <v>0</v>
      </c>
      <c r="AK379" s="29">
        <f t="shared" si="2066"/>
        <v>1479</v>
      </c>
      <c r="AL379" s="29">
        <f t="shared" si="2066"/>
        <v>1479</v>
      </c>
      <c r="AM379" s="29">
        <f t="shared" si="2066"/>
        <v>0</v>
      </c>
      <c r="AN379" s="29">
        <f t="shared" si="2066"/>
        <v>303</v>
      </c>
      <c r="AO379" s="29">
        <f t="shared" si="2066"/>
        <v>303</v>
      </c>
      <c r="AP379" s="29">
        <f t="shared" si="2066"/>
        <v>0</v>
      </c>
      <c r="AQ379" s="29">
        <f t="shared" si="2066"/>
        <v>397</v>
      </c>
      <c r="AR379" s="29">
        <f t="shared" si="2066"/>
        <v>397</v>
      </c>
      <c r="AS379" s="29">
        <f t="shared" si="2066"/>
        <v>0</v>
      </c>
      <c r="AT379" s="29">
        <f t="shared" si="2066"/>
        <v>434</v>
      </c>
      <c r="AU379" s="29">
        <f t="shared" si="2066"/>
        <v>434</v>
      </c>
      <c r="AV379" s="29">
        <f t="shared" si="2066"/>
        <v>0</v>
      </c>
      <c r="AW379" s="29">
        <f t="shared" si="2066"/>
        <v>1134</v>
      </c>
      <c r="AX379" s="29">
        <f t="shared" si="2066"/>
        <v>1134</v>
      </c>
      <c r="AY379" s="29">
        <f t="shared" si="2066"/>
        <v>0</v>
      </c>
      <c r="AZ379" s="29">
        <f t="shared" si="2066"/>
        <v>5046</v>
      </c>
      <c r="BA379" s="29">
        <f t="shared" si="2066"/>
        <v>5045</v>
      </c>
      <c r="BB379" s="29">
        <f t="shared" si="2066"/>
        <v>1</v>
      </c>
    </row>
    <row r="380" spans="1:54" s="3" customFormat="1" ht="15" customHeight="1" x14ac:dyDescent="0.3">
      <c r="A380" s="33"/>
      <c r="B380" s="31"/>
      <c r="C380" s="35" t="s">
        <v>323</v>
      </c>
      <c r="D380" s="54">
        <f>E380+F380</f>
        <v>199</v>
      </c>
      <c r="E380" s="54">
        <v>199</v>
      </c>
      <c r="F380" s="54">
        <v>0</v>
      </c>
      <c r="G380" s="54">
        <f>H380+I380</f>
        <v>193</v>
      </c>
      <c r="H380" s="54">
        <v>193</v>
      </c>
      <c r="I380" s="54">
        <v>0</v>
      </c>
      <c r="J380" s="54">
        <f>K380+L380</f>
        <v>425</v>
      </c>
      <c r="K380" s="54">
        <v>425</v>
      </c>
      <c r="L380" s="54">
        <v>0</v>
      </c>
      <c r="M380" s="54">
        <f>N380+O380</f>
        <v>817</v>
      </c>
      <c r="N380" s="54">
        <f t="shared" ref="N380:O382" si="2067">+E380+H380+K380</f>
        <v>817</v>
      </c>
      <c r="O380" s="54">
        <f t="shared" si="2067"/>
        <v>0</v>
      </c>
      <c r="P380" s="54">
        <f>Q380+R380</f>
        <v>166</v>
      </c>
      <c r="Q380" s="54">
        <v>166</v>
      </c>
      <c r="R380" s="54">
        <v>0</v>
      </c>
      <c r="S380" s="54">
        <f>T380+U380</f>
        <v>386</v>
      </c>
      <c r="T380" s="54">
        <v>386</v>
      </c>
      <c r="U380" s="54">
        <v>0</v>
      </c>
      <c r="V380" s="54">
        <f>W380+X380</f>
        <v>384</v>
      </c>
      <c r="W380" s="54">
        <v>384</v>
      </c>
      <c r="X380" s="54">
        <v>0</v>
      </c>
      <c r="Y380" s="54">
        <f>Z380+AA380</f>
        <v>936</v>
      </c>
      <c r="Z380" s="54">
        <f t="shared" ref="Z380:AA382" si="2068">+Q380+T380+W380</f>
        <v>936</v>
      </c>
      <c r="AA380" s="54">
        <f t="shared" si="2068"/>
        <v>0</v>
      </c>
      <c r="AB380" s="54">
        <f>AC380+AD380</f>
        <v>447</v>
      </c>
      <c r="AC380" s="54">
        <v>447</v>
      </c>
      <c r="AD380" s="54">
        <v>0</v>
      </c>
      <c r="AE380" s="54">
        <f>AF380+AG380</f>
        <v>384</v>
      </c>
      <c r="AF380" s="54">
        <v>384</v>
      </c>
      <c r="AG380" s="54">
        <v>0</v>
      </c>
      <c r="AH380" s="54">
        <f>AI380+AJ380</f>
        <v>360</v>
      </c>
      <c r="AI380" s="54">
        <v>360</v>
      </c>
      <c r="AJ380" s="54">
        <v>0</v>
      </c>
      <c r="AK380" s="54">
        <f>AL380+AM380</f>
        <v>1191</v>
      </c>
      <c r="AL380" s="54">
        <f t="shared" ref="AL380:AM382" si="2069">+AC380+AF380+AI380</f>
        <v>1191</v>
      </c>
      <c r="AM380" s="54">
        <f t="shared" si="2069"/>
        <v>0</v>
      </c>
      <c r="AN380" s="54">
        <f>AO380+AP380</f>
        <v>205</v>
      </c>
      <c r="AO380" s="54">
        <v>205</v>
      </c>
      <c r="AP380" s="54">
        <v>0</v>
      </c>
      <c r="AQ380" s="54">
        <f>AR380+AS380</f>
        <v>296</v>
      </c>
      <c r="AR380" s="54">
        <v>296</v>
      </c>
      <c r="AS380" s="54">
        <v>0</v>
      </c>
      <c r="AT380" s="54">
        <f>AU380+AV380</f>
        <v>305</v>
      </c>
      <c r="AU380" s="54">
        <v>305</v>
      </c>
      <c r="AV380" s="54">
        <v>0</v>
      </c>
      <c r="AW380" s="54">
        <f>AX380+AY380</f>
        <v>806</v>
      </c>
      <c r="AX380" s="54">
        <f t="shared" ref="AX380:AY382" si="2070">+AO380+AR380+AU380</f>
        <v>806</v>
      </c>
      <c r="AY380" s="54">
        <f t="shared" si="2070"/>
        <v>0</v>
      </c>
      <c r="AZ380" s="54">
        <f>BA380+BB380</f>
        <v>3750</v>
      </c>
      <c r="BA380" s="54">
        <f t="shared" ref="BA380:BB382" si="2071">N380+Z380+AL380+AX380</f>
        <v>3750</v>
      </c>
      <c r="BB380" s="54">
        <f t="shared" si="2071"/>
        <v>0</v>
      </c>
    </row>
    <row r="381" spans="1:54" s="3" customFormat="1" ht="15" customHeight="1" x14ac:dyDescent="0.3">
      <c r="A381" s="33"/>
      <c r="B381" s="31"/>
      <c r="C381" s="35" t="s">
        <v>324</v>
      </c>
      <c r="D381" s="54">
        <f>E381+F381</f>
        <v>203</v>
      </c>
      <c r="E381" s="54">
        <v>203</v>
      </c>
      <c r="F381" s="54">
        <v>0</v>
      </c>
      <c r="G381" s="54">
        <f>H381+I381</f>
        <v>176</v>
      </c>
      <c r="H381" s="54">
        <v>176</v>
      </c>
      <c r="I381" s="54">
        <v>0</v>
      </c>
      <c r="J381" s="54">
        <f>K381+L381</f>
        <v>123</v>
      </c>
      <c r="K381" s="54">
        <v>123</v>
      </c>
      <c r="L381" s="54">
        <v>0</v>
      </c>
      <c r="M381" s="54">
        <f>N381+O381</f>
        <v>502</v>
      </c>
      <c r="N381" s="54">
        <f t="shared" si="2067"/>
        <v>502</v>
      </c>
      <c r="O381" s="54">
        <f t="shared" si="2067"/>
        <v>0</v>
      </c>
      <c r="P381" s="54">
        <f>Q381+R381</f>
        <v>24</v>
      </c>
      <c r="Q381" s="54">
        <v>24</v>
      </c>
      <c r="R381" s="54">
        <v>0</v>
      </c>
      <c r="S381" s="54">
        <f>T381+U381</f>
        <v>48</v>
      </c>
      <c r="T381" s="54">
        <v>48</v>
      </c>
      <c r="U381" s="54">
        <v>0</v>
      </c>
      <c r="V381" s="54">
        <f>W381+X381</f>
        <v>97</v>
      </c>
      <c r="W381" s="54">
        <v>97</v>
      </c>
      <c r="X381" s="54">
        <v>0</v>
      </c>
      <c r="Y381" s="54">
        <f>Z381+AA381</f>
        <v>169</v>
      </c>
      <c r="Z381" s="54">
        <f t="shared" si="2068"/>
        <v>169</v>
      </c>
      <c r="AA381" s="54">
        <f t="shared" si="2068"/>
        <v>0</v>
      </c>
      <c r="AB381" s="54">
        <f>AC381+AD381</f>
        <v>100</v>
      </c>
      <c r="AC381" s="54">
        <v>100</v>
      </c>
      <c r="AD381" s="54">
        <v>0</v>
      </c>
      <c r="AE381" s="54">
        <f>AF381+AG381</f>
        <v>93</v>
      </c>
      <c r="AF381" s="54">
        <v>93</v>
      </c>
      <c r="AG381" s="54">
        <v>0</v>
      </c>
      <c r="AH381" s="54">
        <f>AI381+AJ381</f>
        <v>95</v>
      </c>
      <c r="AI381" s="54">
        <v>95</v>
      </c>
      <c r="AJ381" s="54">
        <v>0</v>
      </c>
      <c r="AK381" s="54">
        <f>AL381+AM381</f>
        <v>288</v>
      </c>
      <c r="AL381" s="54">
        <f t="shared" si="2069"/>
        <v>288</v>
      </c>
      <c r="AM381" s="54">
        <f t="shared" si="2069"/>
        <v>0</v>
      </c>
      <c r="AN381" s="54">
        <f>AO381+AP381</f>
        <v>97</v>
      </c>
      <c r="AO381" s="54">
        <v>97</v>
      </c>
      <c r="AP381" s="54">
        <v>0</v>
      </c>
      <c r="AQ381" s="54">
        <f>AR381+AS381</f>
        <v>101</v>
      </c>
      <c r="AR381" s="54">
        <v>101</v>
      </c>
      <c r="AS381" s="54">
        <v>0</v>
      </c>
      <c r="AT381" s="54">
        <f>AU381+AV381</f>
        <v>126</v>
      </c>
      <c r="AU381" s="54">
        <v>126</v>
      </c>
      <c r="AV381" s="54">
        <v>0</v>
      </c>
      <c r="AW381" s="54">
        <f>AX381+AY381</f>
        <v>324</v>
      </c>
      <c r="AX381" s="54">
        <f t="shared" si="2070"/>
        <v>324</v>
      </c>
      <c r="AY381" s="54">
        <f t="shared" si="2070"/>
        <v>0</v>
      </c>
      <c r="AZ381" s="54">
        <f>BA381+BB381</f>
        <v>1283</v>
      </c>
      <c r="BA381" s="54">
        <f t="shared" si="2071"/>
        <v>1283</v>
      </c>
      <c r="BB381" s="54">
        <f t="shared" si="2071"/>
        <v>0</v>
      </c>
    </row>
    <row r="382" spans="1:54" s="3" customFormat="1" ht="15.75" customHeight="1" x14ac:dyDescent="0.3">
      <c r="A382" s="33"/>
      <c r="B382" s="31"/>
      <c r="C382" s="35" t="s">
        <v>325</v>
      </c>
      <c r="D382" s="54">
        <f>E382+F382</f>
        <v>1</v>
      </c>
      <c r="E382" s="54">
        <v>0</v>
      </c>
      <c r="F382" s="54">
        <v>1</v>
      </c>
      <c r="G382" s="54">
        <f>H382+I382</f>
        <v>0</v>
      </c>
      <c r="H382" s="54">
        <v>0</v>
      </c>
      <c r="I382" s="54">
        <v>0</v>
      </c>
      <c r="J382" s="54">
        <f>K382+L382</f>
        <v>0</v>
      </c>
      <c r="K382" s="54">
        <v>0</v>
      </c>
      <c r="L382" s="54">
        <v>0</v>
      </c>
      <c r="M382" s="54">
        <f>N382+O382</f>
        <v>1</v>
      </c>
      <c r="N382" s="54">
        <f t="shared" si="2067"/>
        <v>0</v>
      </c>
      <c r="O382" s="54">
        <f t="shared" si="2067"/>
        <v>1</v>
      </c>
      <c r="P382" s="54">
        <f>Q382+R382</f>
        <v>1</v>
      </c>
      <c r="Q382" s="54">
        <v>1</v>
      </c>
      <c r="R382" s="54">
        <v>0</v>
      </c>
      <c r="S382" s="54">
        <f>T382+U382</f>
        <v>5</v>
      </c>
      <c r="T382" s="54">
        <v>5</v>
      </c>
      <c r="U382" s="54">
        <v>0</v>
      </c>
      <c r="V382" s="54">
        <f>W382+X382</f>
        <v>2</v>
      </c>
      <c r="W382" s="54">
        <v>2</v>
      </c>
      <c r="X382" s="54">
        <v>0</v>
      </c>
      <c r="Y382" s="54">
        <f>Z382+AA382</f>
        <v>8</v>
      </c>
      <c r="Z382" s="54">
        <f t="shared" si="2068"/>
        <v>8</v>
      </c>
      <c r="AA382" s="54">
        <f t="shared" si="2068"/>
        <v>0</v>
      </c>
      <c r="AB382" s="54">
        <f>AC382+AD382</f>
        <v>0</v>
      </c>
      <c r="AC382" s="54">
        <v>0</v>
      </c>
      <c r="AD382" s="54">
        <v>0</v>
      </c>
      <c r="AE382" s="54">
        <f>AF382+AG382</f>
        <v>0</v>
      </c>
      <c r="AF382" s="54">
        <v>0</v>
      </c>
      <c r="AG382" s="54">
        <v>0</v>
      </c>
      <c r="AH382" s="54">
        <f>AI382+AJ382</f>
        <v>0</v>
      </c>
      <c r="AI382" s="54">
        <v>0</v>
      </c>
      <c r="AJ382" s="54">
        <v>0</v>
      </c>
      <c r="AK382" s="54">
        <f>AL382+AM382</f>
        <v>0</v>
      </c>
      <c r="AL382" s="54">
        <f t="shared" si="2069"/>
        <v>0</v>
      </c>
      <c r="AM382" s="54">
        <f t="shared" si="2069"/>
        <v>0</v>
      </c>
      <c r="AN382" s="54">
        <f>AO382+AP382</f>
        <v>1</v>
      </c>
      <c r="AO382" s="54">
        <v>1</v>
      </c>
      <c r="AP382" s="54">
        <v>0</v>
      </c>
      <c r="AQ382" s="54">
        <f>AR382+AS382</f>
        <v>0</v>
      </c>
      <c r="AR382" s="54">
        <v>0</v>
      </c>
      <c r="AS382" s="54">
        <v>0</v>
      </c>
      <c r="AT382" s="54">
        <f>AU382+AV382</f>
        <v>3</v>
      </c>
      <c r="AU382" s="54">
        <v>3</v>
      </c>
      <c r="AV382" s="54">
        <v>0</v>
      </c>
      <c r="AW382" s="54">
        <f>AX382+AY382</f>
        <v>4</v>
      </c>
      <c r="AX382" s="54">
        <f t="shared" si="2070"/>
        <v>4</v>
      </c>
      <c r="AY382" s="54">
        <f t="shared" si="2070"/>
        <v>0</v>
      </c>
      <c r="AZ382" s="54">
        <f>BA382+BB382</f>
        <v>13</v>
      </c>
      <c r="BA382" s="54">
        <f t="shared" si="2071"/>
        <v>12</v>
      </c>
      <c r="BB382" s="54">
        <f t="shared" si="2071"/>
        <v>1</v>
      </c>
    </row>
    <row r="383" spans="1:54" s="3" customFormat="1" ht="15" customHeight="1" x14ac:dyDescent="0.3">
      <c r="A383" s="33"/>
      <c r="B383" s="31"/>
      <c r="C383" s="32" t="s">
        <v>326</v>
      </c>
      <c r="D383" s="29">
        <f>SUM(E383:F383)</f>
        <v>392</v>
      </c>
      <c r="E383" s="29">
        <f>SUM(E384:E385)</f>
        <v>392</v>
      </c>
      <c r="F383" s="29">
        <f>SUM(F384:F385)</f>
        <v>0</v>
      </c>
      <c r="G383" s="29">
        <f t="shared" ref="G383" si="2072">SUM(H383:I383)</f>
        <v>327</v>
      </c>
      <c r="H383" s="29">
        <f t="shared" ref="H383:I383" si="2073">SUM(H384:H385)</f>
        <v>327</v>
      </c>
      <c r="I383" s="29">
        <f t="shared" si="2073"/>
        <v>0</v>
      </c>
      <c r="J383" s="29">
        <f t="shared" ref="J383" si="2074">SUM(K383:L383)</f>
        <v>256</v>
      </c>
      <c r="K383" s="29">
        <f t="shared" ref="K383:L383" si="2075">SUM(K384:K385)</f>
        <v>256</v>
      </c>
      <c r="L383" s="29">
        <f t="shared" si="2075"/>
        <v>0</v>
      </c>
      <c r="M383" s="29">
        <f>SUM(N383:O383)</f>
        <v>975</v>
      </c>
      <c r="N383" s="29">
        <f>SUM(N384:N385)</f>
        <v>975</v>
      </c>
      <c r="O383" s="29">
        <f>SUM(O384:O385)</f>
        <v>0</v>
      </c>
      <c r="P383" s="29">
        <f>SUM(Q383:R383)</f>
        <v>62</v>
      </c>
      <c r="Q383" s="29">
        <f>SUM(Q384:Q385)</f>
        <v>62</v>
      </c>
      <c r="R383" s="29">
        <f>SUM(R384:R385)</f>
        <v>0</v>
      </c>
      <c r="S383" s="29">
        <f t="shared" ref="S383" si="2076">SUM(T383:U383)</f>
        <v>79</v>
      </c>
      <c r="T383" s="29">
        <f t="shared" ref="T383:U383" si="2077">SUM(T384:T385)</f>
        <v>79</v>
      </c>
      <c r="U383" s="29">
        <f t="shared" si="2077"/>
        <v>0</v>
      </c>
      <c r="V383" s="29">
        <f t="shared" ref="V383" si="2078">SUM(W383:X383)</f>
        <v>115</v>
      </c>
      <c r="W383" s="29">
        <f t="shared" ref="W383:X383" si="2079">SUM(W384:W385)</f>
        <v>115</v>
      </c>
      <c r="X383" s="29">
        <f t="shared" si="2079"/>
        <v>0</v>
      </c>
      <c r="Y383" s="29">
        <f>SUM(Z383:AA383)</f>
        <v>256</v>
      </c>
      <c r="Z383" s="29">
        <f>SUM(Z384:Z385)</f>
        <v>256</v>
      </c>
      <c r="AA383" s="29">
        <f>SUM(AA384:AA385)</f>
        <v>0</v>
      </c>
      <c r="AB383" s="29">
        <f>SUM(AC383:AD383)</f>
        <v>102</v>
      </c>
      <c r="AC383" s="29">
        <f>SUM(AC384:AC385)</f>
        <v>102</v>
      </c>
      <c r="AD383" s="29">
        <f>SUM(AD384:AD385)</f>
        <v>0</v>
      </c>
      <c r="AE383" s="29">
        <f t="shared" ref="AE383" si="2080">SUM(AF383:AG383)</f>
        <v>101</v>
      </c>
      <c r="AF383" s="29">
        <f t="shared" ref="AF383:AG383" si="2081">SUM(AF384:AF385)</f>
        <v>101</v>
      </c>
      <c r="AG383" s="29">
        <f t="shared" si="2081"/>
        <v>0</v>
      </c>
      <c r="AH383" s="29">
        <f t="shared" ref="AH383" si="2082">SUM(AI383:AJ383)</f>
        <v>103</v>
      </c>
      <c r="AI383" s="29">
        <f t="shared" ref="AI383:AJ383" si="2083">SUM(AI384:AI385)</f>
        <v>103</v>
      </c>
      <c r="AJ383" s="29">
        <f t="shared" si="2083"/>
        <v>0</v>
      </c>
      <c r="AK383" s="29">
        <f>SUM(AL383:AM383)</f>
        <v>306</v>
      </c>
      <c r="AL383" s="29">
        <f>SUM(AL384:AL385)</f>
        <v>306</v>
      </c>
      <c r="AM383" s="29">
        <f>SUM(AM384:AM385)</f>
        <v>0</v>
      </c>
      <c r="AN383" s="29">
        <f>SUM(AO383:AP383)</f>
        <v>127</v>
      </c>
      <c r="AO383" s="29">
        <f>SUM(AO384:AO385)</f>
        <v>127</v>
      </c>
      <c r="AP383" s="29">
        <f>SUM(AP384:AP385)</f>
        <v>0</v>
      </c>
      <c r="AQ383" s="29">
        <f t="shared" ref="AQ383" si="2084">SUM(AR383:AS383)</f>
        <v>112</v>
      </c>
      <c r="AR383" s="29">
        <f t="shared" ref="AR383:AS383" si="2085">SUM(AR384:AR385)</f>
        <v>112</v>
      </c>
      <c r="AS383" s="29">
        <f t="shared" si="2085"/>
        <v>0</v>
      </c>
      <c r="AT383" s="29">
        <f t="shared" ref="AT383" si="2086">SUM(AU383:AV383)</f>
        <v>113</v>
      </c>
      <c r="AU383" s="29">
        <f t="shared" ref="AU383:AV383" si="2087">SUM(AU384:AU385)</f>
        <v>113</v>
      </c>
      <c r="AV383" s="29">
        <f t="shared" si="2087"/>
        <v>0</v>
      </c>
      <c r="AW383" s="29">
        <f>SUM(AX383:AY383)</f>
        <v>352</v>
      </c>
      <c r="AX383" s="29">
        <f>SUM(AX384:AX385)</f>
        <v>352</v>
      </c>
      <c r="AY383" s="29">
        <f>SUM(AY384:AY385)</f>
        <v>0</v>
      </c>
      <c r="AZ383" s="29">
        <f>SUM(BA383:BB383)</f>
        <v>1889</v>
      </c>
      <c r="BA383" s="29">
        <f>SUM(BA384:BA385)</f>
        <v>1889</v>
      </c>
      <c r="BB383" s="29">
        <f>SUM(BB384:BB385)</f>
        <v>0</v>
      </c>
    </row>
    <row r="384" spans="1:54" s="3" customFormat="1" ht="15" customHeight="1" x14ac:dyDescent="0.3">
      <c r="A384" s="33"/>
      <c r="B384" s="31"/>
      <c r="C384" s="35" t="s">
        <v>150</v>
      </c>
      <c r="D384" s="54">
        <f>E384+F384</f>
        <v>310</v>
      </c>
      <c r="E384" s="54">
        <v>310</v>
      </c>
      <c r="F384" s="54">
        <v>0</v>
      </c>
      <c r="G384" s="54">
        <f>H384+I384</f>
        <v>249</v>
      </c>
      <c r="H384" s="54">
        <v>249</v>
      </c>
      <c r="I384" s="54">
        <v>0</v>
      </c>
      <c r="J384" s="54">
        <f>K384+L384</f>
        <v>195</v>
      </c>
      <c r="K384" s="54">
        <v>195</v>
      </c>
      <c r="L384" s="54">
        <v>0</v>
      </c>
      <c r="M384" s="54">
        <f>N384+O384</f>
        <v>754</v>
      </c>
      <c r="N384" s="54">
        <f>+E384+H384+K384</f>
        <v>754</v>
      </c>
      <c r="O384" s="54">
        <f>+F384+I384+L384</f>
        <v>0</v>
      </c>
      <c r="P384" s="54">
        <f>Q384+R384</f>
        <v>44</v>
      </c>
      <c r="Q384" s="54">
        <v>44</v>
      </c>
      <c r="R384" s="54">
        <v>0</v>
      </c>
      <c r="S384" s="54">
        <f>T384+U384</f>
        <v>52</v>
      </c>
      <c r="T384" s="54">
        <v>52</v>
      </c>
      <c r="U384" s="54">
        <v>0</v>
      </c>
      <c r="V384" s="54">
        <f>W384+X384</f>
        <v>59</v>
      </c>
      <c r="W384" s="54">
        <v>59</v>
      </c>
      <c r="X384" s="54">
        <v>0</v>
      </c>
      <c r="Y384" s="54">
        <f>Z384+AA384</f>
        <v>155</v>
      </c>
      <c r="Z384" s="54">
        <f>+Q384+T384+W384</f>
        <v>155</v>
      </c>
      <c r="AA384" s="54">
        <f>+R384+U384+X384</f>
        <v>0</v>
      </c>
      <c r="AB384" s="54">
        <f>AC384+AD384</f>
        <v>51</v>
      </c>
      <c r="AC384" s="54">
        <v>51</v>
      </c>
      <c r="AD384" s="54">
        <v>0</v>
      </c>
      <c r="AE384" s="54">
        <f>AF384+AG384</f>
        <v>48</v>
      </c>
      <c r="AF384" s="54">
        <v>48</v>
      </c>
      <c r="AG384" s="54">
        <v>0</v>
      </c>
      <c r="AH384" s="54">
        <f>AI384+AJ384</f>
        <v>51</v>
      </c>
      <c r="AI384" s="54">
        <v>51</v>
      </c>
      <c r="AJ384" s="54">
        <v>0</v>
      </c>
      <c r="AK384" s="54">
        <f>AL384+AM384</f>
        <v>150</v>
      </c>
      <c r="AL384" s="54">
        <f>+AC384+AF384+AI384</f>
        <v>150</v>
      </c>
      <c r="AM384" s="54">
        <f>+AD384+AG384+AJ384</f>
        <v>0</v>
      </c>
      <c r="AN384" s="54">
        <f>AO384+AP384</f>
        <v>76</v>
      </c>
      <c r="AO384" s="54">
        <v>76</v>
      </c>
      <c r="AP384" s="54">
        <v>0</v>
      </c>
      <c r="AQ384" s="54">
        <f>AR384+AS384</f>
        <v>59</v>
      </c>
      <c r="AR384" s="54">
        <v>59</v>
      </c>
      <c r="AS384" s="54">
        <v>0</v>
      </c>
      <c r="AT384" s="54">
        <f>AU384+AV384</f>
        <v>62</v>
      </c>
      <c r="AU384" s="54">
        <v>62</v>
      </c>
      <c r="AV384" s="54">
        <v>0</v>
      </c>
      <c r="AW384" s="54">
        <f>AX384+AY384</f>
        <v>197</v>
      </c>
      <c r="AX384" s="54">
        <f>+AO384+AR384+AU384</f>
        <v>197</v>
      </c>
      <c r="AY384" s="54">
        <f>+AP384+AS384+AV384</f>
        <v>0</v>
      </c>
      <c r="AZ384" s="54">
        <f>BA384+BB384</f>
        <v>1256</v>
      </c>
      <c r="BA384" s="54">
        <f>N384+Z384+AL384+AX384</f>
        <v>1256</v>
      </c>
      <c r="BB384" s="54">
        <f>O384+AA384+AM384+AY384</f>
        <v>0</v>
      </c>
    </row>
    <row r="385" spans="1:54" s="3" customFormat="1" ht="15" customHeight="1" x14ac:dyDescent="0.3">
      <c r="A385" s="33"/>
      <c r="B385" s="31"/>
      <c r="C385" s="35" t="s">
        <v>151</v>
      </c>
      <c r="D385" s="54">
        <f>E385+F385</f>
        <v>82</v>
      </c>
      <c r="E385" s="54">
        <v>82</v>
      </c>
      <c r="F385" s="54">
        <v>0</v>
      </c>
      <c r="G385" s="54">
        <f>H385+I385</f>
        <v>78</v>
      </c>
      <c r="H385" s="54">
        <v>78</v>
      </c>
      <c r="I385" s="54">
        <v>0</v>
      </c>
      <c r="J385" s="54">
        <f>K385+L385</f>
        <v>61</v>
      </c>
      <c r="K385" s="54">
        <v>61</v>
      </c>
      <c r="L385" s="54">
        <v>0</v>
      </c>
      <c r="M385" s="54">
        <f>N385+O385</f>
        <v>221</v>
      </c>
      <c r="N385" s="54">
        <f>+E385+H385+K385</f>
        <v>221</v>
      </c>
      <c r="O385" s="54">
        <f>+F385+I385+L385</f>
        <v>0</v>
      </c>
      <c r="P385" s="54">
        <f>Q385+R385</f>
        <v>18</v>
      </c>
      <c r="Q385" s="54">
        <v>18</v>
      </c>
      <c r="R385" s="54">
        <v>0</v>
      </c>
      <c r="S385" s="54">
        <f>T385+U385</f>
        <v>27</v>
      </c>
      <c r="T385" s="54">
        <v>27</v>
      </c>
      <c r="U385" s="54">
        <v>0</v>
      </c>
      <c r="V385" s="54">
        <f>W385+X385</f>
        <v>56</v>
      </c>
      <c r="W385" s="54">
        <v>56</v>
      </c>
      <c r="X385" s="54">
        <v>0</v>
      </c>
      <c r="Y385" s="54">
        <f>Z385+AA385</f>
        <v>101</v>
      </c>
      <c r="Z385" s="54">
        <f>+Q385+T385+W385</f>
        <v>101</v>
      </c>
      <c r="AA385" s="54">
        <f>+R385+U385+X385</f>
        <v>0</v>
      </c>
      <c r="AB385" s="54">
        <f>AC385+AD385</f>
        <v>51</v>
      </c>
      <c r="AC385" s="54">
        <v>51</v>
      </c>
      <c r="AD385" s="54">
        <v>0</v>
      </c>
      <c r="AE385" s="54">
        <f>AF385+AG385</f>
        <v>53</v>
      </c>
      <c r="AF385" s="54">
        <v>53</v>
      </c>
      <c r="AG385" s="54">
        <v>0</v>
      </c>
      <c r="AH385" s="54">
        <f>AI385+AJ385</f>
        <v>52</v>
      </c>
      <c r="AI385" s="54">
        <v>52</v>
      </c>
      <c r="AJ385" s="54">
        <v>0</v>
      </c>
      <c r="AK385" s="54">
        <f>AL385+AM385</f>
        <v>156</v>
      </c>
      <c r="AL385" s="54">
        <f>+AC385+AF385+AI385</f>
        <v>156</v>
      </c>
      <c r="AM385" s="54">
        <f>+AD385+AG385+AJ385</f>
        <v>0</v>
      </c>
      <c r="AN385" s="54">
        <f>AO385+AP385</f>
        <v>51</v>
      </c>
      <c r="AO385" s="54">
        <v>51</v>
      </c>
      <c r="AP385" s="54">
        <v>0</v>
      </c>
      <c r="AQ385" s="54">
        <f>AR385+AS385</f>
        <v>53</v>
      </c>
      <c r="AR385" s="54">
        <v>53</v>
      </c>
      <c r="AS385" s="54">
        <v>0</v>
      </c>
      <c r="AT385" s="54">
        <f>AU385+AV385</f>
        <v>51</v>
      </c>
      <c r="AU385" s="54">
        <v>51</v>
      </c>
      <c r="AV385" s="54">
        <v>0</v>
      </c>
      <c r="AW385" s="54">
        <f>AX385+AY385</f>
        <v>155</v>
      </c>
      <c r="AX385" s="54">
        <f>+AO385+AR385+AU385</f>
        <v>155</v>
      </c>
      <c r="AY385" s="54">
        <f>+AP385+AS385+AV385</f>
        <v>0</v>
      </c>
      <c r="AZ385" s="54">
        <f>BA385+BB385</f>
        <v>633</v>
      </c>
      <c r="BA385" s="54">
        <f>N385+Z385+AL385+AX385</f>
        <v>633</v>
      </c>
      <c r="BB385" s="54">
        <f>O385+AA385+AM385+AY385</f>
        <v>0</v>
      </c>
    </row>
    <row r="386" spans="1:54" s="3" customFormat="1" ht="15" customHeight="1" x14ac:dyDescent="0.3">
      <c r="A386" s="33"/>
      <c r="B386" s="31"/>
      <c r="C386" s="32" t="s">
        <v>327</v>
      </c>
      <c r="D386" s="29">
        <f>E386+F386</f>
        <v>400</v>
      </c>
      <c r="E386" s="29">
        <f>SUM(E387:E388)</f>
        <v>400</v>
      </c>
      <c r="F386" s="29">
        <f>SUM(F387:F388)</f>
        <v>0</v>
      </c>
      <c r="G386" s="29">
        <f t="shared" ref="G386" si="2088">H386+I386</f>
        <v>378</v>
      </c>
      <c r="H386" s="29">
        <f t="shared" ref="H386:I386" si="2089">SUM(H387:H388)</f>
        <v>378</v>
      </c>
      <c r="I386" s="29">
        <f t="shared" si="2089"/>
        <v>0</v>
      </c>
      <c r="J386" s="29">
        <f t="shared" ref="J386" si="2090">K386+L386</f>
        <v>297</v>
      </c>
      <c r="K386" s="29">
        <f t="shared" ref="K386:L386" si="2091">SUM(K387:K388)</f>
        <v>297</v>
      </c>
      <c r="L386" s="29">
        <f t="shared" si="2091"/>
        <v>0</v>
      </c>
      <c r="M386" s="29">
        <f t="shared" ref="M386" si="2092">N386+O386</f>
        <v>1075</v>
      </c>
      <c r="N386" s="29">
        <f t="shared" ref="N386:O386" si="2093">SUM(N387:N388)</f>
        <v>1075</v>
      </c>
      <c r="O386" s="29">
        <f t="shared" si="2093"/>
        <v>0</v>
      </c>
      <c r="P386" s="29">
        <f>Q386+R386</f>
        <v>162</v>
      </c>
      <c r="Q386" s="29">
        <f>SUM(Q387:Q388)</f>
        <v>162</v>
      </c>
      <c r="R386" s="29">
        <f>SUM(R387:R388)</f>
        <v>0</v>
      </c>
      <c r="S386" s="29">
        <f t="shared" ref="S386" si="2094">T386+U386</f>
        <v>275</v>
      </c>
      <c r="T386" s="29">
        <f t="shared" ref="T386:U386" si="2095">SUM(T387:T388)</f>
        <v>275</v>
      </c>
      <c r="U386" s="29">
        <f t="shared" si="2095"/>
        <v>0</v>
      </c>
      <c r="V386" s="29">
        <f t="shared" ref="V386" si="2096">W386+X386</f>
        <v>375</v>
      </c>
      <c r="W386" s="29">
        <f t="shared" ref="W386:X386" si="2097">SUM(W387:W388)</f>
        <v>375</v>
      </c>
      <c r="X386" s="29">
        <f t="shared" si="2097"/>
        <v>0</v>
      </c>
      <c r="Y386" s="29">
        <f t="shared" ref="Y386" si="2098">Z386+AA386</f>
        <v>812</v>
      </c>
      <c r="Z386" s="29">
        <f t="shared" ref="Z386:AA386" si="2099">SUM(Z387:Z388)</f>
        <v>812</v>
      </c>
      <c r="AA386" s="29">
        <f t="shared" si="2099"/>
        <v>0</v>
      </c>
      <c r="AB386" s="29">
        <f>AC386+AD386</f>
        <v>416</v>
      </c>
      <c r="AC386" s="29">
        <f>SUM(AC387:AC388)</f>
        <v>416</v>
      </c>
      <c r="AD386" s="29">
        <f>SUM(AD387:AD388)</f>
        <v>0</v>
      </c>
      <c r="AE386" s="29">
        <f t="shared" ref="AE386" si="2100">AF386+AG386</f>
        <v>399</v>
      </c>
      <c r="AF386" s="29">
        <f t="shared" ref="AF386:AG386" si="2101">SUM(AF387:AF388)</f>
        <v>399</v>
      </c>
      <c r="AG386" s="29">
        <f t="shared" si="2101"/>
        <v>0</v>
      </c>
      <c r="AH386" s="29">
        <f t="shared" ref="AH386" si="2102">AI386+AJ386</f>
        <v>404</v>
      </c>
      <c r="AI386" s="29">
        <f t="shared" ref="AI386:AJ386" si="2103">SUM(AI387:AI388)</f>
        <v>404</v>
      </c>
      <c r="AJ386" s="29">
        <f t="shared" si="2103"/>
        <v>0</v>
      </c>
      <c r="AK386" s="29">
        <f t="shared" ref="AK386" si="2104">AL386+AM386</f>
        <v>1219</v>
      </c>
      <c r="AL386" s="29">
        <f t="shared" ref="AL386:AM386" si="2105">SUM(AL387:AL388)</f>
        <v>1219</v>
      </c>
      <c r="AM386" s="29">
        <f t="shared" si="2105"/>
        <v>0</v>
      </c>
      <c r="AN386" s="29">
        <f>AO386+AP386</f>
        <v>399</v>
      </c>
      <c r="AO386" s="29">
        <f>SUM(AO387:AO388)</f>
        <v>399</v>
      </c>
      <c r="AP386" s="29">
        <f>SUM(AP387:AP388)</f>
        <v>0</v>
      </c>
      <c r="AQ386" s="29">
        <f t="shared" ref="AQ386" si="2106">AR386+AS386</f>
        <v>390</v>
      </c>
      <c r="AR386" s="29">
        <f t="shared" ref="AR386:AS386" si="2107">SUM(AR387:AR388)</f>
        <v>390</v>
      </c>
      <c r="AS386" s="29">
        <f t="shared" si="2107"/>
        <v>0</v>
      </c>
      <c r="AT386" s="29">
        <f t="shared" ref="AT386" si="2108">AU386+AV386</f>
        <v>410</v>
      </c>
      <c r="AU386" s="29">
        <f t="shared" ref="AU386:AV386" si="2109">SUM(AU387:AU388)</f>
        <v>410</v>
      </c>
      <c r="AV386" s="29">
        <f t="shared" si="2109"/>
        <v>0</v>
      </c>
      <c r="AW386" s="29">
        <f t="shared" ref="AW386" si="2110">AX386+AY386</f>
        <v>1199</v>
      </c>
      <c r="AX386" s="29">
        <f t="shared" ref="AX386:AY386" si="2111">SUM(AX387:AX388)</f>
        <v>1199</v>
      </c>
      <c r="AY386" s="29">
        <f t="shared" si="2111"/>
        <v>0</v>
      </c>
      <c r="AZ386" s="29">
        <f t="shared" ref="AZ386" si="2112">BA386+BB386</f>
        <v>4305</v>
      </c>
      <c r="BA386" s="29">
        <f t="shared" ref="BA386:BB386" si="2113">SUM(BA387:BA388)</f>
        <v>4305</v>
      </c>
      <c r="BB386" s="29">
        <f t="shared" si="2113"/>
        <v>0</v>
      </c>
    </row>
    <row r="387" spans="1:54" s="3" customFormat="1" ht="15" customHeight="1" x14ac:dyDescent="0.3">
      <c r="A387" s="33"/>
      <c r="B387" s="31"/>
      <c r="C387" s="35" t="s">
        <v>328</v>
      </c>
      <c r="D387" s="54">
        <f>E387+F387</f>
        <v>399</v>
      </c>
      <c r="E387" s="54">
        <v>399</v>
      </c>
      <c r="F387" s="54">
        <v>0</v>
      </c>
      <c r="G387" s="54">
        <f>H387+I387</f>
        <v>378</v>
      </c>
      <c r="H387" s="54">
        <v>378</v>
      </c>
      <c r="I387" s="54">
        <v>0</v>
      </c>
      <c r="J387" s="54">
        <f>K387+L387</f>
        <v>297</v>
      </c>
      <c r="K387" s="54">
        <v>297</v>
      </c>
      <c r="L387" s="54">
        <v>0</v>
      </c>
      <c r="M387" s="54">
        <f>N387+O387</f>
        <v>1074</v>
      </c>
      <c r="N387" s="54">
        <f>+E387+H387+K387</f>
        <v>1074</v>
      </c>
      <c r="O387" s="54">
        <f>+F387+I387+L387</f>
        <v>0</v>
      </c>
      <c r="P387" s="54">
        <f>Q387+R387</f>
        <v>162</v>
      </c>
      <c r="Q387" s="54">
        <v>162</v>
      </c>
      <c r="R387" s="54">
        <v>0</v>
      </c>
      <c r="S387" s="54">
        <f>T387+U387</f>
        <v>275</v>
      </c>
      <c r="T387" s="54">
        <v>275</v>
      </c>
      <c r="U387" s="54">
        <v>0</v>
      </c>
      <c r="V387" s="54">
        <f>W387+X387</f>
        <v>375</v>
      </c>
      <c r="W387" s="54">
        <v>375</v>
      </c>
      <c r="X387" s="54">
        <v>0</v>
      </c>
      <c r="Y387" s="54">
        <f>Z387+AA387</f>
        <v>812</v>
      </c>
      <c r="Z387" s="54">
        <f>+Q387+T387+W387</f>
        <v>812</v>
      </c>
      <c r="AA387" s="54">
        <f>+R387+U387+X387</f>
        <v>0</v>
      </c>
      <c r="AB387" s="54">
        <f>AC387+AD387</f>
        <v>416</v>
      </c>
      <c r="AC387" s="54">
        <v>416</v>
      </c>
      <c r="AD387" s="54">
        <v>0</v>
      </c>
      <c r="AE387" s="54">
        <f>AF387+AG387</f>
        <v>399</v>
      </c>
      <c r="AF387" s="54">
        <v>399</v>
      </c>
      <c r="AG387" s="54">
        <v>0</v>
      </c>
      <c r="AH387" s="54">
        <f>AI387+AJ387</f>
        <v>404</v>
      </c>
      <c r="AI387" s="54">
        <v>404</v>
      </c>
      <c r="AJ387" s="54">
        <v>0</v>
      </c>
      <c r="AK387" s="54">
        <f>AL387+AM387</f>
        <v>1219</v>
      </c>
      <c r="AL387" s="54">
        <f>+AC387+AF387+AI387</f>
        <v>1219</v>
      </c>
      <c r="AM387" s="54">
        <f>+AD387+AG387+AJ387</f>
        <v>0</v>
      </c>
      <c r="AN387" s="54">
        <f>AO387+AP387</f>
        <v>399</v>
      </c>
      <c r="AO387" s="54">
        <v>399</v>
      </c>
      <c r="AP387" s="54">
        <v>0</v>
      </c>
      <c r="AQ387" s="54">
        <f>AR387+AS387</f>
        <v>390</v>
      </c>
      <c r="AR387" s="54">
        <v>390</v>
      </c>
      <c r="AS387" s="54">
        <v>0</v>
      </c>
      <c r="AT387" s="54">
        <f>AU387+AV387</f>
        <v>410</v>
      </c>
      <c r="AU387" s="54">
        <v>410</v>
      </c>
      <c r="AV387" s="54">
        <v>0</v>
      </c>
      <c r="AW387" s="54">
        <f>AX387+AY387</f>
        <v>1199</v>
      </c>
      <c r="AX387" s="54">
        <f>+AO387+AR387+AU387</f>
        <v>1199</v>
      </c>
      <c r="AY387" s="54">
        <f>+AP387+AS387+AV387</f>
        <v>0</v>
      </c>
      <c r="AZ387" s="54">
        <f>BA387+BB387</f>
        <v>4304</v>
      </c>
      <c r="BA387" s="54">
        <f>N387+Z387+AL387+AX387</f>
        <v>4304</v>
      </c>
      <c r="BB387" s="54">
        <f>O387+AA387+AM387+AY387</f>
        <v>0</v>
      </c>
    </row>
    <row r="388" spans="1:54" s="3" customFormat="1" ht="15" customHeight="1" x14ac:dyDescent="0.3">
      <c r="A388" s="33"/>
      <c r="B388" s="31"/>
      <c r="C388" s="35" t="s">
        <v>329</v>
      </c>
      <c r="D388" s="54">
        <f>E388+F388</f>
        <v>1</v>
      </c>
      <c r="E388" s="54">
        <v>1</v>
      </c>
      <c r="F388" s="54">
        <v>0</v>
      </c>
      <c r="G388" s="54">
        <f>H388+I388</f>
        <v>0</v>
      </c>
      <c r="H388" s="54">
        <v>0</v>
      </c>
      <c r="I388" s="54">
        <v>0</v>
      </c>
      <c r="J388" s="54">
        <f>K388+L388</f>
        <v>0</v>
      </c>
      <c r="K388" s="54">
        <v>0</v>
      </c>
      <c r="L388" s="54">
        <v>0</v>
      </c>
      <c r="M388" s="54">
        <f>N388+O388</f>
        <v>1</v>
      </c>
      <c r="N388" s="54">
        <f>+E388+H388+K388</f>
        <v>1</v>
      </c>
      <c r="O388" s="54">
        <f>+F388+I388+L388</f>
        <v>0</v>
      </c>
      <c r="P388" s="54">
        <f>Q388+R388</f>
        <v>0</v>
      </c>
      <c r="Q388" s="54">
        <v>0</v>
      </c>
      <c r="R388" s="54">
        <v>0</v>
      </c>
      <c r="S388" s="54">
        <f>T388+U388</f>
        <v>0</v>
      </c>
      <c r="T388" s="54">
        <v>0</v>
      </c>
      <c r="U388" s="54">
        <v>0</v>
      </c>
      <c r="V388" s="54">
        <f>W388+X388</f>
        <v>0</v>
      </c>
      <c r="W388" s="54">
        <v>0</v>
      </c>
      <c r="X388" s="54">
        <v>0</v>
      </c>
      <c r="Y388" s="54">
        <f>Z388+AA388</f>
        <v>0</v>
      </c>
      <c r="Z388" s="54">
        <f>+Q388+T388+W388</f>
        <v>0</v>
      </c>
      <c r="AA388" s="54">
        <f>+R388+U388+X388</f>
        <v>0</v>
      </c>
      <c r="AB388" s="54">
        <f>AC388+AD388</f>
        <v>0</v>
      </c>
      <c r="AC388" s="54">
        <v>0</v>
      </c>
      <c r="AD388" s="54">
        <v>0</v>
      </c>
      <c r="AE388" s="54">
        <f>AF388+AG388</f>
        <v>0</v>
      </c>
      <c r="AF388" s="54">
        <v>0</v>
      </c>
      <c r="AG388" s="54">
        <v>0</v>
      </c>
      <c r="AH388" s="54">
        <f>AI388+AJ388</f>
        <v>0</v>
      </c>
      <c r="AI388" s="54">
        <v>0</v>
      </c>
      <c r="AJ388" s="54">
        <v>0</v>
      </c>
      <c r="AK388" s="54">
        <f>AL388+AM388</f>
        <v>0</v>
      </c>
      <c r="AL388" s="54">
        <f>+AC388+AF388+AI388</f>
        <v>0</v>
      </c>
      <c r="AM388" s="54">
        <f>+AD388+AG388+AJ388</f>
        <v>0</v>
      </c>
      <c r="AN388" s="54">
        <f>AO388+AP388</f>
        <v>0</v>
      </c>
      <c r="AO388" s="54">
        <v>0</v>
      </c>
      <c r="AP388" s="54">
        <v>0</v>
      </c>
      <c r="AQ388" s="54">
        <f>AR388+AS388</f>
        <v>0</v>
      </c>
      <c r="AR388" s="54">
        <v>0</v>
      </c>
      <c r="AS388" s="54">
        <v>0</v>
      </c>
      <c r="AT388" s="54">
        <f>AU388+AV388</f>
        <v>0</v>
      </c>
      <c r="AU388" s="54">
        <v>0</v>
      </c>
      <c r="AV388" s="54">
        <v>0</v>
      </c>
      <c r="AW388" s="54">
        <f>AX388+AY388</f>
        <v>0</v>
      </c>
      <c r="AX388" s="54">
        <f>+AO388+AR388+AU388</f>
        <v>0</v>
      </c>
      <c r="AY388" s="54">
        <f>+AP388+AS388+AV388</f>
        <v>0</v>
      </c>
      <c r="AZ388" s="54">
        <f>BA388+BB388</f>
        <v>1</v>
      </c>
      <c r="BA388" s="54">
        <f>N388+Z388+AL388+AX388</f>
        <v>1</v>
      </c>
      <c r="BB388" s="54">
        <f>O388+AA388+AM388+AY388</f>
        <v>0</v>
      </c>
    </row>
    <row r="389" spans="1:54" s="3" customFormat="1" ht="15" customHeight="1" x14ac:dyDescent="0.3">
      <c r="A389" s="33"/>
      <c r="B389" s="31"/>
      <c r="C389" s="32" t="s">
        <v>330</v>
      </c>
      <c r="D389" s="29">
        <f>SUM(E389:F389)</f>
        <v>292</v>
      </c>
      <c r="E389" s="29">
        <f>SUM(E390:E392)</f>
        <v>292</v>
      </c>
      <c r="F389" s="29">
        <f>SUM(F390:F392)</f>
        <v>0</v>
      </c>
      <c r="G389" s="29">
        <f t="shared" ref="G389" si="2114">SUM(H389:I389)</f>
        <v>253</v>
      </c>
      <c r="H389" s="29">
        <f t="shared" ref="H389:I389" si="2115">SUM(H390:H392)</f>
        <v>253</v>
      </c>
      <c r="I389" s="29">
        <f t="shared" si="2115"/>
        <v>0</v>
      </c>
      <c r="J389" s="29">
        <f t="shared" ref="J389" si="2116">SUM(K389:L389)</f>
        <v>244</v>
      </c>
      <c r="K389" s="29">
        <f t="shared" ref="K389:L389" si="2117">SUM(K390:K392)</f>
        <v>244</v>
      </c>
      <c r="L389" s="29">
        <f t="shared" si="2117"/>
        <v>0</v>
      </c>
      <c r="M389" s="29">
        <f>SUM(N389:O389)</f>
        <v>789</v>
      </c>
      <c r="N389" s="29">
        <f>SUM(N390:N392)</f>
        <v>789</v>
      </c>
      <c r="O389" s="29">
        <f>SUM(O390:O392)</f>
        <v>0</v>
      </c>
      <c r="P389" s="29">
        <f>SUM(Q389:R389)</f>
        <v>45</v>
      </c>
      <c r="Q389" s="29">
        <f>SUM(Q390:Q392)</f>
        <v>45</v>
      </c>
      <c r="R389" s="29">
        <f>SUM(R390:R392)</f>
        <v>0</v>
      </c>
      <c r="S389" s="29">
        <f t="shared" ref="S389" si="2118">SUM(T389:U389)</f>
        <v>135</v>
      </c>
      <c r="T389" s="29">
        <f t="shared" ref="T389:U389" si="2119">SUM(T390:T392)</f>
        <v>135</v>
      </c>
      <c r="U389" s="29">
        <f t="shared" si="2119"/>
        <v>0</v>
      </c>
      <c r="V389" s="29">
        <f t="shared" ref="V389" si="2120">SUM(W389:X389)</f>
        <v>158</v>
      </c>
      <c r="W389" s="29">
        <f t="shared" ref="W389:X389" si="2121">SUM(W390:W392)</f>
        <v>158</v>
      </c>
      <c r="X389" s="29">
        <f t="shared" si="2121"/>
        <v>0</v>
      </c>
      <c r="Y389" s="29">
        <f>SUM(Z389:AA389)</f>
        <v>338</v>
      </c>
      <c r="Z389" s="29">
        <f>SUM(Z390:Z392)</f>
        <v>338</v>
      </c>
      <c r="AA389" s="29">
        <f>SUM(AA390:AA392)</f>
        <v>0</v>
      </c>
      <c r="AB389" s="29">
        <f>SUM(AC389:AD389)</f>
        <v>173</v>
      </c>
      <c r="AC389" s="29">
        <f>SUM(AC390:AC392)</f>
        <v>173</v>
      </c>
      <c r="AD389" s="29">
        <f>SUM(AD390:AD392)</f>
        <v>0</v>
      </c>
      <c r="AE389" s="29">
        <f t="shared" ref="AE389" si="2122">SUM(AF389:AG389)</f>
        <v>148</v>
      </c>
      <c r="AF389" s="29">
        <f t="shared" ref="AF389:AG389" si="2123">SUM(AF390:AF392)</f>
        <v>148</v>
      </c>
      <c r="AG389" s="29">
        <f t="shared" si="2123"/>
        <v>0</v>
      </c>
      <c r="AH389" s="29">
        <f t="shared" ref="AH389" si="2124">SUM(AI389:AJ389)</f>
        <v>130</v>
      </c>
      <c r="AI389" s="29">
        <f t="shared" ref="AI389:AJ389" si="2125">SUM(AI390:AI392)</f>
        <v>130</v>
      </c>
      <c r="AJ389" s="29">
        <f t="shared" si="2125"/>
        <v>0</v>
      </c>
      <c r="AK389" s="29">
        <f>SUM(AL389:AM389)</f>
        <v>451</v>
      </c>
      <c r="AL389" s="29">
        <f>SUM(AL390:AL392)</f>
        <v>451</v>
      </c>
      <c r="AM389" s="29">
        <f>SUM(AM390:AM392)</f>
        <v>0</v>
      </c>
      <c r="AN389" s="29">
        <f>SUM(AO389:AP389)</f>
        <v>76</v>
      </c>
      <c r="AO389" s="29">
        <f>SUM(AO390:AO392)</f>
        <v>76</v>
      </c>
      <c r="AP389" s="29">
        <f>SUM(AP390:AP392)</f>
        <v>0</v>
      </c>
      <c r="AQ389" s="29">
        <f t="shared" ref="AQ389" si="2126">SUM(AR389:AS389)</f>
        <v>156</v>
      </c>
      <c r="AR389" s="29">
        <f t="shared" ref="AR389:AS389" si="2127">SUM(AR390:AR392)</f>
        <v>156</v>
      </c>
      <c r="AS389" s="29">
        <f t="shared" si="2127"/>
        <v>0</v>
      </c>
      <c r="AT389" s="29">
        <f t="shared" ref="AT389" si="2128">SUM(AU389:AV389)</f>
        <v>190</v>
      </c>
      <c r="AU389" s="29">
        <f t="shared" ref="AU389:AV389" si="2129">SUM(AU390:AU392)</f>
        <v>190</v>
      </c>
      <c r="AV389" s="29">
        <f t="shared" si="2129"/>
        <v>0</v>
      </c>
      <c r="AW389" s="29">
        <f>SUM(AX389:AY389)</f>
        <v>422</v>
      </c>
      <c r="AX389" s="29">
        <f>SUM(AX390:AX392)</f>
        <v>422</v>
      </c>
      <c r="AY389" s="29">
        <f>SUM(AY390:AY392)</f>
        <v>0</v>
      </c>
      <c r="AZ389" s="29">
        <f>SUM(BA389:BB389)</f>
        <v>2000</v>
      </c>
      <c r="BA389" s="29">
        <f>SUM(BA390:BA392)</f>
        <v>2000</v>
      </c>
      <c r="BB389" s="29">
        <f>SUM(BB390:BB392)</f>
        <v>0</v>
      </c>
    </row>
    <row r="390" spans="1:54" s="3" customFormat="1" ht="15" customHeight="1" x14ac:dyDescent="0.3">
      <c r="A390" s="33"/>
      <c r="B390" s="31"/>
      <c r="C390" s="35" t="s">
        <v>331</v>
      </c>
      <c r="D390" s="54">
        <f>E390+F390</f>
        <v>204</v>
      </c>
      <c r="E390" s="54">
        <v>204</v>
      </c>
      <c r="F390" s="54">
        <v>0</v>
      </c>
      <c r="G390" s="54">
        <f>H390+I390</f>
        <v>185</v>
      </c>
      <c r="H390" s="54">
        <v>185</v>
      </c>
      <c r="I390" s="54">
        <v>0</v>
      </c>
      <c r="J390" s="54">
        <f>K390+L390</f>
        <v>188</v>
      </c>
      <c r="K390" s="54">
        <v>188</v>
      </c>
      <c r="L390" s="54">
        <v>0</v>
      </c>
      <c r="M390" s="54">
        <f>N390+O390</f>
        <v>577</v>
      </c>
      <c r="N390" s="54">
        <f t="shared" ref="N390:O393" si="2130">+E390+H390+K390</f>
        <v>577</v>
      </c>
      <c r="O390" s="54">
        <f t="shared" si="2130"/>
        <v>0</v>
      </c>
      <c r="P390" s="54">
        <f>Q390+R390</f>
        <v>25</v>
      </c>
      <c r="Q390" s="54">
        <v>25</v>
      </c>
      <c r="R390" s="54">
        <v>0</v>
      </c>
      <c r="S390" s="54">
        <f>T390+U390</f>
        <v>98</v>
      </c>
      <c r="T390" s="54">
        <v>98</v>
      </c>
      <c r="U390" s="54">
        <v>0</v>
      </c>
      <c r="V390" s="54">
        <f>W390+X390</f>
        <v>113</v>
      </c>
      <c r="W390" s="54">
        <v>113</v>
      </c>
      <c r="X390" s="54">
        <v>0</v>
      </c>
      <c r="Y390" s="54">
        <f>Z390+AA390</f>
        <v>236</v>
      </c>
      <c r="Z390" s="54">
        <f t="shared" ref="Z390:AA393" si="2131">+Q390+T390+W390</f>
        <v>236</v>
      </c>
      <c r="AA390" s="54">
        <f t="shared" si="2131"/>
        <v>0</v>
      </c>
      <c r="AB390" s="54">
        <f>AC390+AD390</f>
        <v>126</v>
      </c>
      <c r="AC390" s="54">
        <v>126</v>
      </c>
      <c r="AD390" s="54">
        <v>0</v>
      </c>
      <c r="AE390" s="54">
        <f>AF390+AG390</f>
        <v>102</v>
      </c>
      <c r="AF390" s="54">
        <v>102</v>
      </c>
      <c r="AG390" s="54">
        <v>0</v>
      </c>
      <c r="AH390" s="54">
        <f>AI390+AJ390</f>
        <v>87</v>
      </c>
      <c r="AI390" s="54">
        <v>87</v>
      </c>
      <c r="AJ390" s="54">
        <v>0</v>
      </c>
      <c r="AK390" s="54">
        <f>AL390+AM390</f>
        <v>315</v>
      </c>
      <c r="AL390" s="54">
        <f t="shared" ref="AL390:AM393" si="2132">+AC390+AF390+AI390</f>
        <v>315</v>
      </c>
      <c r="AM390" s="54">
        <f t="shared" si="2132"/>
        <v>0</v>
      </c>
      <c r="AN390" s="54">
        <f>AO390+AP390</f>
        <v>33</v>
      </c>
      <c r="AO390" s="54">
        <v>33</v>
      </c>
      <c r="AP390" s="54">
        <v>0</v>
      </c>
      <c r="AQ390" s="54">
        <f>AR390+AS390</f>
        <v>109</v>
      </c>
      <c r="AR390" s="54">
        <v>109</v>
      </c>
      <c r="AS390" s="54">
        <v>0</v>
      </c>
      <c r="AT390" s="54">
        <f>AU390+AV390</f>
        <v>125</v>
      </c>
      <c r="AU390" s="54">
        <v>125</v>
      </c>
      <c r="AV390" s="54">
        <v>0</v>
      </c>
      <c r="AW390" s="54">
        <f>AX390+AY390</f>
        <v>267</v>
      </c>
      <c r="AX390" s="54">
        <f t="shared" ref="AX390:AY393" si="2133">+AO390+AR390+AU390</f>
        <v>267</v>
      </c>
      <c r="AY390" s="54">
        <f t="shared" si="2133"/>
        <v>0</v>
      </c>
      <c r="AZ390" s="54">
        <f>BA390+BB390</f>
        <v>1395</v>
      </c>
      <c r="BA390" s="54">
        <f t="shared" ref="BA390:BB393" si="2134">N390+Z390+AL390+AX390</f>
        <v>1395</v>
      </c>
      <c r="BB390" s="54">
        <f t="shared" si="2134"/>
        <v>0</v>
      </c>
    </row>
    <row r="391" spans="1:54" s="3" customFormat="1" ht="15" customHeight="1" x14ac:dyDescent="0.3">
      <c r="A391" s="33"/>
      <c r="B391" s="31"/>
      <c r="C391" s="35" t="s">
        <v>332</v>
      </c>
      <c r="D391" s="54">
        <f>E391+F391</f>
        <v>87</v>
      </c>
      <c r="E391" s="54">
        <v>87</v>
      </c>
      <c r="F391" s="54">
        <v>0</v>
      </c>
      <c r="G391" s="54">
        <f>H391+I391</f>
        <v>67</v>
      </c>
      <c r="H391" s="54">
        <v>67</v>
      </c>
      <c r="I391" s="54">
        <v>0</v>
      </c>
      <c r="J391" s="54">
        <f>K391+L391</f>
        <v>55</v>
      </c>
      <c r="K391" s="54">
        <v>55</v>
      </c>
      <c r="L391" s="54">
        <v>0</v>
      </c>
      <c r="M391" s="54">
        <f>N391+O391</f>
        <v>209</v>
      </c>
      <c r="N391" s="54">
        <f t="shared" si="2130"/>
        <v>209</v>
      </c>
      <c r="O391" s="54">
        <f t="shared" si="2130"/>
        <v>0</v>
      </c>
      <c r="P391" s="54">
        <f>Q391+R391</f>
        <v>19</v>
      </c>
      <c r="Q391" s="54">
        <v>19</v>
      </c>
      <c r="R391" s="54">
        <v>0</v>
      </c>
      <c r="S391" s="54">
        <f>T391+U391</f>
        <v>36</v>
      </c>
      <c r="T391" s="54">
        <v>36</v>
      </c>
      <c r="U391" s="54">
        <v>0</v>
      </c>
      <c r="V391" s="54">
        <f>W391+X391</f>
        <v>44</v>
      </c>
      <c r="W391" s="54">
        <v>44</v>
      </c>
      <c r="X391" s="54">
        <v>0</v>
      </c>
      <c r="Y391" s="54">
        <f>Z391+AA391</f>
        <v>99</v>
      </c>
      <c r="Z391" s="54">
        <f t="shared" si="2131"/>
        <v>99</v>
      </c>
      <c r="AA391" s="54">
        <f t="shared" si="2131"/>
        <v>0</v>
      </c>
      <c r="AB391" s="54">
        <f>AC391+AD391</f>
        <v>46</v>
      </c>
      <c r="AC391" s="54">
        <v>46</v>
      </c>
      <c r="AD391" s="54">
        <v>0</v>
      </c>
      <c r="AE391" s="54">
        <f>AF391+AG391</f>
        <v>45</v>
      </c>
      <c r="AF391" s="54">
        <v>45</v>
      </c>
      <c r="AG391" s="54">
        <v>0</v>
      </c>
      <c r="AH391" s="54">
        <f>AI391+AJ391</f>
        <v>42</v>
      </c>
      <c r="AI391" s="54">
        <v>42</v>
      </c>
      <c r="AJ391" s="54">
        <v>0</v>
      </c>
      <c r="AK391" s="54">
        <f>AL391+AM391</f>
        <v>133</v>
      </c>
      <c r="AL391" s="54">
        <f t="shared" si="2132"/>
        <v>133</v>
      </c>
      <c r="AM391" s="54">
        <f t="shared" si="2132"/>
        <v>0</v>
      </c>
      <c r="AN391" s="54">
        <f>AO391+AP391</f>
        <v>42</v>
      </c>
      <c r="AO391" s="54">
        <v>42</v>
      </c>
      <c r="AP391" s="54">
        <v>0</v>
      </c>
      <c r="AQ391" s="54">
        <f>AR391+AS391</f>
        <v>46</v>
      </c>
      <c r="AR391" s="54">
        <v>46</v>
      </c>
      <c r="AS391" s="54">
        <v>0</v>
      </c>
      <c r="AT391" s="54">
        <f>AU391+AV391</f>
        <v>64</v>
      </c>
      <c r="AU391" s="54">
        <v>64</v>
      </c>
      <c r="AV391" s="54">
        <v>0</v>
      </c>
      <c r="AW391" s="54">
        <f>AX391+AY391</f>
        <v>152</v>
      </c>
      <c r="AX391" s="54">
        <f t="shared" si="2133"/>
        <v>152</v>
      </c>
      <c r="AY391" s="54">
        <f t="shared" si="2133"/>
        <v>0</v>
      </c>
      <c r="AZ391" s="54">
        <f>BA391+BB391</f>
        <v>593</v>
      </c>
      <c r="BA391" s="54">
        <f t="shared" si="2134"/>
        <v>593</v>
      </c>
      <c r="BB391" s="54">
        <f t="shared" si="2134"/>
        <v>0</v>
      </c>
    </row>
    <row r="392" spans="1:54" s="3" customFormat="1" ht="15" customHeight="1" x14ac:dyDescent="0.3">
      <c r="A392" s="33"/>
      <c r="B392" s="31"/>
      <c r="C392" s="35" t="s">
        <v>333</v>
      </c>
      <c r="D392" s="54">
        <f>E392+F392</f>
        <v>1</v>
      </c>
      <c r="E392" s="54">
        <v>1</v>
      </c>
      <c r="F392" s="54">
        <v>0</v>
      </c>
      <c r="G392" s="54">
        <f>H392+I392</f>
        <v>1</v>
      </c>
      <c r="H392" s="54">
        <v>1</v>
      </c>
      <c r="I392" s="54">
        <v>0</v>
      </c>
      <c r="J392" s="54">
        <f>K392+L392</f>
        <v>1</v>
      </c>
      <c r="K392" s="54">
        <v>1</v>
      </c>
      <c r="L392" s="54">
        <v>0</v>
      </c>
      <c r="M392" s="54">
        <f>N392+O392</f>
        <v>3</v>
      </c>
      <c r="N392" s="54">
        <f t="shared" si="2130"/>
        <v>3</v>
      </c>
      <c r="O392" s="54">
        <f t="shared" si="2130"/>
        <v>0</v>
      </c>
      <c r="P392" s="54">
        <f>Q392+R392</f>
        <v>1</v>
      </c>
      <c r="Q392" s="54">
        <v>1</v>
      </c>
      <c r="R392" s="54">
        <v>0</v>
      </c>
      <c r="S392" s="54">
        <f>T392+U392</f>
        <v>1</v>
      </c>
      <c r="T392" s="54">
        <v>1</v>
      </c>
      <c r="U392" s="54">
        <v>0</v>
      </c>
      <c r="V392" s="54">
        <f>W392+X392</f>
        <v>1</v>
      </c>
      <c r="W392" s="54">
        <v>1</v>
      </c>
      <c r="X392" s="54">
        <v>0</v>
      </c>
      <c r="Y392" s="54">
        <f>Z392+AA392</f>
        <v>3</v>
      </c>
      <c r="Z392" s="54">
        <f t="shared" si="2131"/>
        <v>3</v>
      </c>
      <c r="AA392" s="54">
        <f t="shared" si="2131"/>
        <v>0</v>
      </c>
      <c r="AB392" s="54">
        <f>AC392+AD392</f>
        <v>1</v>
      </c>
      <c r="AC392" s="54">
        <v>1</v>
      </c>
      <c r="AD392" s="54">
        <v>0</v>
      </c>
      <c r="AE392" s="54">
        <f>AF392+AG392</f>
        <v>1</v>
      </c>
      <c r="AF392" s="54">
        <v>1</v>
      </c>
      <c r="AG392" s="54">
        <v>0</v>
      </c>
      <c r="AH392" s="54">
        <f>AI392+AJ392</f>
        <v>1</v>
      </c>
      <c r="AI392" s="54">
        <v>1</v>
      </c>
      <c r="AJ392" s="54">
        <v>0</v>
      </c>
      <c r="AK392" s="54">
        <f>AL392+AM392</f>
        <v>3</v>
      </c>
      <c r="AL392" s="54">
        <f t="shared" si="2132"/>
        <v>3</v>
      </c>
      <c r="AM392" s="54">
        <f t="shared" si="2132"/>
        <v>0</v>
      </c>
      <c r="AN392" s="54">
        <f>AO392+AP392</f>
        <v>1</v>
      </c>
      <c r="AO392" s="54">
        <v>1</v>
      </c>
      <c r="AP392" s="54">
        <v>0</v>
      </c>
      <c r="AQ392" s="54">
        <f>AR392+AS392</f>
        <v>1</v>
      </c>
      <c r="AR392" s="54">
        <v>1</v>
      </c>
      <c r="AS392" s="54">
        <v>0</v>
      </c>
      <c r="AT392" s="54">
        <f>AU392+AV392</f>
        <v>1</v>
      </c>
      <c r="AU392" s="54">
        <v>1</v>
      </c>
      <c r="AV392" s="54">
        <v>0</v>
      </c>
      <c r="AW392" s="54">
        <f>AX392+AY392</f>
        <v>3</v>
      </c>
      <c r="AX392" s="54">
        <f t="shared" si="2133"/>
        <v>3</v>
      </c>
      <c r="AY392" s="54">
        <f t="shared" si="2133"/>
        <v>0</v>
      </c>
      <c r="AZ392" s="54">
        <f>BA392+BB392</f>
        <v>12</v>
      </c>
      <c r="BA392" s="54">
        <f t="shared" si="2134"/>
        <v>12</v>
      </c>
      <c r="BB392" s="54">
        <f t="shared" si="2134"/>
        <v>0</v>
      </c>
    </row>
    <row r="393" spans="1:54" s="3" customFormat="1" ht="15" customHeight="1" x14ac:dyDescent="0.3">
      <c r="A393" s="33"/>
      <c r="B393" s="31"/>
      <c r="C393" s="32" t="s">
        <v>334</v>
      </c>
      <c r="D393" s="29">
        <f t="shared" ref="D393" si="2135">E393+F393</f>
        <v>0</v>
      </c>
      <c r="E393" s="29">
        <v>0</v>
      </c>
      <c r="F393" s="29">
        <v>0</v>
      </c>
      <c r="G393" s="29">
        <f t="shared" ref="G393" si="2136">H393+I393</f>
        <v>0</v>
      </c>
      <c r="H393" s="29">
        <v>0</v>
      </c>
      <c r="I393" s="29">
        <v>0</v>
      </c>
      <c r="J393" s="29">
        <f t="shared" ref="J393" si="2137">K393+L393</f>
        <v>0</v>
      </c>
      <c r="K393" s="29">
        <v>0</v>
      </c>
      <c r="L393" s="29">
        <v>0</v>
      </c>
      <c r="M393" s="29">
        <f t="shared" ref="M393" si="2138">N393+O393</f>
        <v>0</v>
      </c>
      <c r="N393" s="29">
        <f t="shared" si="2130"/>
        <v>0</v>
      </c>
      <c r="O393" s="29">
        <f t="shared" si="2130"/>
        <v>0</v>
      </c>
      <c r="P393" s="29">
        <f t="shared" ref="P393" si="2139">Q393+R393</f>
        <v>0</v>
      </c>
      <c r="Q393" s="29">
        <v>0</v>
      </c>
      <c r="R393" s="29">
        <v>0</v>
      </c>
      <c r="S393" s="29">
        <f t="shared" ref="S393" si="2140">T393+U393</f>
        <v>0</v>
      </c>
      <c r="T393" s="29">
        <v>0</v>
      </c>
      <c r="U393" s="29">
        <v>0</v>
      </c>
      <c r="V393" s="29">
        <f t="shared" ref="V393" si="2141">W393+X393</f>
        <v>0</v>
      </c>
      <c r="W393" s="29">
        <v>0</v>
      </c>
      <c r="X393" s="29">
        <v>0</v>
      </c>
      <c r="Y393" s="29">
        <f t="shared" ref="Y393" si="2142">Z393+AA393</f>
        <v>0</v>
      </c>
      <c r="Z393" s="29">
        <f t="shared" si="2131"/>
        <v>0</v>
      </c>
      <c r="AA393" s="29">
        <f t="shared" si="2131"/>
        <v>0</v>
      </c>
      <c r="AB393" s="29">
        <f t="shared" ref="AB393" si="2143">AC393+AD393</f>
        <v>0</v>
      </c>
      <c r="AC393" s="29">
        <v>0</v>
      </c>
      <c r="AD393" s="29">
        <v>0</v>
      </c>
      <c r="AE393" s="29">
        <f t="shared" ref="AE393" si="2144">AF393+AG393</f>
        <v>0</v>
      </c>
      <c r="AF393" s="29">
        <v>0</v>
      </c>
      <c r="AG393" s="29">
        <v>0</v>
      </c>
      <c r="AH393" s="29">
        <f t="shared" ref="AH393" si="2145">AI393+AJ393</f>
        <v>0</v>
      </c>
      <c r="AI393" s="29">
        <v>0</v>
      </c>
      <c r="AJ393" s="29">
        <v>0</v>
      </c>
      <c r="AK393" s="29">
        <f t="shared" ref="AK393" si="2146">AL393+AM393</f>
        <v>0</v>
      </c>
      <c r="AL393" s="29">
        <f t="shared" si="2132"/>
        <v>0</v>
      </c>
      <c r="AM393" s="29">
        <f t="shared" si="2132"/>
        <v>0</v>
      </c>
      <c r="AN393" s="29">
        <f t="shared" ref="AN393" si="2147">AO393+AP393</f>
        <v>0</v>
      </c>
      <c r="AO393" s="29">
        <v>0</v>
      </c>
      <c r="AP393" s="29">
        <v>0</v>
      </c>
      <c r="AQ393" s="29">
        <f t="shared" ref="AQ393" si="2148">AR393+AS393</f>
        <v>0</v>
      </c>
      <c r="AR393" s="29">
        <v>0</v>
      </c>
      <c r="AS393" s="29">
        <v>0</v>
      </c>
      <c r="AT393" s="29">
        <f t="shared" ref="AT393" si="2149">AU393+AV393</f>
        <v>0</v>
      </c>
      <c r="AU393" s="29">
        <v>0</v>
      </c>
      <c r="AV393" s="29">
        <v>0</v>
      </c>
      <c r="AW393" s="29">
        <f t="shared" ref="AW393" si="2150">AX393+AY393</f>
        <v>0</v>
      </c>
      <c r="AX393" s="29">
        <f t="shared" si="2133"/>
        <v>0</v>
      </c>
      <c r="AY393" s="29">
        <f t="shared" si="2133"/>
        <v>0</v>
      </c>
      <c r="AZ393" s="29">
        <f t="shared" ref="AZ393" si="2151">BA393+BB393</f>
        <v>0</v>
      </c>
      <c r="BA393" s="29">
        <f t="shared" si="2134"/>
        <v>0</v>
      </c>
      <c r="BB393" s="29">
        <f t="shared" si="2134"/>
        <v>0</v>
      </c>
    </row>
    <row r="394" spans="1:54" s="3" customFormat="1" ht="15" customHeight="1" x14ac:dyDescent="0.3">
      <c r="A394" s="33"/>
      <c r="B394" s="31"/>
      <c r="C394" s="32" t="s">
        <v>61</v>
      </c>
      <c r="D394" s="54">
        <f>E394+F394</f>
        <v>196</v>
      </c>
      <c r="E394" s="54">
        <v>196</v>
      </c>
      <c r="F394" s="54">
        <v>0</v>
      </c>
      <c r="G394" s="54">
        <f>H394+I394</f>
        <v>153</v>
      </c>
      <c r="H394" s="54">
        <v>153</v>
      </c>
      <c r="I394" s="54">
        <v>0</v>
      </c>
      <c r="J394" s="54">
        <f>K394+L394</f>
        <v>141</v>
      </c>
      <c r="K394" s="54">
        <v>141</v>
      </c>
      <c r="L394" s="54">
        <v>0</v>
      </c>
      <c r="M394" s="54">
        <f>N394+O394</f>
        <v>490</v>
      </c>
      <c r="N394" s="54">
        <f>+E394+H394+K394</f>
        <v>490</v>
      </c>
      <c r="O394" s="54">
        <f>+F394+I394+L394</f>
        <v>0</v>
      </c>
      <c r="P394" s="54">
        <f>Q394+R394</f>
        <v>50</v>
      </c>
      <c r="Q394" s="54">
        <v>50</v>
      </c>
      <c r="R394" s="54">
        <v>0</v>
      </c>
      <c r="S394" s="54">
        <f>T394+U394</f>
        <v>123</v>
      </c>
      <c r="T394" s="54">
        <v>123</v>
      </c>
      <c r="U394" s="54">
        <v>0</v>
      </c>
      <c r="V394" s="54">
        <f>W394+X394</f>
        <v>125</v>
      </c>
      <c r="W394" s="54">
        <v>125</v>
      </c>
      <c r="X394" s="54">
        <v>0</v>
      </c>
      <c r="Y394" s="54">
        <f>Z394+AA394</f>
        <v>298</v>
      </c>
      <c r="Z394" s="54">
        <f>+Q394+T394+W394</f>
        <v>298</v>
      </c>
      <c r="AA394" s="54">
        <f>+R394+U394+X394</f>
        <v>0</v>
      </c>
      <c r="AB394" s="54">
        <f>AC394+AD394</f>
        <v>164</v>
      </c>
      <c r="AC394" s="54">
        <v>164</v>
      </c>
      <c r="AD394" s="54">
        <v>0</v>
      </c>
      <c r="AE394" s="54">
        <f>AF394+AG394</f>
        <v>158</v>
      </c>
      <c r="AF394" s="54">
        <v>158</v>
      </c>
      <c r="AG394" s="54">
        <v>0</v>
      </c>
      <c r="AH394" s="54">
        <f>AI394+AJ394</f>
        <v>139</v>
      </c>
      <c r="AI394" s="54">
        <v>139</v>
      </c>
      <c r="AJ394" s="54">
        <v>0</v>
      </c>
      <c r="AK394" s="54">
        <f>AL394+AM394</f>
        <v>461</v>
      </c>
      <c r="AL394" s="54">
        <f>+AC394+AF394+AI394</f>
        <v>461</v>
      </c>
      <c r="AM394" s="54">
        <f>+AD394+AG394+AJ394</f>
        <v>0</v>
      </c>
      <c r="AN394" s="54">
        <f>AO394+AP394</f>
        <v>59</v>
      </c>
      <c r="AO394" s="54">
        <v>59</v>
      </c>
      <c r="AP394" s="54">
        <v>0</v>
      </c>
      <c r="AQ394" s="54">
        <f>AR394+AS394</f>
        <v>97</v>
      </c>
      <c r="AR394" s="54">
        <v>97</v>
      </c>
      <c r="AS394" s="54">
        <v>0</v>
      </c>
      <c r="AT394" s="54">
        <f>AU394+AV394</f>
        <v>93</v>
      </c>
      <c r="AU394" s="54">
        <v>93</v>
      </c>
      <c r="AV394" s="54">
        <v>0</v>
      </c>
      <c r="AW394" s="54">
        <f>AX394+AY394</f>
        <v>249</v>
      </c>
      <c r="AX394" s="54">
        <f>+AO394+AR394+AU394</f>
        <v>249</v>
      </c>
      <c r="AY394" s="54">
        <f>+AP394+AS394+AV394</f>
        <v>0</v>
      </c>
      <c r="AZ394" s="54">
        <f>BA394+BB394</f>
        <v>1498</v>
      </c>
      <c r="BA394" s="54">
        <f>N394+Z394+AL394+AX394</f>
        <v>1498</v>
      </c>
      <c r="BB394" s="54">
        <f>O394+AA394+AM394+AY394</f>
        <v>0</v>
      </c>
    </row>
    <row r="395" spans="1:54" s="3" customFormat="1" ht="15" customHeight="1" x14ac:dyDescent="0.3">
      <c r="A395" s="33"/>
      <c r="B395" s="31"/>
      <c r="C395" s="32" t="s">
        <v>24</v>
      </c>
      <c r="D395" s="54">
        <f>E395+F395</f>
        <v>36</v>
      </c>
      <c r="E395" s="54">
        <v>27</v>
      </c>
      <c r="F395" s="54">
        <v>9</v>
      </c>
      <c r="G395" s="54">
        <f>H395+I395</f>
        <v>25</v>
      </c>
      <c r="H395" s="54">
        <v>16</v>
      </c>
      <c r="I395" s="54">
        <v>9</v>
      </c>
      <c r="J395" s="54">
        <f>K395+L395</f>
        <v>47</v>
      </c>
      <c r="K395" s="54">
        <v>38</v>
      </c>
      <c r="L395" s="54">
        <v>9</v>
      </c>
      <c r="M395" s="54">
        <f>N395+O395</f>
        <v>108</v>
      </c>
      <c r="N395" s="54">
        <f>+E395+H395+K395</f>
        <v>81</v>
      </c>
      <c r="O395" s="54">
        <f>+F395+I395+L395</f>
        <v>27</v>
      </c>
      <c r="P395" s="54">
        <f>Q395+R395</f>
        <v>26</v>
      </c>
      <c r="Q395" s="54">
        <v>13</v>
      </c>
      <c r="R395" s="54">
        <v>13</v>
      </c>
      <c r="S395" s="54">
        <f>T395+U395</f>
        <v>63</v>
      </c>
      <c r="T395" s="54">
        <v>25</v>
      </c>
      <c r="U395" s="54">
        <v>38</v>
      </c>
      <c r="V395" s="54">
        <f>W395+X395</f>
        <v>106</v>
      </c>
      <c r="W395" s="54">
        <v>34</v>
      </c>
      <c r="X395" s="54">
        <v>72</v>
      </c>
      <c r="Y395" s="54">
        <f>Z395+AA395</f>
        <v>195</v>
      </c>
      <c r="Z395" s="54">
        <f>+Q395+T395+W395</f>
        <v>72</v>
      </c>
      <c r="AA395" s="54">
        <f>+R395+U395+X395</f>
        <v>123</v>
      </c>
      <c r="AB395" s="54">
        <f>AC395+AD395</f>
        <v>125</v>
      </c>
      <c r="AC395" s="54">
        <v>29</v>
      </c>
      <c r="AD395" s="54">
        <v>96</v>
      </c>
      <c r="AE395" s="54">
        <f>AF395+AG395</f>
        <v>134</v>
      </c>
      <c r="AF395" s="54">
        <v>40</v>
      </c>
      <c r="AG395" s="54">
        <v>94</v>
      </c>
      <c r="AH395" s="54">
        <f>AI395+AJ395</f>
        <v>137</v>
      </c>
      <c r="AI395" s="54">
        <v>38</v>
      </c>
      <c r="AJ395" s="54">
        <v>99</v>
      </c>
      <c r="AK395" s="54">
        <f>AL395+AM395</f>
        <v>396</v>
      </c>
      <c r="AL395" s="54">
        <f>+AC395+AF395+AI395</f>
        <v>107</v>
      </c>
      <c r="AM395" s="54">
        <f>+AD395+AG395+AJ395</f>
        <v>289</v>
      </c>
      <c r="AN395" s="54">
        <f>AO395+AP395</f>
        <v>126</v>
      </c>
      <c r="AO395" s="54">
        <v>39</v>
      </c>
      <c r="AP395" s="54">
        <v>87</v>
      </c>
      <c r="AQ395" s="54">
        <f>AR395+AS395</f>
        <v>105</v>
      </c>
      <c r="AR395" s="54">
        <v>52</v>
      </c>
      <c r="AS395" s="54">
        <v>53</v>
      </c>
      <c r="AT395" s="54">
        <f>AU395+AV395</f>
        <v>39</v>
      </c>
      <c r="AU395" s="54">
        <v>21</v>
      </c>
      <c r="AV395" s="54">
        <v>18</v>
      </c>
      <c r="AW395" s="54">
        <f>AX395+AY395</f>
        <v>270</v>
      </c>
      <c r="AX395" s="54">
        <f>+AO395+AR395+AU395</f>
        <v>112</v>
      </c>
      <c r="AY395" s="54">
        <f>+AP395+AS395+AV395</f>
        <v>158</v>
      </c>
      <c r="AZ395" s="54">
        <f>BA395+BB395</f>
        <v>969</v>
      </c>
      <c r="BA395" s="54">
        <f>N395+Z395+AL395+AX395</f>
        <v>372</v>
      </c>
      <c r="BB395" s="54">
        <f>O395+AA395+AM395+AY395</f>
        <v>597</v>
      </c>
    </row>
    <row r="396" spans="1:54" s="3" customFormat="1" ht="15" customHeight="1" x14ac:dyDescent="0.3">
      <c r="A396" s="33"/>
      <c r="B396" s="31"/>
      <c r="C396" s="35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</row>
    <row r="397" spans="1:54" s="3" customFormat="1" ht="15" customHeight="1" x14ac:dyDescent="0.3">
      <c r="A397" s="30"/>
      <c r="B397" s="31" t="s">
        <v>335</v>
      </c>
      <c r="C397" s="32"/>
      <c r="D397" s="29">
        <f>SUM(E397:F397)</f>
        <v>1594</v>
      </c>
      <c r="E397" s="29">
        <f>E398+E403+E406+E407+E408</f>
        <v>1591</v>
      </c>
      <c r="F397" s="29">
        <f>F398+F403+F406+F407+F408</f>
        <v>3</v>
      </c>
      <c r="G397" s="29">
        <f t="shared" ref="G397:G398" si="2152">SUM(H397:I397)</f>
        <v>1533</v>
      </c>
      <c r="H397" s="29">
        <f t="shared" ref="H397:I397" si="2153">H398+H403+H406+H407+H408</f>
        <v>1532</v>
      </c>
      <c r="I397" s="29">
        <f t="shared" si="2153"/>
        <v>1</v>
      </c>
      <c r="J397" s="29">
        <f t="shared" ref="J397:J398" si="2154">SUM(K397:L397)</f>
        <v>926</v>
      </c>
      <c r="K397" s="29">
        <f t="shared" ref="K397:L397" si="2155">K398+K403+K406+K407+K408</f>
        <v>924</v>
      </c>
      <c r="L397" s="29">
        <f t="shared" si="2155"/>
        <v>2</v>
      </c>
      <c r="M397" s="29">
        <f>SUM(N397:O397)</f>
        <v>4053</v>
      </c>
      <c r="N397" s="29">
        <f>N398+N403+N406+N407+N408</f>
        <v>4047</v>
      </c>
      <c r="O397" s="29">
        <f>O398+O403+O406+O407+O408</f>
        <v>6</v>
      </c>
      <c r="P397" s="29">
        <f>SUM(Q397:R397)</f>
        <v>91</v>
      </c>
      <c r="Q397" s="29">
        <f>Q398+Q403+Q406+Q407+Q408</f>
        <v>89</v>
      </c>
      <c r="R397" s="29">
        <f>R398+R403+R406+R407+R408</f>
        <v>2</v>
      </c>
      <c r="S397" s="29">
        <f t="shared" ref="S397:S398" si="2156">SUM(T397:U397)</f>
        <v>485</v>
      </c>
      <c r="T397" s="29">
        <f t="shared" ref="T397:U397" si="2157">T398+T403+T406+T407+T408</f>
        <v>480</v>
      </c>
      <c r="U397" s="29">
        <f t="shared" si="2157"/>
        <v>5</v>
      </c>
      <c r="V397" s="29">
        <f t="shared" ref="V397:V398" si="2158">SUM(W397:X397)</f>
        <v>654</v>
      </c>
      <c r="W397" s="29">
        <f t="shared" ref="W397:X397" si="2159">W398+W403+W406+W407+W408</f>
        <v>652</v>
      </c>
      <c r="X397" s="29">
        <f t="shared" si="2159"/>
        <v>2</v>
      </c>
      <c r="Y397" s="29">
        <f>SUM(Z397:AA397)</f>
        <v>1230</v>
      </c>
      <c r="Z397" s="29">
        <f>Z398+Z403+Z406+Z407+Z408</f>
        <v>1221</v>
      </c>
      <c r="AA397" s="29">
        <f>AA398+AA403+AA406+AA407+AA408</f>
        <v>9</v>
      </c>
      <c r="AB397" s="29">
        <f>SUM(AC397:AD397)</f>
        <v>747</v>
      </c>
      <c r="AC397" s="29">
        <f>AC398+AC403+AC406+AC407+AC408</f>
        <v>747</v>
      </c>
      <c r="AD397" s="29">
        <f>AD398+AD403+AD406+AD407+AD408</f>
        <v>0</v>
      </c>
      <c r="AE397" s="29">
        <f t="shared" ref="AE397:AE398" si="2160">SUM(AF397:AG397)</f>
        <v>734</v>
      </c>
      <c r="AF397" s="29">
        <f t="shared" ref="AF397:AG397" si="2161">AF398+AF403+AF406+AF407+AF408</f>
        <v>732</v>
      </c>
      <c r="AG397" s="29">
        <f t="shared" si="2161"/>
        <v>2</v>
      </c>
      <c r="AH397" s="29">
        <f t="shared" ref="AH397:AH398" si="2162">SUM(AI397:AJ397)</f>
        <v>760</v>
      </c>
      <c r="AI397" s="29">
        <f t="shared" ref="AI397:AJ397" si="2163">AI398+AI403+AI406+AI407+AI408</f>
        <v>757</v>
      </c>
      <c r="AJ397" s="29">
        <f t="shared" si="2163"/>
        <v>3</v>
      </c>
      <c r="AK397" s="29">
        <f>SUM(AL397:AM397)</f>
        <v>2241</v>
      </c>
      <c r="AL397" s="29">
        <f>AL398+AL403+AL406+AL407+AL408</f>
        <v>2236</v>
      </c>
      <c r="AM397" s="29">
        <f>AM398+AM403+AM406+AM407+AM408</f>
        <v>5</v>
      </c>
      <c r="AN397" s="29">
        <f>SUM(AO397:AP397)</f>
        <v>816</v>
      </c>
      <c r="AO397" s="29">
        <f>AO398+AO403+AO406+AO407+AO408</f>
        <v>811</v>
      </c>
      <c r="AP397" s="29">
        <f>AP398+AP403+AP406+AP407+AP408</f>
        <v>5</v>
      </c>
      <c r="AQ397" s="29">
        <f t="shared" ref="AQ397:AQ398" si="2164">SUM(AR397:AS397)</f>
        <v>861</v>
      </c>
      <c r="AR397" s="29">
        <f t="shared" ref="AR397:AS397" si="2165">AR398+AR403+AR406+AR407+AR408</f>
        <v>859</v>
      </c>
      <c r="AS397" s="29">
        <f t="shared" si="2165"/>
        <v>2</v>
      </c>
      <c r="AT397" s="29">
        <f t="shared" ref="AT397:AT398" si="2166">SUM(AU397:AV397)</f>
        <v>959</v>
      </c>
      <c r="AU397" s="29">
        <f t="shared" ref="AU397:AV397" si="2167">AU398+AU403+AU406+AU407+AU408</f>
        <v>955</v>
      </c>
      <c r="AV397" s="29">
        <f t="shared" si="2167"/>
        <v>4</v>
      </c>
      <c r="AW397" s="29">
        <f>SUM(AX397:AY397)</f>
        <v>2636</v>
      </c>
      <c r="AX397" s="29">
        <f>AX398+AX403+AX406+AX407+AX408</f>
        <v>2625</v>
      </c>
      <c r="AY397" s="29">
        <f>AY398+AY403+AY406+AY407+AY408</f>
        <v>11</v>
      </c>
      <c r="AZ397" s="29">
        <f>SUM(BA397:BB397)</f>
        <v>10160</v>
      </c>
      <c r="BA397" s="29">
        <f>BA398+BA403+BA406+BA407+BA408</f>
        <v>10129</v>
      </c>
      <c r="BB397" s="29">
        <f>BB398+BB403+BB406+BB407+BB408</f>
        <v>31</v>
      </c>
    </row>
    <row r="398" spans="1:54" s="3" customFormat="1" ht="15" customHeight="1" x14ac:dyDescent="0.3">
      <c r="A398" s="30"/>
      <c r="B398" s="31"/>
      <c r="C398" s="32" t="s">
        <v>336</v>
      </c>
      <c r="D398" s="29">
        <f>SUM(E398:F398)</f>
        <v>1521</v>
      </c>
      <c r="E398" s="29">
        <f>SUM(E399:E402)</f>
        <v>1520</v>
      </c>
      <c r="F398" s="29">
        <f>SUM(F399:F402)</f>
        <v>1</v>
      </c>
      <c r="G398" s="29">
        <f t="shared" si="2152"/>
        <v>1471</v>
      </c>
      <c r="H398" s="29">
        <f t="shared" ref="H398:I398" si="2168">SUM(H399:H402)</f>
        <v>1471</v>
      </c>
      <c r="I398" s="29">
        <f t="shared" si="2168"/>
        <v>0</v>
      </c>
      <c r="J398" s="29">
        <f t="shared" si="2154"/>
        <v>880</v>
      </c>
      <c r="K398" s="29">
        <f t="shared" ref="K398:L398" si="2169">SUM(K399:K402)</f>
        <v>880</v>
      </c>
      <c r="L398" s="29">
        <f t="shared" si="2169"/>
        <v>0</v>
      </c>
      <c r="M398" s="29">
        <f>SUM(N398:O398)</f>
        <v>3872</v>
      </c>
      <c r="N398" s="29">
        <f>SUM(N399:N402)</f>
        <v>3871</v>
      </c>
      <c r="O398" s="29">
        <f>SUM(O399:O402)</f>
        <v>1</v>
      </c>
      <c r="P398" s="29">
        <f>SUM(Q398:R398)</f>
        <v>73</v>
      </c>
      <c r="Q398" s="29">
        <f>SUM(Q399:Q402)</f>
        <v>73</v>
      </c>
      <c r="R398" s="29">
        <f>SUM(R399:R402)</f>
        <v>0</v>
      </c>
      <c r="S398" s="29">
        <f t="shared" si="2156"/>
        <v>454</v>
      </c>
      <c r="T398" s="29">
        <f t="shared" ref="T398:U398" si="2170">SUM(T399:T402)</f>
        <v>453</v>
      </c>
      <c r="U398" s="29">
        <f t="shared" si="2170"/>
        <v>1</v>
      </c>
      <c r="V398" s="29">
        <f t="shared" si="2158"/>
        <v>627</v>
      </c>
      <c r="W398" s="29">
        <f t="shared" ref="W398:X398" si="2171">SUM(W399:W402)</f>
        <v>627</v>
      </c>
      <c r="X398" s="29">
        <f t="shared" si="2171"/>
        <v>0</v>
      </c>
      <c r="Y398" s="29">
        <f>SUM(Z398:AA398)</f>
        <v>1154</v>
      </c>
      <c r="Z398" s="29">
        <f>SUM(Z399:Z402)</f>
        <v>1153</v>
      </c>
      <c r="AA398" s="29">
        <f>SUM(AA399:AA402)</f>
        <v>1</v>
      </c>
      <c r="AB398" s="29">
        <f>SUM(AC398:AD398)</f>
        <v>721</v>
      </c>
      <c r="AC398" s="29">
        <f>SUM(AC399:AC402)</f>
        <v>721</v>
      </c>
      <c r="AD398" s="29">
        <f>SUM(AD399:AD402)</f>
        <v>0</v>
      </c>
      <c r="AE398" s="29">
        <f t="shared" si="2160"/>
        <v>711</v>
      </c>
      <c r="AF398" s="29">
        <f t="shared" ref="AF398:AG398" si="2172">SUM(AF399:AF402)</f>
        <v>710</v>
      </c>
      <c r="AG398" s="29">
        <f t="shared" si="2172"/>
        <v>1</v>
      </c>
      <c r="AH398" s="29">
        <f t="shared" si="2162"/>
        <v>732</v>
      </c>
      <c r="AI398" s="29">
        <f t="shared" ref="AI398:AJ398" si="2173">SUM(AI399:AI402)</f>
        <v>732</v>
      </c>
      <c r="AJ398" s="29">
        <f t="shared" si="2173"/>
        <v>0</v>
      </c>
      <c r="AK398" s="29">
        <f>SUM(AL398:AM398)</f>
        <v>2164</v>
      </c>
      <c r="AL398" s="29">
        <f>SUM(AL399:AL402)</f>
        <v>2163</v>
      </c>
      <c r="AM398" s="29">
        <f>SUM(AM399:AM402)</f>
        <v>1</v>
      </c>
      <c r="AN398" s="29">
        <f>SUM(AO398:AP398)</f>
        <v>785</v>
      </c>
      <c r="AO398" s="29">
        <f>SUM(AO399:AO402)</f>
        <v>784</v>
      </c>
      <c r="AP398" s="29">
        <f>SUM(AP399:AP402)</f>
        <v>1</v>
      </c>
      <c r="AQ398" s="29">
        <f t="shared" si="2164"/>
        <v>835</v>
      </c>
      <c r="AR398" s="29">
        <f t="shared" ref="AR398:AS398" si="2174">SUM(AR399:AR402)</f>
        <v>835</v>
      </c>
      <c r="AS398" s="29">
        <f t="shared" si="2174"/>
        <v>0</v>
      </c>
      <c r="AT398" s="29">
        <f t="shared" si="2166"/>
        <v>932</v>
      </c>
      <c r="AU398" s="29">
        <f t="shared" ref="AU398:AV398" si="2175">SUM(AU399:AU402)</f>
        <v>932</v>
      </c>
      <c r="AV398" s="29">
        <f t="shared" si="2175"/>
        <v>0</v>
      </c>
      <c r="AW398" s="29">
        <f>SUM(AX398:AY398)</f>
        <v>2552</v>
      </c>
      <c r="AX398" s="29">
        <f>SUM(AX399:AX402)</f>
        <v>2551</v>
      </c>
      <c r="AY398" s="29">
        <f>SUM(AY399:AY402)</f>
        <v>1</v>
      </c>
      <c r="AZ398" s="29">
        <f>SUM(BA398:BB398)</f>
        <v>9742</v>
      </c>
      <c r="BA398" s="29">
        <f>SUM(BA399:BA402)</f>
        <v>9738</v>
      </c>
      <c r="BB398" s="29">
        <f>SUM(BB399:BB402)</f>
        <v>4</v>
      </c>
    </row>
    <row r="399" spans="1:54" s="3" customFormat="1" ht="15" customHeight="1" x14ac:dyDescent="0.3">
      <c r="A399" s="33"/>
      <c r="B399" s="31"/>
      <c r="C399" s="35" t="s">
        <v>337</v>
      </c>
      <c r="D399" s="54">
        <f>E399+F399</f>
        <v>31</v>
      </c>
      <c r="E399" s="54">
        <v>30</v>
      </c>
      <c r="F399" s="54">
        <v>1</v>
      </c>
      <c r="G399" s="54">
        <f>H399+I399</f>
        <v>25</v>
      </c>
      <c r="H399" s="54">
        <v>25</v>
      </c>
      <c r="I399" s="54">
        <v>0</v>
      </c>
      <c r="J399" s="54">
        <f>K399+L399</f>
        <v>30</v>
      </c>
      <c r="K399" s="54">
        <v>30</v>
      </c>
      <c r="L399" s="54">
        <v>0</v>
      </c>
      <c r="M399" s="54">
        <f>N399+O399</f>
        <v>86</v>
      </c>
      <c r="N399" s="54">
        <f>+E399+H399+K399</f>
        <v>85</v>
      </c>
      <c r="O399" s="54">
        <f>+F399+I399+L399</f>
        <v>1</v>
      </c>
      <c r="P399" s="54">
        <f>Q399+R399</f>
        <v>24</v>
      </c>
      <c r="Q399" s="54">
        <v>24</v>
      </c>
      <c r="R399" s="54">
        <v>0</v>
      </c>
      <c r="S399" s="54">
        <f>T399+U399</f>
        <v>31</v>
      </c>
      <c r="T399" s="54">
        <v>30</v>
      </c>
      <c r="U399" s="54">
        <v>1</v>
      </c>
      <c r="V399" s="54">
        <f>W399+X399</f>
        <v>27</v>
      </c>
      <c r="W399" s="54">
        <v>27</v>
      </c>
      <c r="X399" s="54">
        <v>0</v>
      </c>
      <c r="Y399" s="54">
        <f>Z399+AA399</f>
        <v>82</v>
      </c>
      <c r="Z399" s="54">
        <f>+Q399+T399+W399</f>
        <v>81</v>
      </c>
      <c r="AA399" s="54">
        <f>+R399+U399+X399</f>
        <v>1</v>
      </c>
      <c r="AB399" s="54">
        <f>AC399+AD399</f>
        <v>27</v>
      </c>
      <c r="AC399" s="54">
        <v>27</v>
      </c>
      <c r="AD399" s="54">
        <v>0</v>
      </c>
      <c r="AE399" s="54">
        <f>AF399+AG399</f>
        <v>37</v>
      </c>
      <c r="AF399" s="54">
        <v>36</v>
      </c>
      <c r="AG399" s="54">
        <v>1</v>
      </c>
      <c r="AH399" s="54">
        <f>AI399+AJ399</f>
        <v>25</v>
      </c>
      <c r="AI399" s="54">
        <v>25</v>
      </c>
      <c r="AJ399" s="54">
        <v>0</v>
      </c>
      <c r="AK399" s="54">
        <f>AL399+AM399</f>
        <v>89</v>
      </c>
      <c r="AL399" s="54">
        <f>+AC399+AF399+AI399</f>
        <v>88</v>
      </c>
      <c r="AM399" s="54">
        <f>+AD399+AG399+AJ399</f>
        <v>1</v>
      </c>
      <c r="AN399" s="54">
        <f>AO399+AP399</f>
        <v>30</v>
      </c>
      <c r="AO399" s="54">
        <v>29</v>
      </c>
      <c r="AP399" s="54">
        <v>1</v>
      </c>
      <c r="AQ399" s="54">
        <f>AR399+AS399</f>
        <v>26</v>
      </c>
      <c r="AR399" s="54">
        <v>26</v>
      </c>
      <c r="AS399" s="54">
        <v>0</v>
      </c>
      <c r="AT399" s="54">
        <f>AU399+AV399</f>
        <v>30</v>
      </c>
      <c r="AU399" s="54">
        <v>30</v>
      </c>
      <c r="AV399" s="54">
        <v>0</v>
      </c>
      <c r="AW399" s="54">
        <f>AX399+AY399</f>
        <v>86</v>
      </c>
      <c r="AX399" s="54">
        <f>+AO399+AR399+AU399</f>
        <v>85</v>
      </c>
      <c r="AY399" s="54">
        <f>+AP399+AS399+AV399</f>
        <v>1</v>
      </c>
      <c r="AZ399" s="54">
        <f>BA399+BB399</f>
        <v>343</v>
      </c>
      <c r="BA399" s="54">
        <f>N399+Z399+AL399+AX399</f>
        <v>339</v>
      </c>
      <c r="BB399" s="54">
        <f>O399+AA399+AM399+AY399</f>
        <v>4</v>
      </c>
    </row>
    <row r="400" spans="1:54" s="3" customFormat="1" ht="15" customHeight="1" x14ac:dyDescent="0.3">
      <c r="A400" s="33"/>
      <c r="B400" s="31"/>
      <c r="C400" s="35" t="s">
        <v>338</v>
      </c>
      <c r="D400" s="54">
        <f>E400+F400</f>
        <v>87</v>
      </c>
      <c r="E400" s="54">
        <v>87</v>
      </c>
      <c r="F400" s="54">
        <v>0</v>
      </c>
      <c r="G400" s="54">
        <f>H400+I400</f>
        <v>80</v>
      </c>
      <c r="H400" s="54">
        <v>80</v>
      </c>
      <c r="I400" s="54">
        <v>0</v>
      </c>
      <c r="J400" s="54">
        <f>K400+L400</f>
        <v>72</v>
      </c>
      <c r="K400" s="54">
        <v>72</v>
      </c>
      <c r="L400" s="54">
        <v>0</v>
      </c>
      <c r="M400" s="54">
        <f>N400+O400</f>
        <v>239</v>
      </c>
      <c r="N400" s="54">
        <f>+E400+H400+K400</f>
        <v>239</v>
      </c>
      <c r="O400" s="54">
        <f>+F400+I400+L400</f>
        <v>0</v>
      </c>
      <c r="P400" s="54">
        <f>Q400+R400</f>
        <v>26</v>
      </c>
      <c r="Q400" s="54">
        <v>26</v>
      </c>
      <c r="R400" s="54">
        <v>0</v>
      </c>
      <c r="S400" s="54">
        <f>T400+U400</f>
        <v>40</v>
      </c>
      <c r="T400" s="54">
        <v>40</v>
      </c>
      <c r="U400" s="54">
        <v>0</v>
      </c>
      <c r="V400" s="54">
        <f>W400+X400</f>
        <v>42</v>
      </c>
      <c r="W400" s="54">
        <v>42</v>
      </c>
      <c r="X400" s="54">
        <v>0</v>
      </c>
      <c r="Y400" s="54">
        <f>Z400+AA400</f>
        <v>108</v>
      </c>
      <c r="Z400" s="54">
        <f>+Q400+T400+W400</f>
        <v>108</v>
      </c>
      <c r="AA400" s="54">
        <f>+R400+U400+X400</f>
        <v>0</v>
      </c>
      <c r="AB400" s="54">
        <f>AC400+AD400</f>
        <v>49</v>
      </c>
      <c r="AC400" s="54">
        <v>49</v>
      </c>
      <c r="AD400" s="54">
        <v>0</v>
      </c>
      <c r="AE400" s="54">
        <f>AF400+AG400</f>
        <v>48</v>
      </c>
      <c r="AF400" s="54">
        <v>48</v>
      </c>
      <c r="AG400" s="54">
        <v>0</v>
      </c>
      <c r="AH400" s="54">
        <f>AI400+AJ400</f>
        <v>44</v>
      </c>
      <c r="AI400" s="54">
        <v>44</v>
      </c>
      <c r="AJ400" s="54">
        <v>0</v>
      </c>
      <c r="AK400" s="54">
        <f>AL400+AM400</f>
        <v>141</v>
      </c>
      <c r="AL400" s="54">
        <f>+AC400+AF400+AI400</f>
        <v>141</v>
      </c>
      <c r="AM400" s="54">
        <f>+AD400+AG400+AJ400</f>
        <v>0</v>
      </c>
      <c r="AN400" s="54">
        <f>AO400+AP400</f>
        <v>41</v>
      </c>
      <c r="AO400" s="54">
        <v>41</v>
      </c>
      <c r="AP400" s="54">
        <v>0</v>
      </c>
      <c r="AQ400" s="54">
        <f>AR400+AS400</f>
        <v>40</v>
      </c>
      <c r="AR400" s="54">
        <v>40</v>
      </c>
      <c r="AS400" s="54">
        <v>0</v>
      </c>
      <c r="AT400" s="54">
        <f>AU400+AV400</f>
        <v>40</v>
      </c>
      <c r="AU400" s="54">
        <v>40</v>
      </c>
      <c r="AV400" s="54">
        <v>0</v>
      </c>
      <c r="AW400" s="54">
        <f>AX400+AY400</f>
        <v>121</v>
      </c>
      <c r="AX400" s="54">
        <f>+AO400+AR400+AU400</f>
        <v>121</v>
      </c>
      <c r="AY400" s="54">
        <f>+AP400+AS400+AV400</f>
        <v>0</v>
      </c>
      <c r="AZ400" s="54">
        <f>BA400+BB400</f>
        <v>609</v>
      </c>
      <c r="BA400" s="54">
        <f>N400+Z400+AL400+AX400</f>
        <v>609</v>
      </c>
      <c r="BB400" s="54">
        <f>O400+AA400+AM400+AY400</f>
        <v>0</v>
      </c>
    </row>
    <row r="401" spans="1:54" s="3" customFormat="1" ht="15" customHeight="1" x14ac:dyDescent="0.3">
      <c r="A401" s="33"/>
      <c r="B401" s="31"/>
      <c r="C401" s="35" t="s">
        <v>339</v>
      </c>
      <c r="D401" s="29">
        <f>E401+F401</f>
        <v>0</v>
      </c>
      <c r="E401" s="29">
        <v>0</v>
      </c>
      <c r="F401" s="29">
        <v>0</v>
      </c>
      <c r="G401" s="29">
        <f t="shared" ref="G401" si="2176">H401+I401</f>
        <v>0</v>
      </c>
      <c r="H401" s="29">
        <v>0</v>
      </c>
      <c r="I401" s="29">
        <v>0</v>
      </c>
      <c r="J401" s="29">
        <f t="shared" ref="J401" si="2177">K401+L401</f>
        <v>0</v>
      </c>
      <c r="K401" s="29">
        <v>0</v>
      </c>
      <c r="L401" s="29">
        <v>0</v>
      </c>
      <c r="M401" s="29">
        <f>N401+O401</f>
        <v>0</v>
      </c>
      <c r="N401" s="29">
        <f t="shared" ref="N401:O401" si="2178">+E401+H401+K401</f>
        <v>0</v>
      </c>
      <c r="O401" s="29">
        <f t="shared" si="2178"/>
        <v>0</v>
      </c>
      <c r="P401" s="29">
        <f>Q401+R401</f>
        <v>0</v>
      </c>
      <c r="Q401" s="29">
        <v>0</v>
      </c>
      <c r="R401" s="29">
        <v>0</v>
      </c>
      <c r="S401" s="29">
        <f t="shared" ref="S401" si="2179">T401+U401</f>
        <v>0</v>
      </c>
      <c r="T401" s="29">
        <v>0</v>
      </c>
      <c r="U401" s="29">
        <v>0</v>
      </c>
      <c r="V401" s="29">
        <f t="shared" ref="V401" si="2180">W401+X401</f>
        <v>0</v>
      </c>
      <c r="W401" s="29">
        <v>0</v>
      </c>
      <c r="X401" s="29">
        <v>0</v>
      </c>
      <c r="Y401" s="29">
        <f>Z401+AA401</f>
        <v>0</v>
      </c>
      <c r="Z401" s="29">
        <f t="shared" ref="Z401:AA401" si="2181">+Q401+T401+W401</f>
        <v>0</v>
      </c>
      <c r="AA401" s="29">
        <f t="shared" si="2181"/>
        <v>0</v>
      </c>
      <c r="AB401" s="29">
        <f>AC401+AD401</f>
        <v>0</v>
      </c>
      <c r="AC401" s="29">
        <v>0</v>
      </c>
      <c r="AD401" s="29">
        <v>0</v>
      </c>
      <c r="AE401" s="29">
        <f t="shared" ref="AE401" si="2182">AF401+AG401</f>
        <v>0</v>
      </c>
      <c r="AF401" s="29">
        <v>0</v>
      </c>
      <c r="AG401" s="29">
        <v>0</v>
      </c>
      <c r="AH401" s="29">
        <f t="shared" ref="AH401" si="2183">AI401+AJ401</f>
        <v>0</v>
      </c>
      <c r="AI401" s="29">
        <v>0</v>
      </c>
      <c r="AJ401" s="29">
        <v>0</v>
      </c>
      <c r="AK401" s="29">
        <f>AL401+AM401</f>
        <v>0</v>
      </c>
      <c r="AL401" s="29">
        <f t="shared" ref="AL401:AM401" si="2184">+AC401+AF401+AI401</f>
        <v>0</v>
      </c>
      <c r="AM401" s="29">
        <f t="shared" si="2184"/>
        <v>0</v>
      </c>
      <c r="AN401" s="29">
        <f>AO401+AP401</f>
        <v>0</v>
      </c>
      <c r="AO401" s="29">
        <v>0</v>
      </c>
      <c r="AP401" s="29">
        <v>0</v>
      </c>
      <c r="AQ401" s="29">
        <f t="shared" ref="AQ401" si="2185">AR401+AS401</f>
        <v>0</v>
      </c>
      <c r="AR401" s="29">
        <v>0</v>
      </c>
      <c r="AS401" s="29">
        <v>0</v>
      </c>
      <c r="AT401" s="29">
        <f t="shared" ref="AT401" si="2186">AU401+AV401</f>
        <v>0</v>
      </c>
      <c r="AU401" s="29">
        <v>0</v>
      </c>
      <c r="AV401" s="29">
        <v>0</v>
      </c>
      <c r="AW401" s="29">
        <f>AX401+AY401</f>
        <v>0</v>
      </c>
      <c r="AX401" s="29">
        <f t="shared" ref="AX401:AY401" si="2187">+AO401+AR401+AU401</f>
        <v>0</v>
      </c>
      <c r="AY401" s="29">
        <f t="shared" si="2187"/>
        <v>0</v>
      </c>
      <c r="AZ401" s="29">
        <f>BA401+BB401</f>
        <v>0</v>
      </c>
      <c r="BA401" s="29">
        <f t="shared" ref="BA401:BB401" si="2188">N401+Z401+AL401+AX401</f>
        <v>0</v>
      </c>
      <c r="BB401" s="29">
        <f t="shared" si="2188"/>
        <v>0</v>
      </c>
    </row>
    <row r="402" spans="1:54" s="3" customFormat="1" ht="15.6" x14ac:dyDescent="0.3">
      <c r="A402" s="33"/>
      <c r="B402" s="31"/>
      <c r="C402" s="35" t="s">
        <v>340</v>
      </c>
      <c r="D402" s="54">
        <f>E402+F402</f>
        <v>1403</v>
      </c>
      <c r="E402" s="54">
        <v>1403</v>
      </c>
      <c r="F402" s="54">
        <v>0</v>
      </c>
      <c r="G402" s="54">
        <f>H402+I402</f>
        <v>1366</v>
      </c>
      <c r="H402" s="54">
        <v>1366</v>
      </c>
      <c r="I402" s="54">
        <v>0</v>
      </c>
      <c r="J402" s="54">
        <f>K402+L402</f>
        <v>778</v>
      </c>
      <c r="K402" s="54">
        <v>778</v>
      </c>
      <c r="L402" s="54">
        <v>0</v>
      </c>
      <c r="M402" s="54">
        <f>N402+O402</f>
        <v>3547</v>
      </c>
      <c r="N402" s="54">
        <f>+E402+H402+K402</f>
        <v>3547</v>
      </c>
      <c r="O402" s="54">
        <f>+F402+I402+L402</f>
        <v>0</v>
      </c>
      <c r="P402" s="54">
        <f>Q402+R402</f>
        <v>23</v>
      </c>
      <c r="Q402" s="54">
        <v>23</v>
      </c>
      <c r="R402" s="54">
        <v>0</v>
      </c>
      <c r="S402" s="54">
        <f>T402+U402</f>
        <v>383</v>
      </c>
      <c r="T402" s="54">
        <v>383</v>
      </c>
      <c r="U402" s="54">
        <v>0</v>
      </c>
      <c r="V402" s="54">
        <f>W402+X402</f>
        <v>558</v>
      </c>
      <c r="W402" s="54">
        <v>558</v>
      </c>
      <c r="X402" s="54">
        <v>0</v>
      </c>
      <c r="Y402" s="54">
        <f>Z402+AA402</f>
        <v>964</v>
      </c>
      <c r="Z402" s="54">
        <f>+Q402+T402+W402</f>
        <v>964</v>
      </c>
      <c r="AA402" s="54">
        <f>+R402+U402+X402</f>
        <v>0</v>
      </c>
      <c r="AB402" s="54">
        <f>AC402+AD402</f>
        <v>645</v>
      </c>
      <c r="AC402" s="54">
        <v>645</v>
      </c>
      <c r="AD402" s="54">
        <v>0</v>
      </c>
      <c r="AE402" s="54">
        <f>AF402+AG402</f>
        <v>626</v>
      </c>
      <c r="AF402" s="54">
        <v>626</v>
      </c>
      <c r="AG402" s="54">
        <v>0</v>
      </c>
      <c r="AH402" s="54">
        <f>AI402+AJ402</f>
        <v>663</v>
      </c>
      <c r="AI402" s="54">
        <v>663</v>
      </c>
      <c r="AJ402" s="54">
        <v>0</v>
      </c>
      <c r="AK402" s="54">
        <f>AL402+AM402</f>
        <v>1934</v>
      </c>
      <c r="AL402" s="54">
        <f>+AC402+AF402+AI402</f>
        <v>1934</v>
      </c>
      <c r="AM402" s="54">
        <f>+AD402+AG402+AJ402</f>
        <v>0</v>
      </c>
      <c r="AN402" s="54">
        <f>AO402+AP402</f>
        <v>714</v>
      </c>
      <c r="AO402" s="54">
        <v>714</v>
      </c>
      <c r="AP402" s="54">
        <v>0</v>
      </c>
      <c r="AQ402" s="54">
        <f>AR402+AS402</f>
        <v>769</v>
      </c>
      <c r="AR402" s="54">
        <v>769</v>
      </c>
      <c r="AS402" s="54">
        <v>0</v>
      </c>
      <c r="AT402" s="54">
        <f>AU402+AV402</f>
        <v>862</v>
      </c>
      <c r="AU402" s="54">
        <v>862</v>
      </c>
      <c r="AV402" s="54">
        <v>0</v>
      </c>
      <c r="AW402" s="54">
        <f>AX402+AY402</f>
        <v>2345</v>
      </c>
      <c r="AX402" s="54">
        <f>+AO402+AR402+AU402</f>
        <v>2345</v>
      </c>
      <c r="AY402" s="54">
        <f>+AP402+AS402+AV402</f>
        <v>0</v>
      </c>
      <c r="AZ402" s="54">
        <f>BA402+BB402</f>
        <v>8790</v>
      </c>
      <c r="BA402" s="54">
        <f>N402+Z402+AL402+AX402</f>
        <v>8790</v>
      </c>
      <c r="BB402" s="54">
        <f>O402+AA402+AM402+AY402</f>
        <v>0</v>
      </c>
    </row>
    <row r="403" spans="1:54" s="3" customFormat="1" ht="15" customHeight="1" x14ac:dyDescent="0.3">
      <c r="A403" s="33"/>
      <c r="B403" s="31"/>
      <c r="C403" s="32" t="s">
        <v>341</v>
      </c>
      <c r="D403" s="29">
        <f>SUM(E403:F403)</f>
        <v>14</v>
      </c>
      <c r="E403" s="29">
        <f>E404+E405</f>
        <v>14</v>
      </c>
      <c r="F403" s="29">
        <f>F404+F405</f>
        <v>0</v>
      </c>
      <c r="G403" s="29">
        <f t="shared" ref="G403" si="2189">SUM(H403:I403)</f>
        <v>13</v>
      </c>
      <c r="H403" s="29">
        <f t="shared" ref="H403:I403" si="2190">H404+H405</f>
        <v>13</v>
      </c>
      <c r="I403" s="29">
        <f t="shared" si="2190"/>
        <v>0</v>
      </c>
      <c r="J403" s="29">
        <f t="shared" ref="J403" si="2191">SUM(K403:L403)</f>
        <v>10</v>
      </c>
      <c r="K403" s="29">
        <f t="shared" ref="K403:L403" si="2192">K404+K405</f>
        <v>10</v>
      </c>
      <c r="L403" s="29">
        <f t="shared" si="2192"/>
        <v>0</v>
      </c>
      <c r="M403" s="29">
        <f>SUM(N403:O403)</f>
        <v>37</v>
      </c>
      <c r="N403" s="29">
        <f>N404+N405</f>
        <v>37</v>
      </c>
      <c r="O403" s="29">
        <f>O404+O405</f>
        <v>0</v>
      </c>
      <c r="P403" s="29">
        <f>SUM(Q403:R403)</f>
        <v>6</v>
      </c>
      <c r="Q403" s="29">
        <f>Q404+Q405</f>
        <v>6</v>
      </c>
      <c r="R403" s="29">
        <f>R404+R405</f>
        <v>0</v>
      </c>
      <c r="S403" s="29">
        <f t="shared" ref="S403" si="2193">SUM(T403:U403)</f>
        <v>13</v>
      </c>
      <c r="T403" s="29">
        <f t="shared" ref="T403:U403" si="2194">T404+T405</f>
        <v>13</v>
      </c>
      <c r="U403" s="29">
        <f t="shared" si="2194"/>
        <v>0</v>
      </c>
      <c r="V403" s="29">
        <f t="shared" ref="V403" si="2195">SUM(W403:X403)</f>
        <v>10</v>
      </c>
      <c r="W403" s="29">
        <f t="shared" ref="W403:X403" si="2196">W404+W405</f>
        <v>10</v>
      </c>
      <c r="X403" s="29">
        <f t="shared" si="2196"/>
        <v>0</v>
      </c>
      <c r="Y403" s="29">
        <f>SUM(Z403:AA403)</f>
        <v>29</v>
      </c>
      <c r="Z403" s="29">
        <f>Z404+Z405</f>
        <v>29</v>
      </c>
      <c r="AA403" s="29">
        <f>AA404+AA405</f>
        <v>0</v>
      </c>
      <c r="AB403" s="29">
        <f>SUM(AC403:AD403)</f>
        <v>10</v>
      </c>
      <c r="AC403" s="29">
        <f>AC404+AC405</f>
        <v>10</v>
      </c>
      <c r="AD403" s="29">
        <f>AD404+AD405</f>
        <v>0</v>
      </c>
      <c r="AE403" s="29">
        <f t="shared" ref="AE403" si="2197">SUM(AF403:AG403)</f>
        <v>9</v>
      </c>
      <c r="AF403" s="29">
        <f t="shared" ref="AF403:AG403" si="2198">AF404+AF405</f>
        <v>9</v>
      </c>
      <c r="AG403" s="29">
        <f t="shared" si="2198"/>
        <v>0</v>
      </c>
      <c r="AH403" s="29">
        <f t="shared" ref="AH403" si="2199">SUM(AI403:AJ403)</f>
        <v>10</v>
      </c>
      <c r="AI403" s="29">
        <f t="shared" ref="AI403:AJ403" si="2200">AI404+AI405</f>
        <v>10</v>
      </c>
      <c r="AJ403" s="29">
        <f t="shared" si="2200"/>
        <v>0</v>
      </c>
      <c r="AK403" s="29">
        <f>SUM(AL403:AM403)</f>
        <v>29</v>
      </c>
      <c r="AL403" s="29">
        <f>AL404+AL405</f>
        <v>29</v>
      </c>
      <c r="AM403" s="29">
        <f>AM404+AM405</f>
        <v>0</v>
      </c>
      <c r="AN403" s="29">
        <f>SUM(AO403:AP403)</f>
        <v>9</v>
      </c>
      <c r="AO403" s="29">
        <f>AO404+AO405</f>
        <v>9</v>
      </c>
      <c r="AP403" s="29">
        <f>AP404+AP405</f>
        <v>0</v>
      </c>
      <c r="AQ403" s="29">
        <f t="shared" ref="AQ403" si="2201">SUM(AR403:AS403)</f>
        <v>9</v>
      </c>
      <c r="AR403" s="29">
        <f t="shared" ref="AR403:AS403" si="2202">AR404+AR405</f>
        <v>9</v>
      </c>
      <c r="AS403" s="29">
        <f t="shared" si="2202"/>
        <v>0</v>
      </c>
      <c r="AT403" s="29">
        <f t="shared" ref="AT403" si="2203">SUM(AU403:AV403)</f>
        <v>9</v>
      </c>
      <c r="AU403" s="29">
        <f t="shared" ref="AU403:AV403" si="2204">AU404+AU405</f>
        <v>9</v>
      </c>
      <c r="AV403" s="29">
        <f t="shared" si="2204"/>
        <v>0</v>
      </c>
      <c r="AW403" s="29">
        <f>SUM(AX403:AY403)</f>
        <v>27</v>
      </c>
      <c r="AX403" s="29">
        <f>AX404+AX405</f>
        <v>27</v>
      </c>
      <c r="AY403" s="29">
        <f>AY404+AY405</f>
        <v>0</v>
      </c>
      <c r="AZ403" s="29">
        <f>SUM(BA403:BB403)</f>
        <v>122</v>
      </c>
      <c r="BA403" s="29">
        <f>BA404+BA405</f>
        <v>122</v>
      </c>
      <c r="BB403" s="29">
        <f>BB404+BB405</f>
        <v>0</v>
      </c>
    </row>
    <row r="404" spans="1:54" s="3" customFormat="1" ht="15" customHeight="1" x14ac:dyDescent="0.3">
      <c r="A404" s="33"/>
      <c r="B404" s="31"/>
      <c r="C404" s="35" t="s">
        <v>342</v>
      </c>
      <c r="D404" s="54">
        <f>E404+F404</f>
        <v>14</v>
      </c>
      <c r="E404" s="54">
        <v>14</v>
      </c>
      <c r="F404" s="54">
        <v>0</v>
      </c>
      <c r="G404" s="54">
        <f>H404+I404</f>
        <v>13</v>
      </c>
      <c r="H404" s="54">
        <v>13</v>
      </c>
      <c r="I404" s="54">
        <v>0</v>
      </c>
      <c r="J404" s="54">
        <f>K404+L404</f>
        <v>10</v>
      </c>
      <c r="K404" s="54">
        <v>10</v>
      </c>
      <c r="L404" s="54">
        <v>0</v>
      </c>
      <c r="M404" s="54">
        <f>N404+O404</f>
        <v>37</v>
      </c>
      <c r="N404" s="54">
        <f>+E404+H404+K404</f>
        <v>37</v>
      </c>
      <c r="O404" s="54">
        <f>+F404+I404+L404</f>
        <v>0</v>
      </c>
      <c r="P404" s="54">
        <f>Q404+R404</f>
        <v>6</v>
      </c>
      <c r="Q404" s="54">
        <v>6</v>
      </c>
      <c r="R404" s="54">
        <v>0</v>
      </c>
      <c r="S404" s="54">
        <f>T404+U404</f>
        <v>13</v>
      </c>
      <c r="T404" s="54">
        <v>13</v>
      </c>
      <c r="U404" s="54">
        <v>0</v>
      </c>
      <c r="V404" s="54">
        <f>W404+X404</f>
        <v>10</v>
      </c>
      <c r="W404" s="54">
        <v>10</v>
      </c>
      <c r="X404" s="54">
        <v>0</v>
      </c>
      <c r="Y404" s="54">
        <f>Z404+AA404</f>
        <v>29</v>
      </c>
      <c r="Z404" s="54">
        <f>+Q404+T404+W404</f>
        <v>29</v>
      </c>
      <c r="AA404" s="54">
        <f>+R404+U404+X404</f>
        <v>0</v>
      </c>
      <c r="AB404" s="54">
        <f>AC404+AD404</f>
        <v>10</v>
      </c>
      <c r="AC404" s="54">
        <v>10</v>
      </c>
      <c r="AD404" s="54">
        <v>0</v>
      </c>
      <c r="AE404" s="54">
        <f>AF404+AG404</f>
        <v>9</v>
      </c>
      <c r="AF404" s="54">
        <v>9</v>
      </c>
      <c r="AG404" s="54">
        <v>0</v>
      </c>
      <c r="AH404" s="54">
        <f>AI404+AJ404</f>
        <v>10</v>
      </c>
      <c r="AI404" s="54">
        <v>10</v>
      </c>
      <c r="AJ404" s="54">
        <v>0</v>
      </c>
      <c r="AK404" s="54">
        <f>AL404+AM404</f>
        <v>29</v>
      </c>
      <c r="AL404" s="54">
        <f>+AC404+AF404+AI404</f>
        <v>29</v>
      </c>
      <c r="AM404" s="54">
        <f>+AD404+AG404+AJ404</f>
        <v>0</v>
      </c>
      <c r="AN404" s="54">
        <f>AO404+AP404</f>
        <v>9</v>
      </c>
      <c r="AO404" s="54">
        <v>9</v>
      </c>
      <c r="AP404" s="54">
        <v>0</v>
      </c>
      <c r="AQ404" s="54">
        <f>AR404+AS404</f>
        <v>9</v>
      </c>
      <c r="AR404" s="54">
        <v>9</v>
      </c>
      <c r="AS404" s="54">
        <v>0</v>
      </c>
      <c r="AT404" s="54">
        <f>AU404+AV404</f>
        <v>9</v>
      </c>
      <c r="AU404" s="54">
        <v>9</v>
      </c>
      <c r="AV404" s="54">
        <v>0</v>
      </c>
      <c r="AW404" s="54">
        <f>AX404+AY404</f>
        <v>27</v>
      </c>
      <c r="AX404" s="54">
        <f>+AO404+AR404+AU404</f>
        <v>27</v>
      </c>
      <c r="AY404" s="54">
        <f>+AP404+AS404+AV404</f>
        <v>0</v>
      </c>
      <c r="AZ404" s="54">
        <f>BA404+BB404</f>
        <v>122</v>
      </c>
      <c r="BA404" s="54">
        <f>N404+Z404+AL404+AX404</f>
        <v>122</v>
      </c>
      <c r="BB404" s="54">
        <f>O404+AA404+AM404+AY404</f>
        <v>0</v>
      </c>
    </row>
    <row r="405" spans="1:54" s="3" customFormat="1" ht="15" customHeight="1" x14ac:dyDescent="0.3">
      <c r="A405" s="33"/>
      <c r="B405" s="31"/>
      <c r="C405" s="35" t="s">
        <v>343</v>
      </c>
      <c r="D405" s="29">
        <f>E405+F405</f>
        <v>0</v>
      </c>
      <c r="E405" s="29">
        <v>0</v>
      </c>
      <c r="F405" s="29">
        <v>0</v>
      </c>
      <c r="G405" s="29">
        <f t="shared" ref="G405" si="2205">H405+I405</f>
        <v>0</v>
      </c>
      <c r="H405" s="29">
        <v>0</v>
      </c>
      <c r="I405" s="29">
        <v>0</v>
      </c>
      <c r="J405" s="29">
        <f t="shared" ref="J405" si="2206">K405+L405</f>
        <v>0</v>
      </c>
      <c r="K405" s="29">
        <v>0</v>
      </c>
      <c r="L405" s="29">
        <v>0</v>
      </c>
      <c r="M405" s="29">
        <f>N405+O405</f>
        <v>0</v>
      </c>
      <c r="N405" s="29">
        <f t="shared" ref="N405:O408" si="2207">+E405+H405+K405</f>
        <v>0</v>
      </c>
      <c r="O405" s="29">
        <f t="shared" si="2207"/>
        <v>0</v>
      </c>
      <c r="P405" s="29">
        <f>Q405+R405</f>
        <v>0</v>
      </c>
      <c r="Q405" s="29">
        <v>0</v>
      </c>
      <c r="R405" s="29">
        <v>0</v>
      </c>
      <c r="S405" s="29">
        <f t="shared" ref="S405" si="2208">T405+U405</f>
        <v>0</v>
      </c>
      <c r="T405" s="29">
        <v>0</v>
      </c>
      <c r="U405" s="29">
        <v>0</v>
      </c>
      <c r="V405" s="29">
        <f t="shared" ref="V405" si="2209">W405+X405</f>
        <v>0</v>
      </c>
      <c r="W405" s="29">
        <v>0</v>
      </c>
      <c r="X405" s="29">
        <v>0</v>
      </c>
      <c r="Y405" s="29">
        <f>Z405+AA405</f>
        <v>0</v>
      </c>
      <c r="Z405" s="29">
        <f t="shared" ref="Z405:AA408" si="2210">+Q405+T405+W405</f>
        <v>0</v>
      </c>
      <c r="AA405" s="29">
        <f t="shared" si="2210"/>
        <v>0</v>
      </c>
      <c r="AB405" s="29">
        <f>AC405+AD405</f>
        <v>0</v>
      </c>
      <c r="AC405" s="29">
        <v>0</v>
      </c>
      <c r="AD405" s="29">
        <v>0</v>
      </c>
      <c r="AE405" s="29">
        <f t="shared" ref="AE405" si="2211">AF405+AG405</f>
        <v>0</v>
      </c>
      <c r="AF405" s="29">
        <v>0</v>
      </c>
      <c r="AG405" s="29">
        <v>0</v>
      </c>
      <c r="AH405" s="29">
        <f t="shared" ref="AH405" si="2212">AI405+AJ405</f>
        <v>0</v>
      </c>
      <c r="AI405" s="29">
        <v>0</v>
      </c>
      <c r="AJ405" s="29">
        <v>0</v>
      </c>
      <c r="AK405" s="29">
        <f>AL405+AM405</f>
        <v>0</v>
      </c>
      <c r="AL405" s="29">
        <f t="shared" ref="AL405:AM408" si="2213">+AC405+AF405+AI405</f>
        <v>0</v>
      </c>
      <c r="AM405" s="29">
        <f t="shared" si="2213"/>
        <v>0</v>
      </c>
      <c r="AN405" s="29">
        <f>AO405+AP405</f>
        <v>0</v>
      </c>
      <c r="AO405" s="29">
        <v>0</v>
      </c>
      <c r="AP405" s="29">
        <v>0</v>
      </c>
      <c r="AQ405" s="29">
        <f t="shared" ref="AQ405" si="2214">AR405+AS405</f>
        <v>0</v>
      </c>
      <c r="AR405" s="29">
        <v>0</v>
      </c>
      <c r="AS405" s="29">
        <v>0</v>
      </c>
      <c r="AT405" s="29">
        <f t="shared" ref="AT405" si="2215">AU405+AV405</f>
        <v>0</v>
      </c>
      <c r="AU405" s="29">
        <v>0</v>
      </c>
      <c r="AV405" s="29">
        <v>0</v>
      </c>
      <c r="AW405" s="29">
        <f>AX405+AY405</f>
        <v>0</v>
      </c>
      <c r="AX405" s="29">
        <f t="shared" ref="AX405:AY408" si="2216">+AO405+AR405+AU405</f>
        <v>0</v>
      </c>
      <c r="AY405" s="29">
        <f t="shared" si="2216"/>
        <v>0</v>
      </c>
      <c r="AZ405" s="29">
        <f>BA405+BB405</f>
        <v>0</v>
      </c>
      <c r="BA405" s="29">
        <f t="shared" ref="BA405:BB408" si="2217">N405+Z405+AL405+AX405</f>
        <v>0</v>
      </c>
      <c r="BB405" s="29">
        <f t="shared" si="2217"/>
        <v>0</v>
      </c>
    </row>
    <row r="406" spans="1:54" s="3" customFormat="1" ht="15" customHeight="1" x14ac:dyDescent="0.3">
      <c r="A406" s="33"/>
      <c r="B406" s="31"/>
      <c r="C406" s="32" t="s">
        <v>344</v>
      </c>
      <c r="D406" s="54">
        <f>E406+F406</f>
        <v>41</v>
      </c>
      <c r="E406" s="54">
        <v>41</v>
      </c>
      <c r="F406" s="54">
        <v>0</v>
      </c>
      <c r="G406" s="54">
        <f>H406+I406</f>
        <v>37</v>
      </c>
      <c r="H406" s="54">
        <v>37</v>
      </c>
      <c r="I406" s="54">
        <v>0</v>
      </c>
      <c r="J406" s="54">
        <f>K406+L406</f>
        <v>26</v>
      </c>
      <c r="K406" s="54">
        <v>26</v>
      </c>
      <c r="L406" s="54">
        <v>0</v>
      </c>
      <c r="M406" s="54">
        <f>N406+O406</f>
        <v>104</v>
      </c>
      <c r="N406" s="54">
        <f t="shared" si="2207"/>
        <v>104</v>
      </c>
      <c r="O406" s="54">
        <f t="shared" si="2207"/>
        <v>0</v>
      </c>
      <c r="P406" s="54">
        <f>Q406+R406</f>
        <v>3</v>
      </c>
      <c r="Q406" s="54">
        <v>3</v>
      </c>
      <c r="R406" s="54">
        <v>0</v>
      </c>
      <c r="S406" s="54">
        <f>T406+U406</f>
        <v>3</v>
      </c>
      <c r="T406" s="54">
        <v>3</v>
      </c>
      <c r="U406" s="54">
        <v>0</v>
      </c>
      <c r="V406" s="54">
        <f>W406+X406</f>
        <v>4</v>
      </c>
      <c r="W406" s="54">
        <v>4</v>
      </c>
      <c r="X406" s="54">
        <v>0</v>
      </c>
      <c r="Y406" s="54">
        <f>Z406+AA406</f>
        <v>10</v>
      </c>
      <c r="Z406" s="54">
        <f t="shared" si="2210"/>
        <v>10</v>
      </c>
      <c r="AA406" s="54">
        <f t="shared" si="2210"/>
        <v>0</v>
      </c>
      <c r="AB406" s="54">
        <f>AC406+AD406</f>
        <v>4</v>
      </c>
      <c r="AC406" s="54">
        <v>4</v>
      </c>
      <c r="AD406" s="54">
        <v>0</v>
      </c>
      <c r="AE406" s="54">
        <f>AF406+AG406</f>
        <v>6</v>
      </c>
      <c r="AF406" s="54">
        <v>6</v>
      </c>
      <c r="AG406" s="54">
        <v>0</v>
      </c>
      <c r="AH406" s="54">
        <f>AI406+AJ406</f>
        <v>5</v>
      </c>
      <c r="AI406" s="54">
        <v>5</v>
      </c>
      <c r="AJ406" s="54">
        <v>0</v>
      </c>
      <c r="AK406" s="54">
        <f>AL406+AM406</f>
        <v>15</v>
      </c>
      <c r="AL406" s="54">
        <f t="shared" si="2213"/>
        <v>15</v>
      </c>
      <c r="AM406" s="54">
        <f t="shared" si="2213"/>
        <v>0</v>
      </c>
      <c r="AN406" s="54">
        <f>AO406+AP406</f>
        <v>7</v>
      </c>
      <c r="AO406" s="54">
        <v>7</v>
      </c>
      <c r="AP406" s="54">
        <v>0</v>
      </c>
      <c r="AQ406" s="54">
        <f>AR406+AS406</f>
        <v>9</v>
      </c>
      <c r="AR406" s="54">
        <v>9</v>
      </c>
      <c r="AS406" s="54">
        <v>0</v>
      </c>
      <c r="AT406" s="54">
        <f>AU406+AV406</f>
        <v>8</v>
      </c>
      <c r="AU406" s="54">
        <v>8</v>
      </c>
      <c r="AV406" s="54">
        <v>0</v>
      </c>
      <c r="AW406" s="54">
        <f>AX406+AY406</f>
        <v>24</v>
      </c>
      <c r="AX406" s="54">
        <f t="shared" si="2216"/>
        <v>24</v>
      </c>
      <c r="AY406" s="54">
        <f t="shared" si="2216"/>
        <v>0</v>
      </c>
      <c r="AZ406" s="54">
        <f>BA406+BB406</f>
        <v>153</v>
      </c>
      <c r="BA406" s="54">
        <f t="shared" si="2217"/>
        <v>153</v>
      </c>
      <c r="BB406" s="54">
        <f t="shared" si="2217"/>
        <v>0</v>
      </c>
    </row>
    <row r="407" spans="1:54" s="3" customFormat="1" ht="15" customHeight="1" x14ac:dyDescent="0.3">
      <c r="A407" s="33"/>
      <c r="B407" s="31"/>
      <c r="C407" s="32" t="s">
        <v>61</v>
      </c>
      <c r="D407" s="54">
        <f>E407+F407</f>
        <v>1</v>
      </c>
      <c r="E407" s="54">
        <v>1</v>
      </c>
      <c r="F407" s="54">
        <v>0</v>
      </c>
      <c r="G407" s="54">
        <f>H407+I407</f>
        <v>0</v>
      </c>
      <c r="H407" s="54">
        <v>0</v>
      </c>
      <c r="I407" s="54">
        <v>0</v>
      </c>
      <c r="J407" s="54">
        <f>K407+L407</f>
        <v>1</v>
      </c>
      <c r="K407" s="54">
        <v>1</v>
      </c>
      <c r="L407" s="54">
        <v>0</v>
      </c>
      <c r="M407" s="54">
        <f>N407+O407</f>
        <v>2</v>
      </c>
      <c r="N407" s="54">
        <f t="shared" si="2207"/>
        <v>2</v>
      </c>
      <c r="O407" s="54">
        <f t="shared" si="2207"/>
        <v>0</v>
      </c>
      <c r="P407" s="54">
        <f>Q407+R407</f>
        <v>1</v>
      </c>
      <c r="Q407" s="54">
        <v>1</v>
      </c>
      <c r="R407" s="54">
        <v>0</v>
      </c>
      <c r="S407" s="54">
        <f>T407+U407</f>
        <v>1</v>
      </c>
      <c r="T407" s="54">
        <v>1</v>
      </c>
      <c r="U407" s="54">
        <v>0</v>
      </c>
      <c r="V407" s="54">
        <f>W407+X407</f>
        <v>1</v>
      </c>
      <c r="W407" s="54">
        <v>1</v>
      </c>
      <c r="X407" s="54">
        <v>0</v>
      </c>
      <c r="Y407" s="54">
        <f>Z407+AA407</f>
        <v>3</v>
      </c>
      <c r="Z407" s="54">
        <f t="shared" si="2210"/>
        <v>3</v>
      </c>
      <c r="AA407" s="54">
        <f t="shared" si="2210"/>
        <v>0</v>
      </c>
      <c r="AB407" s="54">
        <f>AC407+AD407</f>
        <v>0</v>
      </c>
      <c r="AC407" s="54">
        <v>0</v>
      </c>
      <c r="AD407" s="54">
        <v>0</v>
      </c>
      <c r="AE407" s="54">
        <f>AF407+AG407</f>
        <v>2</v>
      </c>
      <c r="AF407" s="54">
        <v>2</v>
      </c>
      <c r="AG407" s="54">
        <v>0</v>
      </c>
      <c r="AH407" s="54">
        <f>AI407+AJ407</f>
        <v>0</v>
      </c>
      <c r="AI407" s="54">
        <v>0</v>
      </c>
      <c r="AJ407" s="54">
        <v>0</v>
      </c>
      <c r="AK407" s="54">
        <f>AL407+AM407</f>
        <v>2</v>
      </c>
      <c r="AL407" s="54">
        <f t="shared" si="2213"/>
        <v>2</v>
      </c>
      <c r="AM407" s="54">
        <f t="shared" si="2213"/>
        <v>0</v>
      </c>
      <c r="AN407" s="54">
        <f>AO407+AP407</f>
        <v>1</v>
      </c>
      <c r="AO407" s="54">
        <v>1</v>
      </c>
      <c r="AP407" s="54">
        <v>0</v>
      </c>
      <c r="AQ407" s="54">
        <f>AR407+AS407</f>
        <v>0</v>
      </c>
      <c r="AR407" s="54">
        <v>0</v>
      </c>
      <c r="AS407" s="54">
        <v>0</v>
      </c>
      <c r="AT407" s="54">
        <f>AU407+AV407</f>
        <v>2</v>
      </c>
      <c r="AU407" s="54">
        <v>2</v>
      </c>
      <c r="AV407" s="54">
        <v>0</v>
      </c>
      <c r="AW407" s="54">
        <f>AX407+AY407</f>
        <v>3</v>
      </c>
      <c r="AX407" s="54">
        <f t="shared" si="2216"/>
        <v>3</v>
      </c>
      <c r="AY407" s="54">
        <f t="shared" si="2216"/>
        <v>0</v>
      </c>
      <c r="AZ407" s="54">
        <f>BA407+BB407</f>
        <v>10</v>
      </c>
      <c r="BA407" s="54">
        <f t="shared" si="2217"/>
        <v>10</v>
      </c>
      <c r="BB407" s="54">
        <f t="shared" si="2217"/>
        <v>0</v>
      </c>
    </row>
    <row r="408" spans="1:54" s="3" customFormat="1" ht="15" customHeight="1" x14ac:dyDescent="0.3">
      <c r="A408" s="33"/>
      <c r="B408" s="31"/>
      <c r="C408" s="32" t="s">
        <v>24</v>
      </c>
      <c r="D408" s="54">
        <f>E408+F408</f>
        <v>17</v>
      </c>
      <c r="E408" s="54">
        <v>15</v>
      </c>
      <c r="F408" s="54">
        <v>2</v>
      </c>
      <c r="G408" s="54">
        <f>H408+I408</f>
        <v>12</v>
      </c>
      <c r="H408" s="54">
        <v>11</v>
      </c>
      <c r="I408" s="54">
        <v>1</v>
      </c>
      <c r="J408" s="54">
        <f>K408+L408</f>
        <v>9</v>
      </c>
      <c r="K408" s="54">
        <v>7</v>
      </c>
      <c r="L408" s="54">
        <v>2</v>
      </c>
      <c r="M408" s="54">
        <f>N408+O408</f>
        <v>38</v>
      </c>
      <c r="N408" s="54">
        <f t="shared" si="2207"/>
        <v>33</v>
      </c>
      <c r="O408" s="54">
        <f t="shared" si="2207"/>
        <v>5</v>
      </c>
      <c r="P408" s="54">
        <f>Q408+R408</f>
        <v>8</v>
      </c>
      <c r="Q408" s="54">
        <v>6</v>
      </c>
      <c r="R408" s="54">
        <v>2</v>
      </c>
      <c r="S408" s="54">
        <f>T408+U408</f>
        <v>14</v>
      </c>
      <c r="T408" s="54">
        <v>10</v>
      </c>
      <c r="U408" s="54">
        <v>4</v>
      </c>
      <c r="V408" s="54">
        <f>W408+X408</f>
        <v>12</v>
      </c>
      <c r="W408" s="54">
        <v>10</v>
      </c>
      <c r="X408" s="54">
        <v>2</v>
      </c>
      <c r="Y408" s="54">
        <f>Z408+AA408</f>
        <v>34</v>
      </c>
      <c r="Z408" s="54">
        <f t="shared" si="2210"/>
        <v>26</v>
      </c>
      <c r="AA408" s="54">
        <f t="shared" si="2210"/>
        <v>8</v>
      </c>
      <c r="AB408" s="54">
        <f>AC408+AD408</f>
        <v>12</v>
      </c>
      <c r="AC408" s="54">
        <v>12</v>
      </c>
      <c r="AD408" s="54">
        <v>0</v>
      </c>
      <c r="AE408" s="54">
        <f>AF408+AG408</f>
        <v>6</v>
      </c>
      <c r="AF408" s="54">
        <v>5</v>
      </c>
      <c r="AG408" s="54">
        <v>1</v>
      </c>
      <c r="AH408" s="54">
        <f>AI408+AJ408</f>
        <v>13</v>
      </c>
      <c r="AI408" s="54">
        <v>10</v>
      </c>
      <c r="AJ408" s="54">
        <v>3</v>
      </c>
      <c r="AK408" s="54">
        <f>AL408+AM408</f>
        <v>31</v>
      </c>
      <c r="AL408" s="54">
        <f t="shared" si="2213"/>
        <v>27</v>
      </c>
      <c r="AM408" s="54">
        <f t="shared" si="2213"/>
        <v>4</v>
      </c>
      <c r="AN408" s="54">
        <f>AO408+AP408</f>
        <v>14</v>
      </c>
      <c r="AO408" s="54">
        <v>10</v>
      </c>
      <c r="AP408" s="54">
        <v>4</v>
      </c>
      <c r="AQ408" s="54">
        <f>AR408+AS408</f>
        <v>8</v>
      </c>
      <c r="AR408" s="54">
        <v>6</v>
      </c>
      <c r="AS408" s="54">
        <v>2</v>
      </c>
      <c r="AT408" s="54">
        <f>AU408+AV408</f>
        <v>8</v>
      </c>
      <c r="AU408" s="54">
        <v>4</v>
      </c>
      <c r="AV408" s="54">
        <v>4</v>
      </c>
      <c r="AW408" s="54">
        <f>AX408+AY408</f>
        <v>30</v>
      </c>
      <c r="AX408" s="54">
        <f t="shared" si="2216"/>
        <v>20</v>
      </c>
      <c r="AY408" s="54">
        <f t="shared" si="2216"/>
        <v>10</v>
      </c>
      <c r="AZ408" s="54">
        <f>BA408+BB408</f>
        <v>133</v>
      </c>
      <c r="BA408" s="54">
        <f t="shared" si="2217"/>
        <v>106</v>
      </c>
      <c r="BB408" s="54">
        <f t="shared" si="2217"/>
        <v>27</v>
      </c>
    </row>
    <row r="409" spans="1:54" s="3" customFormat="1" ht="15" customHeight="1" x14ac:dyDescent="0.3">
      <c r="A409" s="33"/>
      <c r="B409" s="31"/>
      <c r="C409" s="35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</row>
    <row r="410" spans="1:54" s="3" customFormat="1" ht="15" customHeight="1" x14ac:dyDescent="0.3">
      <c r="A410" s="30" t="s">
        <v>345</v>
      </c>
      <c r="B410" s="31"/>
      <c r="C410" s="32"/>
      <c r="D410" s="29">
        <f>SUM(E410:F410)</f>
        <v>6992</v>
      </c>
      <c r="E410" s="29">
        <f>E412+E425+E436+E446</f>
        <v>6831</v>
      </c>
      <c r="F410" s="29">
        <f>F412+F425+F436+F446</f>
        <v>161</v>
      </c>
      <c r="G410" s="29">
        <f t="shared" ref="G410" si="2218">SUM(H410:I410)</f>
        <v>6663</v>
      </c>
      <c r="H410" s="29">
        <f>H412+H425+H436+H446</f>
        <v>6515</v>
      </c>
      <c r="I410" s="29">
        <f>I412+I425+I436+I446</f>
        <v>148</v>
      </c>
      <c r="J410" s="29">
        <f t="shared" ref="J410" si="2219">SUM(K410:L410)</f>
        <v>5932</v>
      </c>
      <c r="K410" s="29">
        <f>K412+K425+K436+K446</f>
        <v>5770</v>
      </c>
      <c r="L410" s="29">
        <f>L412+L425+L436+L446</f>
        <v>162</v>
      </c>
      <c r="M410" s="29">
        <f>SUM(N410:O410)</f>
        <v>19587</v>
      </c>
      <c r="N410" s="29">
        <f>N412+N425+N436+N446</f>
        <v>19116</v>
      </c>
      <c r="O410" s="29">
        <f>O412+O425+O436+O446</f>
        <v>471</v>
      </c>
      <c r="P410" s="29">
        <f>SUM(Q410:R410)</f>
        <v>2215</v>
      </c>
      <c r="Q410" s="29">
        <f>Q412+Q425+Q436+Q446</f>
        <v>2060</v>
      </c>
      <c r="R410" s="29">
        <f>R412+R425+R436+R446</f>
        <v>155</v>
      </c>
      <c r="S410" s="29">
        <f t="shared" ref="S410" si="2220">SUM(T410:U410)</f>
        <v>2308</v>
      </c>
      <c r="T410" s="29">
        <f>T412+T425+T436+T446</f>
        <v>2159</v>
      </c>
      <c r="U410" s="29">
        <f>U412+U425+U436+U446</f>
        <v>149</v>
      </c>
      <c r="V410" s="29">
        <f t="shared" ref="V410" si="2221">SUM(W410:X410)</f>
        <v>3435</v>
      </c>
      <c r="W410" s="29">
        <f>W412+W425+W436+W446</f>
        <v>3262</v>
      </c>
      <c r="X410" s="29">
        <f>X412+X425+X436+X446</f>
        <v>173</v>
      </c>
      <c r="Y410" s="29">
        <f>SUM(Z410:AA410)</f>
        <v>7958</v>
      </c>
      <c r="Z410" s="29">
        <f>Z412+Z425+Z436+Z446</f>
        <v>7481</v>
      </c>
      <c r="AA410" s="29">
        <f>AA412+AA425+AA436+AA446</f>
        <v>477</v>
      </c>
      <c r="AB410" s="29">
        <f>SUM(AC410:AD410)</f>
        <v>4063</v>
      </c>
      <c r="AC410" s="29">
        <f>AC412+AC425+AC436+AC446</f>
        <v>3886</v>
      </c>
      <c r="AD410" s="29">
        <f>AD412+AD425+AD436+AD446</f>
        <v>177</v>
      </c>
      <c r="AE410" s="29">
        <f t="shared" ref="AE410" si="2222">SUM(AF410:AG410)</f>
        <v>4022</v>
      </c>
      <c r="AF410" s="29">
        <f>AF412+AF425+AF436+AF446</f>
        <v>3824</v>
      </c>
      <c r="AG410" s="29">
        <f>AG412+AG425+AG436+AG446</f>
        <v>198</v>
      </c>
      <c r="AH410" s="29">
        <f t="shared" ref="AH410" si="2223">SUM(AI410:AJ410)</f>
        <v>4178</v>
      </c>
      <c r="AI410" s="29">
        <f>AI412+AI425+AI436+AI446</f>
        <v>3999</v>
      </c>
      <c r="AJ410" s="29">
        <f>AJ412+AJ425+AJ436+AJ446</f>
        <v>179</v>
      </c>
      <c r="AK410" s="29">
        <f>SUM(AL410:AM410)</f>
        <v>12263</v>
      </c>
      <c r="AL410" s="29">
        <f>AL412+AL425+AL436+AL446</f>
        <v>11709</v>
      </c>
      <c r="AM410" s="29">
        <f>AM412+AM425+AM436+AM446</f>
        <v>554</v>
      </c>
      <c r="AN410" s="29">
        <f>SUM(AO410:AP410)</f>
        <v>4351</v>
      </c>
      <c r="AO410" s="29">
        <f>AO412+AO425+AO436+AO446</f>
        <v>4182</v>
      </c>
      <c r="AP410" s="29">
        <f>AP412+AP425+AP436+AP446</f>
        <v>169</v>
      </c>
      <c r="AQ410" s="29">
        <f t="shared" ref="AQ410" si="2224">SUM(AR410:AS410)</f>
        <v>3865</v>
      </c>
      <c r="AR410" s="29">
        <f>AR412+AR425+AR436+AR446</f>
        <v>3707</v>
      </c>
      <c r="AS410" s="29">
        <f>AS412+AS425+AS436+AS446</f>
        <v>158</v>
      </c>
      <c r="AT410" s="29">
        <f t="shared" ref="AT410" si="2225">SUM(AU410:AV410)</f>
        <v>4459</v>
      </c>
      <c r="AU410" s="29">
        <f>AU412+AU425+AU436+AU446</f>
        <v>4282</v>
      </c>
      <c r="AV410" s="29">
        <f>AV412+AV425+AV436+AV446</f>
        <v>177</v>
      </c>
      <c r="AW410" s="29">
        <f>SUM(AX410:AY410)</f>
        <v>12675</v>
      </c>
      <c r="AX410" s="29">
        <f>AX412+AX425+AX436+AX446</f>
        <v>12171</v>
      </c>
      <c r="AY410" s="29">
        <f>AY412+AY425+AY436+AY446</f>
        <v>504</v>
      </c>
      <c r="AZ410" s="29">
        <f>SUM(BA410:BB410)</f>
        <v>52483</v>
      </c>
      <c r="BA410" s="29">
        <f>BA412+BA425+BA436+BA446</f>
        <v>50477</v>
      </c>
      <c r="BB410" s="29">
        <f>BB412+BB425+BB436+BB446</f>
        <v>2006</v>
      </c>
    </row>
    <row r="411" spans="1:54" s="3" customFormat="1" ht="15" customHeight="1" x14ac:dyDescent="0.3">
      <c r="A411" s="30"/>
      <c r="B411" s="31"/>
      <c r="C411" s="32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</row>
    <row r="412" spans="1:54" s="3" customFormat="1" ht="15" customHeight="1" x14ac:dyDescent="0.3">
      <c r="A412" s="30"/>
      <c r="B412" s="31" t="s">
        <v>346</v>
      </c>
      <c r="C412" s="32"/>
      <c r="D412" s="29">
        <f>SUM(E412:F412)</f>
        <v>4980</v>
      </c>
      <c r="E412" s="29">
        <f>E413+E421+E420+E422+E423</f>
        <v>4866</v>
      </c>
      <c r="F412" s="29">
        <f>F413+F421+F420+F422+F423</f>
        <v>114</v>
      </c>
      <c r="G412" s="29">
        <f t="shared" ref="G412" si="2226">SUM(H412:I412)</f>
        <v>4719</v>
      </c>
      <c r="H412" s="29">
        <f t="shared" ref="H412:I412" si="2227">H413+H421+H420+H422+H423</f>
        <v>4609</v>
      </c>
      <c r="I412" s="29">
        <f t="shared" si="2227"/>
        <v>110</v>
      </c>
      <c r="J412" s="29">
        <f t="shared" ref="J412" si="2228">SUM(K412:L412)</f>
        <v>4461</v>
      </c>
      <c r="K412" s="29">
        <f t="shared" ref="K412:L412" si="2229">K413+K421+K420+K422+K423</f>
        <v>4337</v>
      </c>
      <c r="L412" s="29">
        <f t="shared" si="2229"/>
        <v>124</v>
      </c>
      <c r="M412" s="29">
        <f t="shared" ref="M412" si="2230">SUM(N412:O412)</f>
        <v>14160</v>
      </c>
      <c r="N412" s="29">
        <f t="shared" ref="N412:O412" si="2231">N413+N421+N420+N422+N423</f>
        <v>13812</v>
      </c>
      <c r="O412" s="29">
        <f t="shared" si="2231"/>
        <v>348</v>
      </c>
      <c r="P412" s="29">
        <f t="shared" ref="P412" si="2232">SUM(Q412:R412)</f>
        <v>1634</v>
      </c>
      <c r="Q412" s="29">
        <f t="shared" ref="Q412:R412" si="2233">Q413+Q421+Q420+Q422+Q423</f>
        <v>1507</v>
      </c>
      <c r="R412" s="29">
        <f t="shared" si="2233"/>
        <v>127</v>
      </c>
      <c r="S412" s="29">
        <f t="shared" ref="S412" si="2234">SUM(T412:U412)</f>
        <v>1473</v>
      </c>
      <c r="T412" s="29">
        <f t="shared" ref="T412:U412" si="2235">T413+T421+T420+T422+T423</f>
        <v>1357</v>
      </c>
      <c r="U412" s="29">
        <f t="shared" si="2235"/>
        <v>116</v>
      </c>
      <c r="V412" s="29">
        <f t="shared" ref="V412" si="2236">SUM(W412:X412)</f>
        <v>2434</v>
      </c>
      <c r="W412" s="29">
        <f t="shared" ref="W412:X412" si="2237">W413+W421+W420+W422+W423</f>
        <v>2308</v>
      </c>
      <c r="X412" s="29">
        <f t="shared" si="2237"/>
        <v>126</v>
      </c>
      <c r="Y412" s="29">
        <f t="shared" ref="Y412" si="2238">SUM(Z412:AA412)</f>
        <v>5541</v>
      </c>
      <c r="Z412" s="29">
        <f t="shared" ref="Z412:AA412" si="2239">Z413+Z421+Z420+Z422+Z423</f>
        <v>5172</v>
      </c>
      <c r="AA412" s="29">
        <f t="shared" si="2239"/>
        <v>369</v>
      </c>
      <c r="AB412" s="29">
        <f t="shared" ref="AB412" si="2240">SUM(AC412:AD412)</f>
        <v>2965</v>
      </c>
      <c r="AC412" s="29">
        <f t="shared" ref="AC412:AD412" si="2241">AC413+AC421+AC420+AC422+AC423</f>
        <v>2829</v>
      </c>
      <c r="AD412" s="29">
        <f t="shared" si="2241"/>
        <v>136</v>
      </c>
      <c r="AE412" s="29">
        <f t="shared" ref="AE412" si="2242">SUM(AF412:AG412)</f>
        <v>2930</v>
      </c>
      <c r="AF412" s="29">
        <f t="shared" ref="AF412:AG412" si="2243">AF413+AF421+AF420+AF422+AF423</f>
        <v>2777</v>
      </c>
      <c r="AG412" s="29">
        <f t="shared" si="2243"/>
        <v>153</v>
      </c>
      <c r="AH412" s="29">
        <f t="shared" ref="AH412" si="2244">SUM(AI412:AJ412)</f>
        <v>2976</v>
      </c>
      <c r="AI412" s="29">
        <f t="shared" ref="AI412:AJ412" si="2245">AI413+AI421+AI420+AI422+AI423</f>
        <v>2838</v>
      </c>
      <c r="AJ412" s="29">
        <f t="shared" si="2245"/>
        <v>138</v>
      </c>
      <c r="AK412" s="29">
        <f t="shared" ref="AK412" si="2246">SUM(AL412:AM412)</f>
        <v>8871</v>
      </c>
      <c r="AL412" s="29">
        <f t="shared" ref="AL412:AM412" si="2247">AL413+AL421+AL420+AL422+AL423</f>
        <v>8444</v>
      </c>
      <c r="AM412" s="29">
        <f t="shared" si="2247"/>
        <v>427</v>
      </c>
      <c r="AN412" s="29">
        <f t="shared" ref="AN412" si="2248">SUM(AO412:AP412)</f>
        <v>3193</v>
      </c>
      <c r="AO412" s="29">
        <f t="shared" ref="AO412:AP412" si="2249">AO413+AO421+AO420+AO422+AO423</f>
        <v>3062</v>
      </c>
      <c r="AP412" s="29">
        <f t="shared" si="2249"/>
        <v>131</v>
      </c>
      <c r="AQ412" s="29">
        <f t="shared" ref="AQ412" si="2250">SUM(AR412:AS412)</f>
        <v>2758</v>
      </c>
      <c r="AR412" s="29">
        <f t="shared" ref="AR412:AS412" si="2251">AR413+AR421+AR420+AR422+AR423</f>
        <v>2632</v>
      </c>
      <c r="AS412" s="29">
        <f t="shared" si="2251"/>
        <v>126</v>
      </c>
      <c r="AT412" s="29">
        <f t="shared" ref="AT412" si="2252">SUM(AU412:AV412)</f>
        <v>3169</v>
      </c>
      <c r="AU412" s="29">
        <f t="shared" ref="AU412:AV412" si="2253">AU413+AU421+AU420+AU422+AU423</f>
        <v>3025</v>
      </c>
      <c r="AV412" s="29">
        <f t="shared" si="2253"/>
        <v>144</v>
      </c>
      <c r="AW412" s="29">
        <f t="shared" ref="AW412" si="2254">SUM(AX412:AY412)</f>
        <v>9120</v>
      </c>
      <c r="AX412" s="29">
        <f t="shared" ref="AX412:AY412" si="2255">AX413+AX421+AX420+AX422+AX423</f>
        <v>8719</v>
      </c>
      <c r="AY412" s="29">
        <f t="shared" si="2255"/>
        <v>401</v>
      </c>
      <c r="AZ412" s="29">
        <f t="shared" ref="AZ412" si="2256">SUM(BA412:BB412)</f>
        <v>37692</v>
      </c>
      <c r="BA412" s="29">
        <f t="shared" ref="BA412:BB412" si="2257">BA413+BA421+BA420+BA422+BA423</f>
        <v>36147</v>
      </c>
      <c r="BB412" s="29">
        <f t="shared" si="2257"/>
        <v>1545</v>
      </c>
    </row>
    <row r="413" spans="1:54" s="3" customFormat="1" ht="15" customHeight="1" x14ac:dyDescent="0.3">
      <c r="A413" s="33"/>
      <c r="B413" s="31"/>
      <c r="C413" s="32" t="s">
        <v>347</v>
      </c>
      <c r="D413" s="29">
        <f>SUM(E413:F413)</f>
        <v>44</v>
      </c>
      <c r="E413" s="29">
        <f>SUM(E414:E419)</f>
        <v>27</v>
      </c>
      <c r="F413" s="29">
        <f>SUM(F414:F419)</f>
        <v>17</v>
      </c>
      <c r="G413" s="29">
        <f t="shared" ref="G413" si="2258">SUM(H413:I413)</f>
        <v>58</v>
      </c>
      <c r="H413" s="29">
        <f t="shared" ref="H413:I413" si="2259">SUM(H414:H419)</f>
        <v>40</v>
      </c>
      <c r="I413" s="29">
        <f t="shared" si="2259"/>
        <v>18</v>
      </c>
      <c r="J413" s="29">
        <f t="shared" ref="J413" si="2260">SUM(K413:L413)</f>
        <v>59</v>
      </c>
      <c r="K413" s="29">
        <f t="shared" ref="K413:L413" si="2261">SUM(K414:K419)</f>
        <v>40</v>
      </c>
      <c r="L413" s="29">
        <f t="shared" si="2261"/>
        <v>19</v>
      </c>
      <c r="M413" s="29">
        <f>SUM(N413:O413)</f>
        <v>161</v>
      </c>
      <c r="N413" s="29">
        <f>SUM(N414:N419)</f>
        <v>107</v>
      </c>
      <c r="O413" s="29">
        <f>SUM(O414:O419)</f>
        <v>54</v>
      </c>
      <c r="P413" s="29">
        <f>SUM(Q413:R413)</f>
        <v>42</v>
      </c>
      <c r="Q413" s="29">
        <f>SUM(Q414:Q419)</f>
        <v>25</v>
      </c>
      <c r="R413" s="29">
        <f>SUM(R414:R419)</f>
        <v>17</v>
      </c>
      <c r="S413" s="29">
        <f t="shared" ref="S413" si="2262">SUM(T413:U413)</f>
        <v>42</v>
      </c>
      <c r="T413" s="29">
        <f t="shared" ref="T413:U413" si="2263">SUM(T414:T419)</f>
        <v>24</v>
      </c>
      <c r="U413" s="29">
        <f t="shared" si="2263"/>
        <v>18</v>
      </c>
      <c r="V413" s="29">
        <f t="shared" ref="V413" si="2264">SUM(W413:X413)</f>
        <v>50</v>
      </c>
      <c r="W413" s="29">
        <f t="shared" ref="W413:X413" si="2265">SUM(W414:W419)</f>
        <v>36</v>
      </c>
      <c r="X413" s="29">
        <f t="shared" si="2265"/>
        <v>14</v>
      </c>
      <c r="Y413" s="29">
        <f>SUM(Z413:AA413)</f>
        <v>134</v>
      </c>
      <c r="Z413" s="29">
        <f>SUM(Z414:Z419)</f>
        <v>85</v>
      </c>
      <c r="AA413" s="29">
        <f>SUM(AA414:AA419)</f>
        <v>49</v>
      </c>
      <c r="AB413" s="29">
        <f>SUM(AC413:AD413)</f>
        <v>50</v>
      </c>
      <c r="AC413" s="29">
        <f>SUM(AC414:AC419)</f>
        <v>30</v>
      </c>
      <c r="AD413" s="29">
        <f>SUM(AD414:AD419)</f>
        <v>20</v>
      </c>
      <c r="AE413" s="29">
        <f t="shared" ref="AE413" si="2266">SUM(AF413:AG413)</f>
        <v>49</v>
      </c>
      <c r="AF413" s="29">
        <f t="shared" ref="AF413:AG413" si="2267">SUM(AF414:AF419)</f>
        <v>25</v>
      </c>
      <c r="AG413" s="29">
        <f t="shared" si="2267"/>
        <v>24</v>
      </c>
      <c r="AH413" s="29">
        <f t="shared" ref="AH413" si="2268">SUM(AI413:AJ413)</f>
        <v>41</v>
      </c>
      <c r="AI413" s="29">
        <f t="shared" ref="AI413:AJ413" si="2269">SUM(AI414:AI419)</f>
        <v>28</v>
      </c>
      <c r="AJ413" s="29">
        <f t="shared" si="2269"/>
        <v>13</v>
      </c>
      <c r="AK413" s="29">
        <f>SUM(AL413:AM413)</f>
        <v>140</v>
      </c>
      <c r="AL413" s="29">
        <f>SUM(AL414:AL419)</f>
        <v>83</v>
      </c>
      <c r="AM413" s="29">
        <f>SUM(AM414:AM419)</f>
        <v>57</v>
      </c>
      <c r="AN413" s="29">
        <f>SUM(AO413:AP413)</f>
        <v>46</v>
      </c>
      <c r="AO413" s="29">
        <f>SUM(AO414:AO419)</f>
        <v>30</v>
      </c>
      <c r="AP413" s="29">
        <f>SUM(AP414:AP419)</f>
        <v>16</v>
      </c>
      <c r="AQ413" s="29">
        <f t="shared" ref="AQ413" si="2270">SUM(AR413:AS413)</f>
        <v>46</v>
      </c>
      <c r="AR413" s="29">
        <f t="shared" ref="AR413:AS413" si="2271">SUM(AR414:AR419)</f>
        <v>32</v>
      </c>
      <c r="AS413" s="29">
        <f t="shared" si="2271"/>
        <v>14</v>
      </c>
      <c r="AT413" s="29">
        <f t="shared" ref="AT413" si="2272">SUM(AU413:AV413)</f>
        <v>65</v>
      </c>
      <c r="AU413" s="29">
        <f t="shared" ref="AU413:AV413" si="2273">SUM(AU414:AU419)</f>
        <v>35</v>
      </c>
      <c r="AV413" s="29">
        <f t="shared" si="2273"/>
        <v>30</v>
      </c>
      <c r="AW413" s="29">
        <f>SUM(AX413:AY413)</f>
        <v>157</v>
      </c>
      <c r="AX413" s="29">
        <f>SUM(AX414:AX419)</f>
        <v>97</v>
      </c>
      <c r="AY413" s="29">
        <f>SUM(AY414:AY419)</f>
        <v>60</v>
      </c>
      <c r="AZ413" s="29">
        <f>SUM(BA413:BB413)</f>
        <v>592</v>
      </c>
      <c r="BA413" s="29">
        <f>SUM(BA414:BA419)</f>
        <v>372</v>
      </c>
      <c r="BB413" s="29">
        <f>SUM(BB414:BB419)</f>
        <v>220</v>
      </c>
    </row>
    <row r="414" spans="1:54" s="3" customFormat="1" ht="15" customHeight="1" x14ac:dyDescent="0.3">
      <c r="A414" s="33"/>
      <c r="B414" s="31"/>
      <c r="C414" s="35" t="s">
        <v>348</v>
      </c>
      <c r="D414" s="54">
        <f>E414+F414</f>
        <v>43</v>
      </c>
      <c r="E414" s="54">
        <v>27</v>
      </c>
      <c r="F414" s="54">
        <v>16</v>
      </c>
      <c r="G414" s="54">
        <f>H414+I414</f>
        <v>57</v>
      </c>
      <c r="H414" s="54">
        <v>39</v>
      </c>
      <c r="I414" s="54">
        <v>18</v>
      </c>
      <c r="J414" s="54">
        <f>K414+L414</f>
        <v>59</v>
      </c>
      <c r="K414" s="54">
        <v>40</v>
      </c>
      <c r="L414" s="54">
        <v>19</v>
      </c>
      <c r="M414" s="54">
        <f>N414+O414</f>
        <v>159</v>
      </c>
      <c r="N414" s="54">
        <f t="shared" ref="N414:O423" si="2274">+E414+H414+K414</f>
        <v>106</v>
      </c>
      <c r="O414" s="54">
        <f t="shared" si="2274"/>
        <v>53</v>
      </c>
      <c r="P414" s="54">
        <f>Q414+R414</f>
        <v>42</v>
      </c>
      <c r="Q414" s="54">
        <v>25</v>
      </c>
      <c r="R414" s="54">
        <v>17</v>
      </c>
      <c r="S414" s="54">
        <f>T414+U414</f>
        <v>42</v>
      </c>
      <c r="T414" s="54">
        <v>24</v>
      </c>
      <c r="U414" s="54">
        <v>18</v>
      </c>
      <c r="V414" s="54">
        <f>W414+X414</f>
        <v>50</v>
      </c>
      <c r="W414" s="54">
        <v>36</v>
      </c>
      <c r="X414" s="54">
        <v>14</v>
      </c>
      <c r="Y414" s="54">
        <f>Z414+AA414</f>
        <v>134</v>
      </c>
      <c r="Z414" s="54">
        <f t="shared" ref="Z414:AA423" si="2275">+Q414+T414+W414</f>
        <v>85</v>
      </c>
      <c r="AA414" s="54">
        <f t="shared" si="2275"/>
        <v>49</v>
      </c>
      <c r="AB414" s="54">
        <f>AC414+AD414</f>
        <v>48</v>
      </c>
      <c r="AC414" s="54">
        <v>30</v>
      </c>
      <c r="AD414" s="54">
        <v>18</v>
      </c>
      <c r="AE414" s="54">
        <f>AF414+AG414</f>
        <v>47</v>
      </c>
      <c r="AF414" s="54">
        <v>25</v>
      </c>
      <c r="AG414" s="54">
        <v>22</v>
      </c>
      <c r="AH414" s="54">
        <f>AI414+AJ414</f>
        <v>41</v>
      </c>
      <c r="AI414" s="54">
        <v>28</v>
      </c>
      <c r="AJ414" s="54">
        <v>13</v>
      </c>
      <c r="AK414" s="54">
        <f>AL414+AM414</f>
        <v>136</v>
      </c>
      <c r="AL414" s="54">
        <f t="shared" ref="AL414:AM423" si="2276">+AC414+AF414+AI414</f>
        <v>83</v>
      </c>
      <c r="AM414" s="54">
        <f t="shared" si="2276"/>
        <v>53</v>
      </c>
      <c r="AN414" s="54">
        <f>AO414+AP414</f>
        <v>45</v>
      </c>
      <c r="AO414" s="54">
        <v>30</v>
      </c>
      <c r="AP414" s="54">
        <v>15</v>
      </c>
      <c r="AQ414" s="54">
        <f>AR414+AS414</f>
        <v>45</v>
      </c>
      <c r="AR414" s="54">
        <v>31</v>
      </c>
      <c r="AS414" s="54">
        <v>14</v>
      </c>
      <c r="AT414" s="54">
        <f>AU414+AV414</f>
        <v>50</v>
      </c>
      <c r="AU414" s="54">
        <v>34</v>
      </c>
      <c r="AV414" s="54">
        <v>16</v>
      </c>
      <c r="AW414" s="54">
        <f>AX414+AY414</f>
        <v>140</v>
      </c>
      <c r="AX414" s="54">
        <f t="shared" ref="AX414:AY423" si="2277">+AO414+AR414+AU414</f>
        <v>95</v>
      </c>
      <c r="AY414" s="54">
        <f t="shared" si="2277"/>
        <v>45</v>
      </c>
      <c r="AZ414" s="54">
        <f>BA414+BB414</f>
        <v>569</v>
      </c>
      <c r="BA414" s="54">
        <f t="shared" ref="BA414:BB423" si="2278">N414+Z414+AL414+AX414</f>
        <v>369</v>
      </c>
      <c r="BB414" s="54">
        <f t="shared" si="2278"/>
        <v>200</v>
      </c>
    </row>
    <row r="415" spans="1:54" s="3" customFormat="1" ht="15" customHeight="1" x14ac:dyDescent="0.3">
      <c r="A415" s="33"/>
      <c r="B415" s="31"/>
      <c r="C415" s="35" t="s">
        <v>349</v>
      </c>
      <c r="D415" s="54">
        <f>E415+F415</f>
        <v>1</v>
      </c>
      <c r="E415" s="54">
        <v>0</v>
      </c>
      <c r="F415" s="54">
        <v>1</v>
      </c>
      <c r="G415" s="54">
        <f>H415+I415</f>
        <v>0</v>
      </c>
      <c r="H415" s="54">
        <v>0</v>
      </c>
      <c r="I415" s="54">
        <v>0</v>
      </c>
      <c r="J415" s="54">
        <f>K415+L415</f>
        <v>0</v>
      </c>
      <c r="K415" s="54">
        <v>0</v>
      </c>
      <c r="L415" s="54">
        <v>0</v>
      </c>
      <c r="M415" s="54">
        <f>N415+O415</f>
        <v>1</v>
      </c>
      <c r="N415" s="54">
        <f t="shared" si="2274"/>
        <v>0</v>
      </c>
      <c r="O415" s="54">
        <f t="shared" si="2274"/>
        <v>1</v>
      </c>
      <c r="P415" s="54">
        <f>Q415+R415</f>
        <v>0</v>
      </c>
      <c r="Q415" s="54">
        <v>0</v>
      </c>
      <c r="R415" s="54">
        <v>0</v>
      </c>
      <c r="S415" s="54">
        <f>T415+U415</f>
        <v>0</v>
      </c>
      <c r="T415" s="54">
        <v>0</v>
      </c>
      <c r="U415" s="54">
        <v>0</v>
      </c>
      <c r="V415" s="54">
        <f>W415+X415</f>
        <v>0</v>
      </c>
      <c r="W415" s="54">
        <v>0</v>
      </c>
      <c r="X415" s="54">
        <v>0</v>
      </c>
      <c r="Y415" s="54">
        <f>Z415+AA415</f>
        <v>0</v>
      </c>
      <c r="Z415" s="54">
        <f t="shared" si="2275"/>
        <v>0</v>
      </c>
      <c r="AA415" s="54">
        <f t="shared" si="2275"/>
        <v>0</v>
      </c>
      <c r="AB415" s="54">
        <f>AC415+AD415</f>
        <v>0</v>
      </c>
      <c r="AC415" s="54">
        <v>0</v>
      </c>
      <c r="AD415" s="54">
        <v>0</v>
      </c>
      <c r="AE415" s="54">
        <f>AF415+AG415</f>
        <v>0</v>
      </c>
      <c r="AF415" s="54">
        <v>0</v>
      </c>
      <c r="AG415" s="54">
        <v>0</v>
      </c>
      <c r="AH415" s="54">
        <f>AI415+AJ415</f>
        <v>0</v>
      </c>
      <c r="AI415" s="54">
        <v>0</v>
      </c>
      <c r="AJ415" s="54">
        <v>0</v>
      </c>
      <c r="AK415" s="54">
        <f>AL415+AM415</f>
        <v>0</v>
      </c>
      <c r="AL415" s="54">
        <f t="shared" si="2276"/>
        <v>0</v>
      </c>
      <c r="AM415" s="54">
        <f t="shared" si="2276"/>
        <v>0</v>
      </c>
      <c r="AN415" s="54">
        <f>AO415+AP415</f>
        <v>0</v>
      </c>
      <c r="AO415" s="54">
        <v>0</v>
      </c>
      <c r="AP415" s="54">
        <v>0</v>
      </c>
      <c r="AQ415" s="54">
        <f>AR415+AS415</f>
        <v>1</v>
      </c>
      <c r="AR415" s="54">
        <v>1</v>
      </c>
      <c r="AS415" s="54">
        <v>0</v>
      </c>
      <c r="AT415" s="54">
        <f>AU415+AV415</f>
        <v>1</v>
      </c>
      <c r="AU415" s="54">
        <v>1</v>
      </c>
      <c r="AV415" s="54">
        <v>0</v>
      </c>
      <c r="AW415" s="54">
        <f>AX415+AY415</f>
        <v>2</v>
      </c>
      <c r="AX415" s="54">
        <f t="shared" si="2277"/>
        <v>2</v>
      </c>
      <c r="AY415" s="54">
        <f t="shared" si="2277"/>
        <v>0</v>
      </c>
      <c r="AZ415" s="54">
        <f>BA415+BB415</f>
        <v>3</v>
      </c>
      <c r="BA415" s="54">
        <f t="shared" si="2278"/>
        <v>2</v>
      </c>
      <c r="BB415" s="54">
        <f t="shared" si="2278"/>
        <v>1</v>
      </c>
    </row>
    <row r="416" spans="1:54" s="3" customFormat="1" ht="15" customHeight="1" x14ac:dyDescent="0.3">
      <c r="A416" s="33"/>
      <c r="B416" s="31"/>
      <c r="C416" s="35" t="s">
        <v>350</v>
      </c>
      <c r="D416" s="54">
        <f>E416+F416</f>
        <v>0</v>
      </c>
      <c r="E416" s="54">
        <v>0</v>
      </c>
      <c r="F416" s="54">
        <v>0</v>
      </c>
      <c r="G416" s="54">
        <f>H416+I416</f>
        <v>1</v>
      </c>
      <c r="H416" s="54">
        <v>1</v>
      </c>
      <c r="I416" s="54">
        <v>0</v>
      </c>
      <c r="J416" s="54">
        <f>K416+L416</f>
        <v>0</v>
      </c>
      <c r="K416" s="54">
        <v>0</v>
      </c>
      <c r="L416" s="54">
        <v>0</v>
      </c>
      <c r="M416" s="54">
        <f>N416+O416</f>
        <v>1</v>
      </c>
      <c r="N416" s="54">
        <f t="shared" si="2274"/>
        <v>1</v>
      </c>
      <c r="O416" s="54">
        <f t="shared" si="2274"/>
        <v>0</v>
      </c>
      <c r="P416" s="54">
        <f>Q416+R416</f>
        <v>0</v>
      </c>
      <c r="Q416" s="54">
        <v>0</v>
      </c>
      <c r="R416" s="54">
        <v>0</v>
      </c>
      <c r="S416" s="54">
        <f>T416+U416</f>
        <v>0</v>
      </c>
      <c r="T416" s="54">
        <v>0</v>
      </c>
      <c r="U416" s="54">
        <v>0</v>
      </c>
      <c r="V416" s="54">
        <f>W416+X416</f>
        <v>0</v>
      </c>
      <c r="W416" s="54">
        <v>0</v>
      </c>
      <c r="X416" s="54">
        <v>0</v>
      </c>
      <c r="Y416" s="54">
        <f>Z416+AA416</f>
        <v>0</v>
      </c>
      <c r="Z416" s="54">
        <f t="shared" si="2275"/>
        <v>0</v>
      </c>
      <c r="AA416" s="54">
        <f t="shared" si="2275"/>
        <v>0</v>
      </c>
      <c r="AB416" s="54">
        <f>AC416+AD416</f>
        <v>0</v>
      </c>
      <c r="AC416" s="54">
        <v>0</v>
      </c>
      <c r="AD416" s="54">
        <v>0</v>
      </c>
      <c r="AE416" s="54">
        <f>AF416+AG416</f>
        <v>0</v>
      </c>
      <c r="AF416" s="54">
        <v>0</v>
      </c>
      <c r="AG416" s="54">
        <v>0</v>
      </c>
      <c r="AH416" s="54">
        <f>AI416+AJ416</f>
        <v>0</v>
      </c>
      <c r="AI416" s="54">
        <v>0</v>
      </c>
      <c r="AJ416" s="54">
        <v>0</v>
      </c>
      <c r="AK416" s="54">
        <f>AL416+AM416</f>
        <v>0</v>
      </c>
      <c r="AL416" s="54">
        <f t="shared" si="2276"/>
        <v>0</v>
      </c>
      <c r="AM416" s="54">
        <f t="shared" si="2276"/>
        <v>0</v>
      </c>
      <c r="AN416" s="54">
        <f>AO416+AP416</f>
        <v>0</v>
      </c>
      <c r="AO416" s="54">
        <v>0</v>
      </c>
      <c r="AP416" s="54">
        <v>0</v>
      </c>
      <c r="AQ416" s="54">
        <f>AR416+AS416</f>
        <v>0</v>
      </c>
      <c r="AR416" s="54">
        <v>0</v>
      </c>
      <c r="AS416" s="54">
        <v>0</v>
      </c>
      <c r="AT416" s="54">
        <f>AU416+AV416</f>
        <v>0</v>
      </c>
      <c r="AU416" s="54">
        <v>0</v>
      </c>
      <c r="AV416" s="54">
        <v>0</v>
      </c>
      <c r="AW416" s="54">
        <f>AX416+AY416</f>
        <v>0</v>
      </c>
      <c r="AX416" s="54">
        <f t="shared" si="2277"/>
        <v>0</v>
      </c>
      <c r="AY416" s="54">
        <f t="shared" si="2277"/>
        <v>0</v>
      </c>
      <c r="AZ416" s="54">
        <f>BA416+BB416</f>
        <v>1</v>
      </c>
      <c r="BA416" s="54">
        <f t="shared" si="2278"/>
        <v>1</v>
      </c>
      <c r="BB416" s="54">
        <f t="shared" si="2278"/>
        <v>0</v>
      </c>
    </row>
    <row r="417" spans="1:54" s="3" customFormat="1" ht="15" customHeight="1" x14ac:dyDescent="0.3">
      <c r="A417" s="33"/>
      <c r="B417" s="31"/>
      <c r="C417" s="35" t="s">
        <v>351</v>
      </c>
      <c r="D417" s="29">
        <f t="shared" ref="D417:D418" si="2279">E417+F417</f>
        <v>0</v>
      </c>
      <c r="E417" s="29">
        <v>0</v>
      </c>
      <c r="F417" s="29">
        <v>0</v>
      </c>
      <c r="G417" s="29">
        <f t="shared" ref="G417:G418" si="2280">H417+I417</f>
        <v>0</v>
      </c>
      <c r="H417" s="29">
        <v>0</v>
      </c>
      <c r="I417" s="29">
        <v>0</v>
      </c>
      <c r="J417" s="29">
        <f t="shared" ref="J417:J418" si="2281">K417+L417</f>
        <v>0</v>
      </c>
      <c r="K417" s="29">
        <v>0</v>
      </c>
      <c r="L417" s="29">
        <v>0</v>
      </c>
      <c r="M417" s="29">
        <f t="shared" ref="M417:M418" si="2282">N417+O417</f>
        <v>0</v>
      </c>
      <c r="N417" s="29">
        <f t="shared" si="2274"/>
        <v>0</v>
      </c>
      <c r="O417" s="29">
        <f t="shared" si="2274"/>
        <v>0</v>
      </c>
      <c r="P417" s="29">
        <f t="shared" ref="P417:P418" si="2283">Q417+R417</f>
        <v>0</v>
      </c>
      <c r="Q417" s="29">
        <v>0</v>
      </c>
      <c r="R417" s="29">
        <v>0</v>
      </c>
      <c r="S417" s="29">
        <f t="shared" ref="S417:S418" si="2284">T417+U417</f>
        <v>0</v>
      </c>
      <c r="T417" s="29">
        <v>0</v>
      </c>
      <c r="U417" s="29">
        <v>0</v>
      </c>
      <c r="V417" s="29">
        <f t="shared" ref="V417:V418" si="2285">W417+X417</f>
        <v>0</v>
      </c>
      <c r="W417" s="29">
        <v>0</v>
      </c>
      <c r="X417" s="29">
        <v>0</v>
      </c>
      <c r="Y417" s="29">
        <f t="shared" ref="Y417:Y418" si="2286">Z417+AA417</f>
        <v>0</v>
      </c>
      <c r="Z417" s="29">
        <f t="shared" si="2275"/>
        <v>0</v>
      </c>
      <c r="AA417" s="29">
        <f t="shared" si="2275"/>
        <v>0</v>
      </c>
      <c r="AB417" s="29">
        <f t="shared" ref="AB417:AB418" si="2287">AC417+AD417</f>
        <v>0</v>
      </c>
      <c r="AC417" s="29">
        <v>0</v>
      </c>
      <c r="AD417" s="29">
        <v>0</v>
      </c>
      <c r="AE417" s="29">
        <f t="shared" ref="AE417:AE418" si="2288">AF417+AG417</f>
        <v>0</v>
      </c>
      <c r="AF417" s="29">
        <v>0</v>
      </c>
      <c r="AG417" s="29">
        <v>0</v>
      </c>
      <c r="AH417" s="29">
        <f t="shared" ref="AH417:AH418" si="2289">AI417+AJ417</f>
        <v>0</v>
      </c>
      <c r="AI417" s="29">
        <v>0</v>
      </c>
      <c r="AJ417" s="29">
        <v>0</v>
      </c>
      <c r="AK417" s="29">
        <f t="shared" ref="AK417:AK418" si="2290">AL417+AM417</f>
        <v>0</v>
      </c>
      <c r="AL417" s="29">
        <f t="shared" si="2276"/>
        <v>0</v>
      </c>
      <c r="AM417" s="29">
        <f t="shared" si="2276"/>
        <v>0</v>
      </c>
      <c r="AN417" s="29">
        <f t="shared" ref="AN417:AN418" si="2291">AO417+AP417</f>
        <v>0</v>
      </c>
      <c r="AO417" s="29">
        <v>0</v>
      </c>
      <c r="AP417" s="29">
        <v>0</v>
      </c>
      <c r="AQ417" s="29">
        <f t="shared" ref="AQ417:AQ418" si="2292">AR417+AS417</f>
        <v>0</v>
      </c>
      <c r="AR417" s="29">
        <v>0</v>
      </c>
      <c r="AS417" s="29">
        <v>0</v>
      </c>
      <c r="AT417" s="29">
        <f t="shared" ref="AT417:AT418" si="2293">AU417+AV417</f>
        <v>0</v>
      </c>
      <c r="AU417" s="29">
        <v>0</v>
      </c>
      <c r="AV417" s="29">
        <v>0</v>
      </c>
      <c r="AW417" s="29">
        <f t="shared" ref="AW417:AW418" si="2294">AX417+AY417</f>
        <v>0</v>
      </c>
      <c r="AX417" s="29">
        <f t="shared" si="2277"/>
        <v>0</v>
      </c>
      <c r="AY417" s="29">
        <f t="shared" si="2277"/>
        <v>0</v>
      </c>
      <c r="AZ417" s="29">
        <f t="shared" ref="AZ417:AZ418" si="2295">BA417+BB417</f>
        <v>0</v>
      </c>
      <c r="BA417" s="29">
        <f t="shared" si="2278"/>
        <v>0</v>
      </c>
      <c r="BB417" s="29">
        <f t="shared" si="2278"/>
        <v>0</v>
      </c>
    </row>
    <row r="418" spans="1:54" s="3" customFormat="1" ht="15" customHeight="1" x14ac:dyDescent="0.3">
      <c r="A418" s="33"/>
      <c r="B418" s="31"/>
      <c r="C418" s="35" t="s">
        <v>352</v>
      </c>
      <c r="D418" s="29">
        <f t="shared" si="2279"/>
        <v>0</v>
      </c>
      <c r="E418" s="29">
        <v>0</v>
      </c>
      <c r="F418" s="29">
        <v>0</v>
      </c>
      <c r="G418" s="29">
        <f t="shared" si="2280"/>
        <v>0</v>
      </c>
      <c r="H418" s="29">
        <v>0</v>
      </c>
      <c r="I418" s="29">
        <v>0</v>
      </c>
      <c r="J418" s="29">
        <f t="shared" si="2281"/>
        <v>0</v>
      </c>
      <c r="K418" s="29">
        <v>0</v>
      </c>
      <c r="L418" s="29">
        <v>0</v>
      </c>
      <c r="M418" s="29">
        <f t="shared" si="2282"/>
        <v>0</v>
      </c>
      <c r="N418" s="29">
        <f t="shared" si="2274"/>
        <v>0</v>
      </c>
      <c r="O418" s="29">
        <f t="shared" si="2274"/>
        <v>0</v>
      </c>
      <c r="P418" s="29">
        <f t="shared" si="2283"/>
        <v>0</v>
      </c>
      <c r="Q418" s="29">
        <v>0</v>
      </c>
      <c r="R418" s="29">
        <v>0</v>
      </c>
      <c r="S418" s="29">
        <f t="shared" si="2284"/>
        <v>0</v>
      </c>
      <c r="T418" s="29">
        <v>0</v>
      </c>
      <c r="U418" s="29">
        <v>0</v>
      </c>
      <c r="V418" s="29">
        <f t="shared" si="2285"/>
        <v>0</v>
      </c>
      <c r="W418" s="29">
        <v>0</v>
      </c>
      <c r="X418" s="29">
        <v>0</v>
      </c>
      <c r="Y418" s="29">
        <f t="shared" si="2286"/>
        <v>0</v>
      </c>
      <c r="Z418" s="29">
        <f t="shared" si="2275"/>
        <v>0</v>
      </c>
      <c r="AA418" s="29">
        <f t="shared" si="2275"/>
        <v>0</v>
      </c>
      <c r="AB418" s="29">
        <f t="shared" si="2287"/>
        <v>0</v>
      </c>
      <c r="AC418" s="29">
        <v>0</v>
      </c>
      <c r="AD418" s="29">
        <v>0</v>
      </c>
      <c r="AE418" s="29">
        <f t="shared" si="2288"/>
        <v>0</v>
      </c>
      <c r="AF418" s="29">
        <v>0</v>
      </c>
      <c r="AG418" s="29">
        <v>0</v>
      </c>
      <c r="AH418" s="29">
        <f t="shared" si="2289"/>
        <v>0</v>
      </c>
      <c r="AI418" s="29">
        <v>0</v>
      </c>
      <c r="AJ418" s="29">
        <v>0</v>
      </c>
      <c r="AK418" s="29">
        <f t="shared" si="2290"/>
        <v>0</v>
      </c>
      <c r="AL418" s="29">
        <f t="shared" si="2276"/>
        <v>0</v>
      </c>
      <c r="AM418" s="29">
        <f t="shared" si="2276"/>
        <v>0</v>
      </c>
      <c r="AN418" s="29">
        <f t="shared" si="2291"/>
        <v>0</v>
      </c>
      <c r="AO418" s="29">
        <v>0</v>
      </c>
      <c r="AP418" s="29">
        <v>0</v>
      </c>
      <c r="AQ418" s="29">
        <f t="shared" si="2292"/>
        <v>0</v>
      </c>
      <c r="AR418" s="29">
        <v>0</v>
      </c>
      <c r="AS418" s="29">
        <v>0</v>
      </c>
      <c r="AT418" s="29">
        <f t="shared" si="2293"/>
        <v>0</v>
      </c>
      <c r="AU418" s="29">
        <v>0</v>
      </c>
      <c r="AV418" s="29">
        <v>0</v>
      </c>
      <c r="AW418" s="29">
        <f t="shared" si="2294"/>
        <v>0</v>
      </c>
      <c r="AX418" s="29">
        <f t="shared" si="2277"/>
        <v>0</v>
      </c>
      <c r="AY418" s="29">
        <f t="shared" si="2277"/>
        <v>0</v>
      </c>
      <c r="AZ418" s="29">
        <f t="shared" si="2295"/>
        <v>0</v>
      </c>
      <c r="BA418" s="29">
        <f t="shared" si="2278"/>
        <v>0</v>
      </c>
      <c r="BB418" s="29">
        <f t="shared" si="2278"/>
        <v>0</v>
      </c>
    </row>
    <row r="419" spans="1:54" s="3" customFormat="1" ht="15" customHeight="1" x14ac:dyDescent="0.3">
      <c r="A419" s="33"/>
      <c r="B419" s="31"/>
      <c r="C419" s="35" t="s">
        <v>353</v>
      </c>
      <c r="D419" s="54">
        <f>E419+F419</f>
        <v>0</v>
      </c>
      <c r="E419" s="54">
        <v>0</v>
      </c>
      <c r="F419" s="54">
        <v>0</v>
      </c>
      <c r="G419" s="54">
        <f>H419+I419</f>
        <v>0</v>
      </c>
      <c r="H419" s="54">
        <v>0</v>
      </c>
      <c r="I419" s="54">
        <v>0</v>
      </c>
      <c r="J419" s="54">
        <f>K419+L419</f>
        <v>0</v>
      </c>
      <c r="K419" s="54">
        <v>0</v>
      </c>
      <c r="L419" s="54">
        <v>0</v>
      </c>
      <c r="M419" s="54">
        <f>N419+O419</f>
        <v>0</v>
      </c>
      <c r="N419" s="54">
        <f t="shared" si="2274"/>
        <v>0</v>
      </c>
      <c r="O419" s="54">
        <f t="shared" si="2274"/>
        <v>0</v>
      </c>
      <c r="P419" s="54">
        <f>Q419+R419</f>
        <v>0</v>
      </c>
      <c r="Q419" s="54">
        <v>0</v>
      </c>
      <c r="R419" s="54">
        <v>0</v>
      </c>
      <c r="S419" s="54">
        <f>T419+U419</f>
        <v>0</v>
      </c>
      <c r="T419" s="54">
        <v>0</v>
      </c>
      <c r="U419" s="54">
        <v>0</v>
      </c>
      <c r="V419" s="54">
        <f>W419+X419</f>
        <v>0</v>
      </c>
      <c r="W419" s="54">
        <v>0</v>
      </c>
      <c r="X419" s="54">
        <v>0</v>
      </c>
      <c r="Y419" s="54">
        <f>Z419+AA419</f>
        <v>0</v>
      </c>
      <c r="Z419" s="54">
        <f t="shared" si="2275"/>
        <v>0</v>
      </c>
      <c r="AA419" s="54">
        <f t="shared" si="2275"/>
        <v>0</v>
      </c>
      <c r="AB419" s="54">
        <f>AC419+AD419</f>
        <v>2</v>
      </c>
      <c r="AC419" s="54">
        <v>0</v>
      </c>
      <c r="AD419" s="54">
        <v>2</v>
      </c>
      <c r="AE419" s="54">
        <f>AF419+AG419</f>
        <v>2</v>
      </c>
      <c r="AF419" s="54">
        <v>0</v>
      </c>
      <c r="AG419" s="54">
        <v>2</v>
      </c>
      <c r="AH419" s="54">
        <f>AI419+AJ419</f>
        <v>0</v>
      </c>
      <c r="AI419" s="54">
        <v>0</v>
      </c>
      <c r="AJ419" s="54">
        <v>0</v>
      </c>
      <c r="AK419" s="54">
        <f>AL419+AM419</f>
        <v>4</v>
      </c>
      <c r="AL419" s="54">
        <f t="shared" si="2276"/>
        <v>0</v>
      </c>
      <c r="AM419" s="54">
        <f t="shared" si="2276"/>
        <v>4</v>
      </c>
      <c r="AN419" s="54">
        <f>AO419+AP419</f>
        <v>1</v>
      </c>
      <c r="AO419" s="54">
        <v>0</v>
      </c>
      <c r="AP419" s="54">
        <v>1</v>
      </c>
      <c r="AQ419" s="54">
        <f>AR419+AS419</f>
        <v>0</v>
      </c>
      <c r="AR419" s="54">
        <v>0</v>
      </c>
      <c r="AS419" s="54">
        <v>0</v>
      </c>
      <c r="AT419" s="54">
        <f>AU419+AV419</f>
        <v>14</v>
      </c>
      <c r="AU419" s="54">
        <v>0</v>
      </c>
      <c r="AV419" s="54">
        <v>14</v>
      </c>
      <c r="AW419" s="54">
        <f>AX419+AY419</f>
        <v>15</v>
      </c>
      <c r="AX419" s="54">
        <f t="shared" si="2277"/>
        <v>0</v>
      </c>
      <c r="AY419" s="54">
        <f t="shared" si="2277"/>
        <v>15</v>
      </c>
      <c r="AZ419" s="54">
        <f>BA419+BB419</f>
        <v>19</v>
      </c>
      <c r="BA419" s="54">
        <f t="shared" si="2278"/>
        <v>0</v>
      </c>
      <c r="BB419" s="54">
        <f t="shared" si="2278"/>
        <v>19</v>
      </c>
    </row>
    <row r="420" spans="1:54" s="3" customFormat="1" ht="15" customHeight="1" x14ac:dyDescent="0.3">
      <c r="A420" s="33"/>
      <c r="B420" s="31"/>
      <c r="C420" s="32" t="s">
        <v>354</v>
      </c>
      <c r="D420" s="54">
        <f>E420+F420</f>
        <v>2145</v>
      </c>
      <c r="E420" s="54">
        <v>2145</v>
      </c>
      <c r="F420" s="54">
        <v>0</v>
      </c>
      <c r="G420" s="54">
        <f>H420+I420</f>
        <v>2014</v>
      </c>
      <c r="H420" s="54">
        <v>2014</v>
      </c>
      <c r="I420" s="54">
        <v>0</v>
      </c>
      <c r="J420" s="54">
        <f>K420+L420</f>
        <v>1842</v>
      </c>
      <c r="K420" s="54">
        <v>1842</v>
      </c>
      <c r="L420" s="54">
        <v>0</v>
      </c>
      <c r="M420" s="54">
        <f>N420+O420</f>
        <v>6001</v>
      </c>
      <c r="N420" s="54">
        <f t="shared" si="2274"/>
        <v>6001</v>
      </c>
      <c r="O420" s="54">
        <f t="shared" si="2274"/>
        <v>0</v>
      </c>
      <c r="P420" s="54">
        <f>Q420+R420</f>
        <v>696</v>
      </c>
      <c r="Q420" s="54">
        <v>696</v>
      </c>
      <c r="R420" s="54">
        <v>0</v>
      </c>
      <c r="S420" s="54">
        <f>T420+U420</f>
        <v>704</v>
      </c>
      <c r="T420" s="54">
        <v>704</v>
      </c>
      <c r="U420" s="54">
        <v>0</v>
      </c>
      <c r="V420" s="54">
        <f>W420+X420</f>
        <v>1253</v>
      </c>
      <c r="W420" s="54">
        <v>1253</v>
      </c>
      <c r="X420" s="54">
        <v>0</v>
      </c>
      <c r="Y420" s="54">
        <f>Z420+AA420</f>
        <v>2653</v>
      </c>
      <c r="Z420" s="54">
        <f t="shared" si="2275"/>
        <v>2653</v>
      </c>
      <c r="AA420" s="54">
        <f t="shared" si="2275"/>
        <v>0</v>
      </c>
      <c r="AB420" s="54">
        <f>AC420+AD420</f>
        <v>1719</v>
      </c>
      <c r="AC420" s="54">
        <v>1719</v>
      </c>
      <c r="AD420" s="54">
        <v>0</v>
      </c>
      <c r="AE420" s="54">
        <f>AF420+AG420</f>
        <v>1752</v>
      </c>
      <c r="AF420" s="54">
        <v>1752</v>
      </c>
      <c r="AG420" s="54">
        <v>0</v>
      </c>
      <c r="AH420" s="54">
        <f>AI420+AJ420</f>
        <v>1868</v>
      </c>
      <c r="AI420" s="54">
        <v>1868</v>
      </c>
      <c r="AJ420" s="54">
        <v>0</v>
      </c>
      <c r="AK420" s="54">
        <f>AL420+AM420</f>
        <v>5339</v>
      </c>
      <c r="AL420" s="54">
        <f t="shared" si="2276"/>
        <v>5339</v>
      </c>
      <c r="AM420" s="54">
        <f t="shared" si="2276"/>
        <v>0</v>
      </c>
      <c r="AN420" s="54">
        <f>AO420+AP420</f>
        <v>1913</v>
      </c>
      <c r="AO420" s="54">
        <v>1913</v>
      </c>
      <c r="AP420" s="54">
        <v>0</v>
      </c>
      <c r="AQ420" s="54">
        <f>AR420+AS420</f>
        <v>1394</v>
      </c>
      <c r="AR420" s="54">
        <v>1394</v>
      </c>
      <c r="AS420" s="54">
        <v>0</v>
      </c>
      <c r="AT420" s="54">
        <f>AU420+AV420</f>
        <v>1745</v>
      </c>
      <c r="AU420" s="54">
        <v>1745</v>
      </c>
      <c r="AV420" s="54">
        <v>0</v>
      </c>
      <c r="AW420" s="54">
        <f>AX420+AY420</f>
        <v>5052</v>
      </c>
      <c r="AX420" s="54">
        <f t="shared" si="2277"/>
        <v>5052</v>
      </c>
      <c r="AY420" s="54">
        <f t="shared" si="2277"/>
        <v>0</v>
      </c>
      <c r="AZ420" s="54">
        <f>BA420+BB420</f>
        <v>19045</v>
      </c>
      <c r="BA420" s="54">
        <f t="shared" si="2278"/>
        <v>19045</v>
      </c>
      <c r="BB420" s="54">
        <f t="shared" si="2278"/>
        <v>0</v>
      </c>
    </row>
    <row r="421" spans="1:54" s="3" customFormat="1" ht="15" customHeight="1" x14ac:dyDescent="0.3">
      <c r="A421" s="33"/>
      <c r="B421" s="31"/>
      <c r="C421" s="32" t="s">
        <v>355</v>
      </c>
      <c r="D421" s="54">
        <f>E421+F421</f>
        <v>0</v>
      </c>
      <c r="E421" s="54">
        <v>0</v>
      </c>
      <c r="F421" s="54">
        <v>0</v>
      </c>
      <c r="G421" s="54">
        <f>H421+I421</f>
        <v>0</v>
      </c>
      <c r="H421" s="54">
        <v>0</v>
      </c>
      <c r="I421" s="54">
        <v>0</v>
      </c>
      <c r="J421" s="54">
        <f>K421+L421</f>
        <v>0</v>
      </c>
      <c r="K421" s="54">
        <v>0</v>
      </c>
      <c r="L421" s="54">
        <v>0</v>
      </c>
      <c r="M421" s="54">
        <f>N421+O421</f>
        <v>0</v>
      </c>
      <c r="N421" s="54">
        <f t="shared" si="2274"/>
        <v>0</v>
      </c>
      <c r="O421" s="54">
        <f t="shared" si="2274"/>
        <v>0</v>
      </c>
      <c r="P421" s="54">
        <f>Q421+R421</f>
        <v>1</v>
      </c>
      <c r="Q421" s="54">
        <v>1</v>
      </c>
      <c r="R421" s="54">
        <v>0</v>
      </c>
      <c r="S421" s="54">
        <f>T421+U421</f>
        <v>0</v>
      </c>
      <c r="T421" s="54">
        <v>0</v>
      </c>
      <c r="U421" s="54">
        <v>0</v>
      </c>
      <c r="V421" s="54">
        <f>W421+X421</f>
        <v>1</v>
      </c>
      <c r="W421" s="54">
        <v>1</v>
      </c>
      <c r="X421" s="54">
        <v>0</v>
      </c>
      <c r="Y421" s="54">
        <f>Z421+AA421</f>
        <v>2</v>
      </c>
      <c r="Z421" s="54">
        <f t="shared" si="2275"/>
        <v>2</v>
      </c>
      <c r="AA421" s="54">
        <f t="shared" si="2275"/>
        <v>0</v>
      </c>
      <c r="AB421" s="54">
        <f>AC421+AD421</f>
        <v>0</v>
      </c>
      <c r="AC421" s="54">
        <v>0</v>
      </c>
      <c r="AD421" s="54">
        <v>0</v>
      </c>
      <c r="AE421" s="54">
        <f>AF421+AG421</f>
        <v>0</v>
      </c>
      <c r="AF421" s="54">
        <v>0</v>
      </c>
      <c r="AG421" s="54">
        <v>0</v>
      </c>
      <c r="AH421" s="54">
        <f>AI421+AJ421</f>
        <v>1</v>
      </c>
      <c r="AI421" s="54">
        <v>1</v>
      </c>
      <c r="AJ421" s="54">
        <v>0</v>
      </c>
      <c r="AK421" s="54">
        <f>AL421+AM421</f>
        <v>1</v>
      </c>
      <c r="AL421" s="54">
        <f t="shared" si="2276"/>
        <v>1</v>
      </c>
      <c r="AM421" s="54">
        <f t="shared" si="2276"/>
        <v>0</v>
      </c>
      <c r="AN421" s="54">
        <f>AO421+AP421</f>
        <v>0</v>
      </c>
      <c r="AO421" s="54">
        <v>0</v>
      </c>
      <c r="AP421" s="54">
        <v>0</v>
      </c>
      <c r="AQ421" s="54">
        <f>AR421+AS421</f>
        <v>0</v>
      </c>
      <c r="AR421" s="54">
        <v>0</v>
      </c>
      <c r="AS421" s="54">
        <v>0</v>
      </c>
      <c r="AT421" s="54">
        <f>AU421+AV421</f>
        <v>1</v>
      </c>
      <c r="AU421" s="54">
        <v>1</v>
      </c>
      <c r="AV421" s="54">
        <v>0</v>
      </c>
      <c r="AW421" s="54">
        <f>AX421+AY421</f>
        <v>1</v>
      </c>
      <c r="AX421" s="54">
        <f t="shared" si="2277"/>
        <v>1</v>
      </c>
      <c r="AY421" s="54">
        <f t="shared" si="2277"/>
        <v>0</v>
      </c>
      <c r="AZ421" s="54">
        <f>BA421+BB421</f>
        <v>4</v>
      </c>
      <c r="BA421" s="54">
        <f t="shared" si="2278"/>
        <v>4</v>
      </c>
      <c r="BB421" s="54">
        <f t="shared" si="2278"/>
        <v>0</v>
      </c>
    </row>
    <row r="422" spans="1:54" s="3" customFormat="1" ht="15" customHeight="1" x14ac:dyDescent="0.3">
      <c r="A422" s="33"/>
      <c r="B422" s="31"/>
      <c r="C422" s="32" t="s">
        <v>61</v>
      </c>
      <c r="D422" s="54">
        <f>E422+F422</f>
        <v>9</v>
      </c>
      <c r="E422" s="54">
        <v>9</v>
      </c>
      <c r="F422" s="54">
        <v>0</v>
      </c>
      <c r="G422" s="54">
        <f>H422+I422</f>
        <v>20</v>
      </c>
      <c r="H422" s="54">
        <v>20</v>
      </c>
      <c r="I422" s="54">
        <v>0</v>
      </c>
      <c r="J422" s="54">
        <f>K422+L422</f>
        <v>28</v>
      </c>
      <c r="K422" s="54">
        <v>28</v>
      </c>
      <c r="L422" s="54">
        <v>0</v>
      </c>
      <c r="M422" s="54">
        <f>N422+O422</f>
        <v>57</v>
      </c>
      <c r="N422" s="54">
        <f t="shared" si="2274"/>
        <v>57</v>
      </c>
      <c r="O422" s="54">
        <f t="shared" si="2274"/>
        <v>0</v>
      </c>
      <c r="P422" s="54">
        <f>Q422+R422</f>
        <v>2</v>
      </c>
      <c r="Q422" s="54">
        <v>2</v>
      </c>
      <c r="R422" s="54">
        <v>0</v>
      </c>
      <c r="S422" s="54">
        <f>T422+U422</f>
        <v>13</v>
      </c>
      <c r="T422" s="54">
        <v>13</v>
      </c>
      <c r="U422" s="54">
        <v>0</v>
      </c>
      <c r="V422" s="54">
        <f>W422+X422</f>
        <v>6</v>
      </c>
      <c r="W422" s="54">
        <v>6</v>
      </c>
      <c r="X422" s="54">
        <v>0</v>
      </c>
      <c r="Y422" s="54">
        <f>Z422+AA422</f>
        <v>21</v>
      </c>
      <c r="Z422" s="54">
        <f t="shared" si="2275"/>
        <v>21</v>
      </c>
      <c r="AA422" s="54">
        <f t="shared" si="2275"/>
        <v>0</v>
      </c>
      <c r="AB422" s="54">
        <f>AC422+AD422</f>
        <v>8</v>
      </c>
      <c r="AC422" s="54">
        <v>8</v>
      </c>
      <c r="AD422" s="54">
        <v>0</v>
      </c>
      <c r="AE422" s="54">
        <f>AF422+AG422</f>
        <v>7</v>
      </c>
      <c r="AF422" s="54">
        <v>7</v>
      </c>
      <c r="AG422" s="54">
        <v>0</v>
      </c>
      <c r="AH422" s="54">
        <f>AI422+AJ422</f>
        <v>14</v>
      </c>
      <c r="AI422" s="54">
        <v>14</v>
      </c>
      <c r="AJ422" s="54">
        <v>0</v>
      </c>
      <c r="AK422" s="54">
        <f>AL422+AM422</f>
        <v>29</v>
      </c>
      <c r="AL422" s="54">
        <f t="shared" si="2276"/>
        <v>29</v>
      </c>
      <c r="AM422" s="54">
        <f t="shared" si="2276"/>
        <v>0</v>
      </c>
      <c r="AN422" s="54">
        <f>AO422+AP422</f>
        <v>11</v>
      </c>
      <c r="AO422" s="54">
        <v>11</v>
      </c>
      <c r="AP422" s="54">
        <v>0</v>
      </c>
      <c r="AQ422" s="54">
        <f>AR422+AS422</f>
        <v>14</v>
      </c>
      <c r="AR422" s="54">
        <v>14</v>
      </c>
      <c r="AS422" s="54">
        <v>0</v>
      </c>
      <c r="AT422" s="54">
        <f>AU422+AV422</f>
        <v>11</v>
      </c>
      <c r="AU422" s="54">
        <v>11</v>
      </c>
      <c r="AV422" s="54">
        <v>0</v>
      </c>
      <c r="AW422" s="54">
        <f>AX422+AY422</f>
        <v>36</v>
      </c>
      <c r="AX422" s="54">
        <f t="shared" si="2277"/>
        <v>36</v>
      </c>
      <c r="AY422" s="54">
        <f t="shared" si="2277"/>
        <v>0</v>
      </c>
      <c r="AZ422" s="54">
        <f>BA422+BB422</f>
        <v>143</v>
      </c>
      <c r="BA422" s="54">
        <f t="shared" si="2278"/>
        <v>143</v>
      </c>
      <c r="BB422" s="54">
        <f t="shared" si="2278"/>
        <v>0</v>
      </c>
    </row>
    <row r="423" spans="1:54" s="3" customFormat="1" ht="15" customHeight="1" x14ac:dyDescent="0.3">
      <c r="A423" s="33"/>
      <c r="B423" s="31"/>
      <c r="C423" s="32" t="s">
        <v>24</v>
      </c>
      <c r="D423" s="54">
        <f>E423+F423</f>
        <v>2782</v>
      </c>
      <c r="E423" s="54">
        <v>2685</v>
      </c>
      <c r="F423" s="54">
        <v>97</v>
      </c>
      <c r="G423" s="54">
        <f>H423+I423</f>
        <v>2627</v>
      </c>
      <c r="H423" s="54">
        <v>2535</v>
      </c>
      <c r="I423" s="54">
        <v>92</v>
      </c>
      <c r="J423" s="54">
        <f>K423+L423</f>
        <v>2532</v>
      </c>
      <c r="K423" s="54">
        <v>2427</v>
      </c>
      <c r="L423" s="54">
        <v>105</v>
      </c>
      <c r="M423" s="54">
        <f>N423+O423</f>
        <v>7941</v>
      </c>
      <c r="N423" s="54">
        <f t="shared" si="2274"/>
        <v>7647</v>
      </c>
      <c r="O423" s="54">
        <f t="shared" si="2274"/>
        <v>294</v>
      </c>
      <c r="P423" s="54">
        <f>Q423+R423</f>
        <v>893</v>
      </c>
      <c r="Q423" s="54">
        <v>783</v>
      </c>
      <c r="R423" s="54">
        <v>110</v>
      </c>
      <c r="S423" s="54">
        <f>T423+U423</f>
        <v>714</v>
      </c>
      <c r="T423" s="54">
        <v>616</v>
      </c>
      <c r="U423" s="54">
        <v>98</v>
      </c>
      <c r="V423" s="54">
        <f>W423+X423</f>
        <v>1124</v>
      </c>
      <c r="W423" s="54">
        <v>1012</v>
      </c>
      <c r="X423" s="54">
        <v>112</v>
      </c>
      <c r="Y423" s="54">
        <f>Z423+AA423</f>
        <v>2731</v>
      </c>
      <c r="Z423" s="54">
        <f t="shared" si="2275"/>
        <v>2411</v>
      </c>
      <c r="AA423" s="54">
        <f t="shared" si="2275"/>
        <v>320</v>
      </c>
      <c r="AB423" s="54">
        <f>AC423+AD423</f>
        <v>1188</v>
      </c>
      <c r="AC423" s="54">
        <v>1072</v>
      </c>
      <c r="AD423" s="54">
        <v>116</v>
      </c>
      <c r="AE423" s="54">
        <f>AF423+AG423</f>
        <v>1122</v>
      </c>
      <c r="AF423" s="54">
        <v>993</v>
      </c>
      <c r="AG423" s="54">
        <v>129</v>
      </c>
      <c r="AH423" s="54">
        <f>AI423+AJ423</f>
        <v>1052</v>
      </c>
      <c r="AI423" s="54">
        <v>927</v>
      </c>
      <c r="AJ423" s="54">
        <v>125</v>
      </c>
      <c r="AK423" s="54">
        <f>AL423+AM423</f>
        <v>3362</v>
      </c>
      <c r="AL423" s="54">
        <f t="shared" si="2276"/>
        <v>2992</v>
      </c>
      <c r="AM423" s="54">
        <f t="shared" si="2276"/>
        <v>370</v>
      </c>
      <c r="AN423" s="54">
        <f>AO423+AP423</f>
        <v>1223</v>
      </c>
      <c r="AO423" s="54">
        <v>1108</v>
      </c>
      <c r="AP423" s="54">
        <v>115</v>
      </c>
      <c r="AQ423" s="54">
        <f>AR423+AS423</f>
        <v>1304</v>
      </c>
      <c r="AR423" s="54">
        <v>1192</v>
      </c>
      <c r="AS423" s="54">
        <v>112</v>
      </c>
      <c r="AT423" s="54">
        <f>AU423+AV423</f>
        <v>1347</v>
      </c>
      <c r="AU423" s="54">
        <v>1233</v>
      </c>
      <c r="AV423" s="54">
        <v>114</v>
      </c>
      <c r="AW423" s="54">
        <f>AX423+AY423</f>
        <v>3874</v>
      </c>
      <c r="AX423" s="54">
        <f t="shared" si="2277"/>
        <v>3533</v>
      </c>
      <c r="AY423" s="54">
        <f t="shared" si="2277"/>
        <v>341</v>
      </c>
      <c r="AZ423" s="54">
        <f>BA423+BB423</f>
        <v>17908</v>
      </c>
      <c r="BA423" s="54">
        <f t="shared" si="2278"/>
        <v>16583</v>
      </c>
      <c r="BB423" s="54">
        <f t="shared" si="2278"/>
        <v>1325</v>
      </c>
    </row>
    <row r="424" spans="1:54" s="3" customFormat="1" ht="15" customHeight="1" x14ac:dyDescent="0.3">
      <c r="A424" s="33"/>
      <c r="B424" s="31"/>
      <c r="C424" s="35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</row>
    <row r="425" spans="1:54" s="3" customFormat="1" ht="15.6" x14ac:dyDescent="0.3">
      <c r="A425" s="30"/>
      <c r="B425" s="31" t="s">
        <v>356</v>
      </c>
      <c r="C425" s="32"/>
      <c r="D425" s="29">
        <f>SUM(E425:F425)</f>
        <v>246</v>
      </c>
      <c r="E425" s="29">
        <f>E426+E430+E432+E433+E434+E431</f>
        <v>215</v>
      </c>
      <c r="F425" s="29">
        <f>F426+F430+F432+F433+F434+F431</f>
        <v>31</v>
      </c>
      <c r="G425" s="29">
        <f t="shared" ref="G425:G426" si="2296">SUM(H425:I425)</f>
        <v>233</v>
      </c>
      <c r="H425" s="29">
        <f t="shared" ref="H425:I425" si="2297">H426+H430+H432+H433+H434+H431</f>
        <v>207</v>
      </c>
      <c r="I425" s="29">
        <f t="shared" si="2297"/>
        <v>26</v>
      </c>
      <c r="J425" s="29">
        <f t="shared" ref="J425:J426" si="2298">SUM(K425:L425)</f>
        <v>193</v>
      </c>
      <c r="K425" s="29">
        <f t="shared" ref="K425:L425" si="2299">K426+K430+K432+K433+K434+K431</f>
        <v>165</v>
      </c>
      <c r="L425" s="29">
        <f t="shared" si="2299"/>
        <v>28</v>
      </c>
      <c r="M425" s="29">
        <f t="shared" ref="M425" si="2300">SUM(N425:O425)</f>
        <v>672</v>
      </c>
      <c r="N425" s="29">
        <f t="shared" ref="N425:O425" si="2301">N426+N430+N432+N433+N434+N431</f>
        <v>587</v>
      </c>
      <c r="O425" s="29">
        <f t="shared" si="2301"/>
        <v>85</v>
      </c>
      <c r="P425" s="29">
        <f>SUM(Q425:R425)</f>
        <v>109</v>
      </c>
      <c r="Q425" s="29">
        <f>Q426+Q430+Q432+Q433+Q434+Q431</f>
        <v>88</v>
      </c>
      <c r="R425" s="29">
        <f>R426+R430+R432+R433+R434+R431</f>
        <v>21</v>
      </c>
      <c r="S425" s="29">
        <f t="shared" ref="S425:S426" si="2302">SUM(T425:U425)</f>
        <v>157</v>
      </c>
      <c r="T425" s="29">
        <f t="shared" ref="T425:U425" si="2303">T426+T430+T432+T433+T434+T431</f>
        <v>133</v>
      </c>
      <c r="U425" s="29">
        <f t="shared" si="2303"/>
        <v>24</v>
      </c>
      <c r="V425" s="29">
        <f t="shared" ref="V425:V426" si="2304">SUM(W425:X425)</f>
        <v>217</v>
      </c>
      <c r="W425" s="29">
        <f t="shared" ref="W425:X425" si="2305">W426+W430+W432+W433+W434+W431</f>
        <v>188</v>
      </c>
      <c r="X425" s="29">
        <f t="shared" si="2305"/>
        <v>29</v>
      </c>
      <c r="Y425" s="29">
        <f t="shared" ref="Y425" si="2306">SUM(Z425:AA425)</f>
        <v>483</v>
      </c>
      <c r="Z425" s="29">
        <f t="shared" ref="Z425:AA425" si="2307">Z426+Z430+Z432+Z433+Z434+Z431</f>
        <v>409</v>
      </c>
      <c r="AA425" s="29">
        <f t="shared" si="2307"/>
        <v>74</v>
      </c>
      <c r="AB425" s="29">
        <f>SUM(AC425:AD425)</f>
        <v>241</v>
      </c>
      <c r="AC425" s="29">
        <f>AC426+AC430+AC432+AC433+AC434+AC431</f>
        <v>216</v>
      </c>
      <c r="AD425" s="29">
        <f>AD426+AD430+AD432+AD433+AD434+AD431</f>
        <v>25</v>
      </c>
      <c r="AE425" s="29">
        <f t="shared" ref="AE425:AE426" si="2308">SUM(AF425:AG425)</f>
        <v>263</v>
      </c>
      <c r="AF425" s="29">
        <f t="shared" ref="AF425:AG425" si="2309">AF426+AF430+AF432+AF433+AF434+AF431</f>
        <v>235</v>
      </c>
      <c r="AG425" s="29">
        <f t="shared" si="2309"/>
        <v>28</v>
      </c>
      <c r="AH425" s="29">
        <f t="shared" ref="AH425:AH426" si="2310">SUM(AI425:AJ425)</f>
        <v>259</v>
      </c>
      <c r="AI425" s="29">
        <f t="shared" ref="AI425:AJ425" si="2311">AI426+AI430+AI432+AI433+AI434+AI431</f>
        <v>231</v>
      </c>
      <c r="AJ425" s="29">
        <f t="shared" si="2311"/>
        <v>28</v>
      </c>
      <c r="AK425" s="29">
        <f t="shared" ref="AK425" si="2312">SUM(AL425:AM425)</f>
        <v>763</v>
      </c>
      <c r="AL425" s="29">
        <f t="shared" ref="AL425:AM425" si="2313">AL426+AL430+AL432+AL433+AL434+AL431</f>
        <v>682</v>
      </c>
      <c r="AM425" s="29">
        <f t="shared" si="2313"/>
        <v>81</v>
      </c>
      <c r="AN425" s="29">
        <f>SUM(AO425:AP425)</f>
        <v>251</v>
      </c>
      <c r="AO425" s="29">
        <f>AO426+AO430+AO432+AO433+AO434+AO431</f>
        <v>226</v>
      </c>
      <c r="AP425" s="29">
        <f>AP426+AP430+AP432+AP433+AP434+AP431</f>
        <v>25</v>
      </c>
      <c r="AQ425" s="29">
        <f t="shared" ref="AQ425:AQ426" si="2314">SUM(AR425:AS425)</f>
        <v>244</v>
      </c>
      <c r="AR425" s="29">
        <f t="shared" ref="AR425:AS425" si="2315">AR426+AR430+AR432+AR433+AR434+AR431</f>
        <v>221</v>
      </c>
      <c r="AS425" s="29">
        <f t="shared" si="2315"/>
        <v>23</v>
      </c>
      <c r="AT425" s="29">
        <f t="shared" ref="AT425:AT426" si="2316">SUM(AU425:AV425)</f>
        <v>309</v>
      </c>
      <c r="AU425" s="29">
        <f t="shared" ref="AU425:AV425" si="2317">AU426+AU430+AU432+AU433+AU434+AU431</f>
        <v>286</v>
      </c>
      <c r="AV425" s="29">
        <f t="shared" si="2317"/>
        <v>23</v>
      </c>
      <c r="AW425" s="29">
        <f t="shared" ref="AW425" si="2318">SUM(AX425:AY425)</f>
        <v>804</v>
      </c>
      <c r="AX425" s="29">
        <f t="shared" ref="AX425:AY425" si="2319">AX426+AX430+AX432+AX433+AX434+AX431</f>
        <v>733</v>
      </c>
      <c r="AY425" s="29">
        <f t="shared" si="2319"/>
        <v>71</v>
      </c>
      <c r="AZ425" s="29">
        <f t="shared" ref="AZ425" si="2320">SUM(BA425:BB425)</f>
        <v>2722</v>
      </c>
      <c r="BA425" s="29">
        <f t="shared" ref="BA425:BB425" si="2321">BA426+BA430+BA432+BA433+BA434+BA431</f>
        <v>2411</v>
      </c>
      <c r="BB425" s="29">
        <f t="shared" si="2321"/>
        <v>311</v>
      </c>
    </row>
    <row r="426" spans="1:54" s="3" customFormat="1" ht="15" customHeight="1" x14ac:dyDescent="0.3">
      <c r="A426" s="33"/>
      <c r="B426" s="31"/>
      <c r="C426" s="32" t="s">
        <v>357</v>
      </c>
      <c r="D426" s="29">
        <f>SUM(E426:F426)</f>
        <v>96</v>
      </c>
      <c r="E426" s="29">
        <f>SUM(E427:E429)</f>
        <v>71</v>
      </c>
      <c r="F426" s="29">
        <f>SUM(F427:F429)</f>
        <v>25</v>
      </c>
      <c r="G426" s="29">
        <f t="shared" si="2296"/>
        <v>94</v>
      </c>
      <c r="H426" s="29">
        <f t="shared" ref="H426:I426" si="2322">SUM(H427:H429)</f>
        <v>76</v>
      </c>
      <c r="I426" s="29">
        <f t="shared" si="2322"/>
        <v>18</v>
      </c>
      <c r="J426" s="29">
        <f t="shared" si="2298"/>
        <v>96</v>
      </c>
      <c r="K426" s="29">
        <f t="shared" ref="K426:L426" si="2323">SUM(K427:K429)</f>
        <v>76</v>
      </c>
      <c r="L426" s="29">
        <f t="shared" si="2323"/>
        <v>20</v>
      </c>
      <c r="M426" s="29">
        <f>SUM(N426:O426)</f>
        <v>286</v>
      </c>
      <c r="N426" s="29">
        <f>SUM(N427:N429)</f>
        <v>223</v>
      </c>
      <c r="O426" s="29">
        <f>SUM(O427:O429)</f>
        <v>63</v>
      </c>
      <c r="P426" s="29">
        <f>SUM(Q426:R426)</f>
        <v>76</v>
      </c>
      <c r="Q426" s="29">
        <f>SUM(Q427:Q429)</f>
        <v>58</v>
      </c>
      <c r="R426" s="29">
        <f>SUM(R427:R429)</f>
        <v>18</v>
      </c>
      <c r="S426" s="29">
        <f t="shared" si="2302"/>
        <v>97</v>
      </c>
      <c r="T426" s="29">
        <f t="shared" ref="T426:U426" si="2324">SUM(T427:T429)</f>
        <v>80</v>
      </c>
      <c r="U426" s="29">
        <f t="shared" si="2324"/>
        <v>17</v>
      </c>
      <c r="V426" s="29">
        <f t="shared" si="2304"/>
        <v>131</v>
      </c>
      <c r="W426" s="29">
        <f t="shared" ref="W426:X426" si="2325">SUM(W427:W429)</f>
        <v>108</v>
      </c>
      <c r="X426" s="29">
        <f t="shared" si="2325"/>
        <v>23</v>
      </c>
      <c r="Y426" s="29">
        <f>SUM(Z426:AA426)</f>
        <v>304</v>
      </c>
      <c r="Z426" s="29">
        <f>SUM(Z427:Z429)</f>
        <v>246</v>
      </c>
      <c r="AA426" s="29">
        <f>SUM(AA427:AA429)</f>
        <v>58</v>
      </c>
      <c r="AB426" s="29">
        <f>SUM(AC426:AD426)</f>
        <v>156</v>
      </c>
      <c r="AC426" s="29">
        <f>SUM(AC427:AC429)</f>
        <v>133</v>
      </c>
      <c r="AD426" s="29">
        <f>SUM(AD427:AD429)</f>
        <v>23</v>
      </c>
      <c r="AE426" s="29">
        <f t="shared" si="2308"/>
        <v>146</v>
      </c>
      <c r="AF426" s="29">
        <f t="shared" ref="AF426:AG426" si="2326">SUM(AF427:AF429)</f>
        <v>122</v>
      </c>
      <c r="AG426" s="29">
        <f t="shared" si="2326"/>
        <v>24</v>
      </c>
      <c r="AH426" s="29">
        <f t="shared" si="2310"/>
        <v>145</v>
      </c>
      <c r="AI426" s="29">
        <f t="shared" ref="AI426:AJ426" si="2327">SUM(AI427:AI429)</f>
        <v>121</v>
      </c>
      <c r="AJ426" s="29">
        <f t="shared" si="2327"/>
        <v>24</v>
      </c>
      <c r="AK426" s="29">
        <f>SUM(AL426:AM426)</f>
        <v>447</v>
      </c>
      <c r="AL426" s="29">
        <f>SUM(AL427:AL429)</f>
        <v>376</v>
      </c>
      <c r="AM426" s="29">
        <f>SUM(AM427:AM429)</f>
        <v>71</v>
      </c>
      <c r="AN426" s="29">
        <f>SUM(AO426:AP426)</f>
        <v>123</v>
      </c>
      <c r="AO426" s="29">
        <f>SUM(AO427:AO429)</f>
        <v>105</v>
      </c>
      <c r="AP426" s="29">
        <f>SUM(AP427:AP429)</f>
        <v>18</v>
      </c>
      <c r="AQ426" s="29">
        <f t="shared" si="2314"/>
        <v>117</v>
      </c>
      <c r="AR426" s="29">
        <f t="shared" ref="AR426:AS426" si="2328">SUM(AR427:AR429)</f>
        <v>102</v>
      </c>
      <c r="AS426" s="29">
        <f t="shared" si="2328"/>
        <v>15</v>
      </c>
      <c r="AT426" s="29">
        <f t="shared" si="2316"/>
        <v>158</v>
      </c>
      <c r="AU426" s="29">
        <f t="shared" ref="AU426:AV426" si="2329">SUM(AU427:AU429)</f>
        <v>139</v>
      </c>
      <c r="AV426" s="29">
        <f t="shared" si="2329"/>
        <v>19</v>
      </c>
      <c r="AW426" s="29">
        <f>SUM(AX426:AY426)</f>
        <v>398</v>
      </c>
      <c r="AX426" s="29">
        <f>SUM(AX427:AX429)</f>
        <v>346</v>
      </c>
      <c r="AY426" s="29">
        <f>SUM(AY427:AY429)</f>
        <v>52</v>
      </c>
      <c r="AZ426" s="29">
        <f>SUM(BA426:BB426)</f>
        <v>1435</v>
      </c>
      <c r="BA426" s="29">
        <f>SUM(BA427:BA429)</f>
        <v>1191</v>
      </c>
      <c r="BB426" s="29">
        <f>SUM(BB427:BB429)</f>
        <v>244</v>
      </c>
    </row>
    <row r="427" spans="1:54" s="3" customFormat="1" ht="15" customHeight="1" x14ac:dyDescent="0.3">
      <c r="A427" s="33"/>
      <c r="B427" s="31"/>
      <c r="C427" s="35" t="s">
        <v>358</v>
      </c>
      <c r="D427" s="54">
        <f>E427+F427</f>
        <v>91</v>
      </c>
      <c r="E427" s="54">
        <v>66</v>
      </c>
      <c r="F427" s="54">
        <v>25</v>
      </c>
      <c r="G427" s="54">
        <f>H427+I427</f>
        <v>87</v>
      </c>
      <c r="H427" s="54">
        <v>69</v>
      </c>
      <c r="I427" s="54">
        <v>18</v>
      </c>
      <c r="J427" s="54">
        <f>K427+L427</f>
        <v>90</v>
      </c>
      <c r="K427" s="54">
        <v>70</v>
      </c>
      <c r="L427" s="54">
        <v>20</v>
      </c>
      <c r="M427" s="54">
        <f>N427+O427</f>
        <v>268</v>
      </c>
      <c r="N427" s="54">
        <f>+E427+H427+K427</f>
        <v>205</v>
      </c>
      <c r="O427" s="54">
        <f>+F427+I427+L427</f>
        <v>63</v>
      </c>
      <c r="P427" s="54">
        <f>Q427+R427</f>
        <v>71</v>
      </c>
      <c r="Q427" s="54">
        <v>53</v>
      </c>
      <c r="R427" s="54">
        <v>18</v>
      </c>
      <c r="S427" s="54">
        <f>T427+U427</f>
        <v>92</v>
      </c>
      <c r="T427" s="54">
        <v>75</v>
      </c>
      <c r="U427" s="54">
        <v>17</v>
      </c>
      <c r="V427" s="54">
        <f>W427+X427</f>
        <v>126</v>
      </c>
      <c r="W427" s="54">
        <v>103</v>
      </c>
      <c r="X427" s="54">
        <v>23</v>
      </c>
      <c r="Y427" s="54">
        <f>Z427+AA427</f>
        <v>289</v>
      </c>
      <c r="Z427" s="54">
        <f>+Q427+T427+W427</f>
        <v>231</v>
      </c>
      <c r="AA427" s="54">
        <f>+R427+U427+X427</f>
        <v>58</v>
      </c>
      <c r="AB427" s="54">
        <f>AC427+AD427</f>
        <v>149</v>
      </c>
      <c r="AC427" s="54">
        <v>126</v>
      </c>
      <c r="AD427" s="54">
        <v>23</v>
      </c>
      <c r="AE427" s="54">
        <f>AF427+AG427</f>
        <v>144</v>
      </c>
      <c r="AF427" s="54">
        <v>120</v>
      </c>
      <c r="AG427" s="54">
        <v>24</v>
      </c>
      <c r="AH427" s="54">
        <f>AI427+AJ427</f>
        <v>144</v>
      </c>
      <c r="AI427" s="54">
        <v>120</v>
      </c>
      <c r="AJ427" s="54">
        <v>24</v>
      </c>
      <c r="AK427" s="54">
        <f>AL427+AM427</f>
        <v>437</v>
      </c>
      <c r="AL427" s="54">
        <f>+AC427+AF427+AI427</f>
        <v>366</v>
      </c>
      <c r="AM427" s="54">
        <f>+AD427+AG427+AJ427</f>
        <v>71</v>
      </c>
      <c r="AN427" s="54">
        <f>AO427+AP427</f>
        <v>122</v>
      </c>
      <c r="AO427" s="54">
        <v>104</v>
      </c>
      <c r="AP427" s="54">
        <v>18</v>
      </c>
      <c r="AQ427" s="54">
        <f>AR427+AS427</f>
        <v>116</v>
      </c>
      <c r="AR427" s="54">
        <v>101</v>
      </c>
      <c r="AS427" s="54">
        <v>15</v>
      </c>
      <c r="AT427" s="54">
        <f>AU427+AV427</f>
        <v>157</v>
      </c>
      <c r="AU427" s="54">
        <v>138</v>
      </c>
      <c r="AV427" s="54">
        <v>19</v>
      </c>
      <c r="AW427" s="54">
        <f>AX427+AY427</f>
        <v>395</v>
      </c>
      <c r="AX427" s="54">
        <f>+AO427+AR427+AU427</f>
        <v>343</v>
      </c>
      <c r="AY427" s="54">
        <f>+AP427+AS427+AV427</f>
        <v>52</v>
      </c>
      <c r="AZ427" s="54">
        <f>BA427+BB427</f>
        <v>1389</v>
      </c>
      <c r="BA427" s="54">
        <f>N427+Z427+AL427+AX427</f>
        <v>1145</v>
      </c>
      <c r="BB427" s="54">
        <f>O427+AA427+AM427+AY427</f>
        <v>244</v>
      </c>
    </row>
    <row r="428" spans="1:54" s="3" customFormat="1" ht="15" customHeight="1" x14ac:dyDescent="0.3">
      <c r="A428" s="33"/>
      <c r="B428" s="31"/>
      <c r="C428" s="35" t="s">
        <v>359</v>
      </c>
      <c r="D428" s="54">
        <f>E428+F428</f>
        <v>5</v>
      </c>
      <c r="E428" s="54">
        <v>5</v>
      </c>
      <c r="F428" s="54">
        <v>0</v>
      </c>
      <c r="G428" s="54">
        <f>H428+I428</f>
        <v>7</v>
      </c>
      <c r="H428" s="54">
        <v>7</v>
      </c>
      <c r="I428" s="54">
        <v>0</v>
      </c>
      <c r="J428" s="54">
        <f>K428+L428</f>
        <v>6</v>
      </c>
      <c r="K428" s="54">
        <v>6</v>
      </c>
      <c r="L428" s="54">
        <v>0</v>
      </c>
      <c r="M428" s="54">
        <f>N428+O428</f>
        <v>18</v>
      </c>
      <c r="N428" s="54">
        <f>+E428+H428+K428</f>
        <v>18</v>
      </c>
      <c r="O428" s="54">
        <f>+F428+I428+L428</f>
        <v>0</v>
      </c>
      <c r="P428" s="54">
        <f>Q428+R428</f>
        <v>5</v>
      </c>
      <c r="Q428" s="54">
        <v>5</v>
      </c>
      <c r="R428" s="54">
        <v>0</v>
      </c>
      <c r="S428" s="54">
        <f>T428+U428</f>
        <v>5</v>
      </c>
      <c r="T428" s="54">
        <v>5</v>
      </c>
      <c r="U428" s="54">
        <v>0</v>
      </c>
      <c r="V428" s="54">
        <f>W428+X428</f>
        <v>5</v>
      </c>
      <c r="W428" s="54">
        <v>5</v>
      </c>
      <c r="X428" s="54">
        <v>0</v>
      </c>
      <c r="Y428" s="54">
        <f>Z428+AA428</f>
        <v>15</v>
      </c>
      <c r="Z428" s="54">
        <f>+Q428+T428+W428</f>
        <v>15</v>
      </c>
      <c r="AA428" s="54">
        <f>+R428+U428+X428</f>
        <v>0</v>
      </c>
      <c r="AB428" s="54">
        <f>AC428+AD428</f>
        <v>7</v>
      </c>
      <c r="AC428" s="54">
        <v>7</v>
      </c>
      <c r="AD428" s="54">
        <v>0</v>
      </c>
      <c r="AE428" s="54">
        <f>AF428+AG428</f>
        <v>2</v>
      </c>
      <c r="AF428" s="54">
        <v>2</v>
      </c>
      <c r="AG428" s="54">
        <v>0</v>
      </c>
      <c r="AH428" s="54">
        <f>AI428+AJ428</f>
        <v>1</v>
      </c>
      <c r="AI428" s="54">
        <v>1</v>
      </c>
      <c r="AJ428" s="54">
        <v>0</v>
      </c>
      <c r="AK428" s="54">
        <f>AL428+AM428</f>
        <v>10</v>
      </c>
      <c r="AL428" s="54">
        <f>+AC428+AF428+AI428</f>
        <v>10</v>
      </c>
      <c r="AM428" s="54">
        <f>+AD428+AG428+AJ428</f>
        <v>0</v>
      </c>
      <c r="AN428" s="54">
        <f>AO428+AP428</f>
        <v>1</v>
      </c>
      <c r="AO428" s="54">
        <v>1</v>
      </c>
      <c r="AP428" s="54">
        <v>0</v>
      </c>
      <c r="AQ428" s="54">
        <f>AR428+AS428</f>
        <v>1</v>
      </c>
      <c r="AR428" s="54">
        <v>1</v>
      </c>
      <c r="AS428" s="54">
        <v>0</v>
      </c>
      <c r="AT428" s="54">
        <f>AU428+AV428</f>
        <v>1</v>
      </c>
      <c r="AU428" s="54">
        <v>1</v>
      </c>
      <c r="AV428" s="54">
        <v>0</v>
      </c>
      <c r="AW428" s="54">
        <f>AX428+AY428</f>
        <v>3</v>
      </c>
      <c r="AX428" s="54">
        <f>+AO428+AR428+AU428</f>
        <v>3</v>
      </c>
      <c r="AY428" s="54">
        <f>+AP428+AS428+AV428</f>
        <v>0</v>
      </c>
      <c r="AZ428" s="54">
        <f>BA428+BB428</f>
        <v>46</v>
      </c>
      <c r="BA428" s="54">
        <f>N428+Z428+AL428+AX428</f>
        <v>46</v>
      </c>
      <c r="BB428" s="54">
        <f>O428+AA428+AM428+AY428</f>
        <v>0</v>
      </c>
    </row>
    <row r="429" spans="1:54" s="3" customFormat="1" ht="15" customHeight="1" x14ac:dyDescent="0.3">
      <c r="A429" s="33"/>
      <c r="B429" s="31"/>
      <c r="C429" s="35" t="s">
        <v>360</v>
      </c>
      <c r="D429" s="29">
        <f t="shared" ref="D429:D430" si="2330">E429+F429</f>
        <v>0</v>
      </c>
      <c r="E429" s="29">
        <v>0</v>
      </c>
      <c r="F429" s="29">
        <v>0</v>
      </c>
      <c r="G429" s="29">
        <f t="shared" ref="G429:G430" si="2331">H429+I429</f>
        <v>0</v>
      </c>
      <c r="H429" s="29">
        <v>0</v>
      </c>
      <c r="I429" s="29">
        <v>0</v>
      </c>
      <c r="J429" s="29">
        <f t="shared" ref="J429:J430" si="2332">K429+L429</f>
        <v>0</v>
      </c>
      <c r="K429" s="29">
        <v>0</v>
      </c>
      <c r="L429" s="29">
        <v>0</v>
      </c>
      <c r="M429" s="29">
        <f t="shared" ref="M429:M430" si="2333">N429+O429</f>
        <v>0</v>
      </c>
      <c r="N429" s="29">
        <f t="shared" ref="N429:O434" si="2334">+E429+H429+K429</f>
        <v>0</v>
      </c>
      <c r="O429" s="29">
        <f t="shared" si="2334"/>
        <v>0</v>
      </c>
      <c r="P429" s="29">
        <f t="shared" ref="P429:P430" si="2335">Q429+R429</f>
        <v>0</v>
      </c>
      <c r="Q429" s="29">
        <v>0</v>
      </c>
      <c r="R429" s="29">
        <v>0</v>
      </c>
      <c r="S429" s="29">
        <f t="shared" ref="S429:S430" si="2336">T429+U429</f>
        <v>0</v>
      </c>
      <c r="T429" s="29">
        <v>0</v>
      </c>
      <c r="U429" s="29">
        <v>0</v>
      </c>
      <c r="V429" s="29">
        <f t="shared" ref="V429:V430" si="2337">W429+X429</f>
        <v>0</v>
      </c>
      <c r="W429" s="29">
        <v>0</v>
      </c>
      <c r="X429" s="29">
        <v>0</v>
      </c>
      <c r="Y429" s="29">
        <f t="shared" ref="Y429:Y430" si="2338">Z429+AA429</f>
        <v>0</v>
      </c>
      <c r="Z429" s="29">
        <f t="shared" ref="Z429:AA434" si="2339">+Q429+T429+W429</f>
        <v>0</v>
      </c>
      <c r="AA429" s="29">
        <f t="shared" si="2339"/>
        <v>0</v>
      </c>
      <c r="AB429" s="29">
        <f t="shared" ref="AB429:AB430" si="2340">AC429+AD429</f>
        <v>0</v>
      </c>
      <c r="AC429" s="29">
        <v>0</v>
      </c>
      <c r="AD429" s="29">
        <v>0</v>
      </c>
      <c r="AE429" s="29">
        <f t="shared" ref="AE429:AE430" si="2341">AF429+AG429</f>
        <v>0</v>
      </c>
      <c r="AF429" s="29">
        <v>0</v>
      </c>
      <c r="AG429" s="29">
        <v>0</v>
      </c>
      <c r="AH429" s="29">
        <f t="shared" ref="AH429:AH430" si="2342">AI429+AJ429</f>
        <v>0</v>
      </c>
      <c r="AI429" s="29">
        <v>0</v>
      </c>
      <c r="AJ429" s="29">
        <v>0</v>
      </c>
      <c r="AK429" s="29">
        <f t="shared" ref="AK429:AK430" si="2343">AL429+AM429</f>
        <v>0</v>
      </c>
      <c r="AL429" s="29">
        <f t="shared" ref="AL429:AM434" si="2344">+AC429+AF429+AI429</f>
        <v>0</v>
      </c>
      <c r="AM429" s="29">
        <f t="shared" si="2344"/>
        <v>0</v>
      </c>
      <c r="AN429" s="29">
        <f t="shared" ref="AN429:AN430" si="2345">AO429+AP429</f>
        <v>0</v>
      </c>
      <c r="AO429" s="29">
        <v>0</v>
      </c>
      <c r="AP429" s="29">
        <v>0</v>
      </c>
      <c r="AQ429" s="29">
        <f t="shared" ref="AQ429:AQ430" si="2346">AR429+AS429</f>
        <v>0</v>
      </c>
      <c r="AR429" s="29">
        <v>0</v>
      </c>
      <c r="AS429" s="29">
        <v>0</v>
      </c>
      <c r="AT429" s="29">
        <f t="shared" ref="AT429:AT430" si="2347">AU429+AV429</f>
        <v>0</v>
      </c>
      <c r="AU429" s="29">
        <v>0</v>
      </c>
      <c r="AV429" s="29">
        <v>0</v>
      </c>
      <c r="AW429" s="29">
        <f t="shared" ref="AW429:AW430" si="2348">AX429+AY429</f>
        <v>0</v>
      </c>
      <c r="AX429" s="29">
        <f t="shared" ref="AX429:AY434" si="2349">+AO429+AR429+AU429</f>
        <v>0</v>
      </c>
      <c r="AY429" s="29">
        <f t="shared" si="2349"/>
        <v>0</v>
      </c>
      <c r="AZ429" s="29">
        <f t="shared" ref="AZ429:AZ430" si="2350">BA429+BB429</f>
        <v>0</v>
      </c>
      <c r="BA429" s="29">
        <f t="shared" ref="BA429:BB434" si="2351">N429+Z429+AL429+AX429</f>
        <v>0</v>
      </c>
      <c r="BB429" s="29">
        <f t="shared" si="2351"/>
        <v>0</v>
      </c>
    </row>
    <row r="430" spans="1:54" s="3" customFormat="1" ht="15" customHeight="1" x14ac:dyDescent="0.3">
      <c r="A430" s="33"/>
      <c r="B430" s="34"/>
      <c r="C430" s="32" t="s">
        <v>361</v>
      </c>
      <c r="D430" s="29">
        <f t="shared" si="2330"/>
        <v>0</v>
      </c>
      <c r="E430" s="29">
        <v>0</v>
      </c>
      <c r="F430" s="29">
        <v>0</v>
      </c>
      <c r="G430" s="29">
        <f t="shared" si="2331"/>
        <v>0</v>
      </c>
      <c r="H430" s="29">
        <v>0</v>
      </c>
      <c r="I430" s="29">
        <v>0</v>
      </c>
      <c r="J430" s="29">
        <f t="shared" si="2332"/>
        <v>0</v>
      </c>
      <c r="K430" s="29">
        <v>0</v>
      </c>
      <c r="L430" s="29">
        <v>0</v>
      </c>
      <c r="M430" s="29">
        <f t="shared" si="2333"/>
        <v>0</v>
      </c>
      <c r="N430" s="29">
        <f t="shared" si="2334"/>
        <v>0</v>
      </c>
      <c r="O430" s="29">
        <f t="shared" si="2334"/>
        <v>0</v>
      </c>
      <c r="P430" s="29">
        <f t="shared" si="2335"/>
        <v>0</v>
      </c>
      <c r="Q430" s="29">
        <v>0</v>
      </c>
      <c r="R430" s="29">
        <v>0</v>
      </c>
      <c r="S430" s="29">
        <f t="shared" si="2336"/>
        <v>0</v>
      </c>
      <c r="T430" s="29">
        <v>0</v>
      </c>
      <c r="U430" s="29">
        <v>0</v>
      </c>
      <c r="V430" s="29">
        <f t="shared" si="2337"/>
        <v>0</v>
      </c>
      <c r="W430" s="29">
        <v>0</v>
      </c>
      <c r="X430" s="29">
        <v>0</v>
      </c>
      <c r="Y430" s="29">
        <f t="shared" si="2338"/>
        <v>0</v>
      </c>
      <c r="Z430" s="29">
        <f t="shared" si="2339"/>
        <v>0</v>
      </c>
      <c r="AA430" s="29">
        <f t="shared" si="2339"/>
        <v>0</v>
      </c>
      <c r="AB430" s="29">
        <f t="shared" si="2340"/>
        <v>0</v>
      </c>
      <c r="AC430" s="29">
        <v>0</v>
      </c>
      <c r="AD430" s="29">
        <v>0</v>
      </c>
      <c r="AE430" s="29">
        <f t="shared" si="2341"/>
        <v>0</v>
      </c>
      <c r="AF430" s="29">
        <v>0</v>
      </c>
      <c r="AG430" s="29">
        <v>0</v>
      </c>
      <c r="AH430" s="29">
        <f t="shared" si="2342"/>
        <v>0</v>
      </c>
      <c r="AI430" s="29">
        <v>0</v>
      </c>
      <c r="AJ430" s="29">
        <v>0</v>
      </c>
      <c r="AK430" s="29">
        <f t="shared" si="2343"/>
        <v>0</v>
      </c>
      <c r="AL430" s="29">
        <f t="shared" si="2344"/>
        <v>0</v>
      </c>
      <c r="AM430" s="29">
        <f t="shared" si="2344"/>
        <v>0</v>
      </c>
      <c r="AN430" s="29">
        <f t="shared" si="2345"/>
        <v>0</v>
      </c>
      <c r="AO430" s="29">
        <v>0</v>
      </c>
      <c r="AP430" s="29">
        <v>0</v>
      </c>
      <c r="AQ430" s="29">
        <f t="shared" si="2346"/>
        <v>0</v>
      </c>
      <c r="AR430" s="29">
        <v>0</v>
      </c>
      <c r="AS430" s="29">
        <v>0</v>
      </c>
      <c r="AT430" s="29">
        <f t="shared" si="2347"/>
        <v>0</v>
      </c>
      <c r="AU430" s="29">
        <v>0</v>
      </c>
      <c r="AV430" s="29">
        <v>0</v>
      </c>
      <c r="AW430" s="29">
        <f t="shared" si="2348"/>
        <v>0</v>
      </c>
      <c r="AX430" s="29">
        <f t="shared" si="2349"/>
        <v>0</v>
      </c>
      <c r="AY430" s="29">
        <f t="shared" si="2349"/>
        <v>0</v>
      </c>
      <c r="AZ430" s="29">
        <f t="shared" si="2350"/>
        <v>0</v>
      </c>
      <c r="BA430" s="29">
        <f t="shared" si="2351"/>
        <v>0</v>
      </c>
      <c r="BB430" s="29">
        <f t="shared" si="2351"/>
        <v>0</v>
      </c>
    </row>
    <row r="431" spans="1:54" s="3" customFormat="1" ht="15" customHeight="1" x14ac:dyDescent="0.3">
      <c r="A431" s="33"/>
      <c r="B431" s="34"/>
      <c r="C431" s="32" t="s">
        <v>362</v>
      </c>
      <c r="D431" s="54">
        <f>E431+F431</f>
        <v>13</v>
      </c>
      <c r="E431" s="54">
        <v>13</v>
      </c>
      <c r="F431" s="54">
        <v>0</v>
      </c>
      <c r="G431" s="54">
        <f>H431+I431</f>
        <v>11</v>
      </c>
      <c r="H431" s="54">
        <v>11</v>
      </c>
      <c r="I431" s="54">
        <v>0</v>
      </c>
      <c r="J431" s="54">
        <f>K431+L431</f>
        <v>10</v>
      </c>
      <c r="K431" s="54">
        <v>10</v>
      </c>
      <c r="L431" s="54">
        <v>0</v>
      </c>
      <c r="M431" s="54">
        <f>N431+O431</f>
        <v>34</v>
      </c>
      <c r="N431" s="54">
        <f t="shared" si="2334"/>
        <v>34</v>
      </c>
      <c r="O431" s="54">
        <f t="shared" si="2334"/>
        <v>0</v>
      </c>
      <c r="P431" s="54">
        <f>Q431+R431</f>
        <v>2</v>
      </c>
      <c r="Q431" s="54">
        <v>2</v>
      </c>
      <c r="R431" s="54">
        <v>0</v>
      </c>
      <c r="S431" s="54">
        <f>T431+U431</f>
        <v>4</v>
      </c>
      <c r="T431" s="54">
        <v>4</v>
      </c>
      <c r="U431" s="54">
        <v>0</v>
      </c>
      <c r="V431" s="54">
        <f>W431+X431</f>
        <v>6</v>
      </c>
      <c r="W431" s="54">
        <v>6</v>
      </c>
      <c r="X431" s="54">
        <v>0</v>
      </c>
      <c r="Y431" s="54">
        <f>Z431+AA431</f>
        <v>12</v>
      </c>
      <c r="Z431" s="54">
        <f t="shared" si="2339"/>
        <v>12</v>
      </c>
      <c r="AA431" s="54">
        <f t="shared" si="2339"/>
        <v>0</v>
      </c>
      <c r="AB431" s="54">
        <f>AC431+AD431</f>
        <v>8</v>
      </c>
      <c r="AC431" s="54">
        <v>8</v>
      </c>
      <c r="AD431" s="54">
        <v>0</v>
      </c>
      <c r="AE431" s="54">
        <f>AF431+AG431</f>
        <v>11</v>
      </c>
      <c r="AF431" s="54">
        <v>11</v>
      </c>
      <c r="AG431" s="54">
        <v>0</v>
      </c>
      <c r="AH431" s="54">
        <f>AI431+AJ431</f>
        <v>6</v>
      </c>
      <c r="AI431" s="54">
        <v>6</v>
      </c>
      <c r="AJ431" s="54">
        <v>0</v>
      </c>
      <c r="AK431" s="54">
        <f>AL431+AM431</f>
        <v>25</v>
      </c>
      <c r="AL431" s="54">
        <f t="shared" si="2344"/>
        <v>25</v>
      </c>
      <c r="AM431" s="54">
        <f t="shared" si="2344"/>
        <v>0</v>
      </c>
      <c r="AN431" s="54">
        <f>AO431+AP431</f>
        <v>16</v>
      </c>
      <c r="AO431" s="54">
        <v>16</v>
      </c>
      <c r="AP431" s="54">
        <v>0</v>
      </c>
      <c r="AQ431" s="54">
        <f>AR431+AS431</f>
        <v>5</v>
      </c>
      <c r="AR431" s="54">
        <v>5</v>
      </c>
      <c r="AS431" s="54">
        <v>0</v>
      </c>
      <c r="AT431" s="54">
        <f>AU431+AV431</f>
        <v>20</v>
      </c>
      <c r="AU431" s="54">
        <v>20</v>
      </c>
      <c r="AV431" s="54">
        <v>0</v>
      </c>
      <c r="AW431" s="54">
        <f>AX431+AY431</f>
        <v>41</v>
      </c>
      <c r="AX431" s="54">
        <f t="shared" si="2349"/>
        <v>41</v>
      </c>
      <c r="AY431" s="54">
        <f t="shared" si="2349"/>
        <v>0</v>
      </c>
      <c r="AZ431" s="54">
        <f>BA431+BB431</f>
        <v>112</v>
      </c>
      <c r="BA431" s="54">
        <f t="shared" si="2351"/>
        <v>112</v>
      </c>
      <c r="BB431" s="54">
        <f t="shared" si="2351"/>
        <v>0</v>
      </c>
    </row>
    <row r="432" spans="1:54" s="3" customFormat="1" ht="15" customHeight="1" x14ac:dyDescent="0.3">
      <c r="A432" s="33"/>
      <c r="B432" s="34"/>
      <c r="C432" s="32" t="s">
        <v>363</v>
      </c>
      <c r="D432" s="54">
        <f>E432+F432</f>
        <v>4</v>
      </c>
      <c r="E432" s="54">
        <v>4</v>
      </c>
      <c r="F432" s="54">
        <v>0</v>
      </c>
      <c r="G432" s="54">
        <f>H432+I432</f>
        <v>2</v>
      </c>
      <c r="H432" s="54">
        <v>2</v>
      </c>
      <c r="I432" s="54">
        <v>0</v>
      </c>
      <c r="J432" s="54">
        <f>K432+L432</f>
        <v>2</v>
      </c>
      <c r="K432" s="54">
        <v>2</v>
      </c>
      <c r="L432" s="54">
        <v>0</v>
      </c>
      <c r="M432" s="54">
        <f>N432+O432</f>
        <v>8</v>
      </c>
      <c r="N432" s="54">
        <f t="shared" si="2334"/>
        <v>8</v>
      </c>
      <c r="O432" s="54">
        <f t="shared" si="2334"/>
        <v>0</v>
      </c>
      <c r="P432" s="54">
        <f>Q432+R432</f>
        <v>2</v>
      </c>
      <c r="Q432" s="54">
        <v>2</v>
      </c>
      <c r="R432" s="54">
        <v>0</v>
      </c>
      <c r="S432" s="54">
        <f>T432+U432</f>
        <v>1</v>
      </c>
      <c r="T432" s="54">
        <v>1</v>
      </c>
      <c r="U432" s="54">
        <v>0</v>
      </c>
      <c r="V432" s="54">
        <f>W432+X432</f>
        <v>3</v>
      </c>
      <c r="W432" s="54">
        <v>3</v>
      </c>
      <c r="X432" s="54">
        <v>0</v>
      </c>
      <c r="Y432" s="54">
        <f>Z432+AA432</f>
        <v>6</v>
      </c>
      <c r="Z432" s="54">
        <f t="shared" si="2339"/>
        <v>6</v>
      </c>
      <c r="AA432" s="54">
        <f t="shared" si="2339"/>
        <v>0</v>
      </c>
      <c r="AB432" s="54">
        <f>AC432+AD432</f>
        <v>1</v>
      </c>
      <c r="AC432" s="54">
        <v>1</v>
      </c>
      <c r="AD432" s="54">
        <v>0</v>
      </c>
      <c r="AE432" s="54">
        <f>AF432+AG432</f>
        <v>3</v>
      </c>
      <c r="AF432" s="54">
        <v>3</v>
      </c>
      <c r="AG432" s="54">
        <v>0</v>
      </c>
      <c r="AH432" s="54">
        <f>AI432+AJ432</f>
        <v>2</v>
      </c>
      <c r="AI432" s="54">
        <v>2</v>
      </c>
      <c r="AJ432" s="54">
        <v>0</v>
      </c>
      <c r="AK432" s="54">
        <f>AL432+AM432</f>
        <v>6</v>
      </c>
      <c r="AL432" s="54">
        <f t="shared" si="2344"/>
        <v>6</v>
      </c>
      <c r="AM432" s="54">
        <f t="shared" si="2344"/>
        <v>0</v>
      </c>
      <c r="AN432" s="54">
        <f>AO432+AP432</f>
        <v>3</v>
      </c>
      <c r="AO432" s="54">
        <v>3</v>
      </c>
      <c r="AP432" s="54">
        <v>0</v>
      </c>
      <c r="AQ432" s="54">
        <f>AR432+AS432</f>
        <v>1</v>
      </c>
      <c r="AR432" s="54">
        <v>1</v>
      </c>
      <c r="AS432" s="54">
        <v>0</v>
      </c>
      <c r="AT432" s="54">
        <f>AU432+AV432</f>
        <v>6</v>
      </c>
      <c r="AU432" s="54">
        <v>6</v>
      </c>
      <c r="AV432" s="54">
        <v>0</v>
      </c>
      <c r="AW432" s="54">
        <f>AX432+AY432</f>
        <v>10</v>
      </c>
      <c r="AX432" s="54">
        <f t="shared" si="2349"/>
        <v>10</v>
      </c>
      <c r="AY432" s="54">
        <f t="shared" si="2349"/>
        <v>0</v>
      </c>
      <c r="AZ432" s="54">
        <f>BA432+BB432</f>
        <v>30</v>
      </c>
      <c r="BA432" s="54">
        <f t="shared" si="2351"/>
        <v>30</v>
      </c>
      <c r="BB432" s="54">
        <f t="shared" si="2351"/>
        <v>0</v>
      </c>
    </row>
    <row r="433" spans="1:54" s="3" customFormat="1" ht="15" customHeight="1" x14ac:dyDescent="0.3">
      <c r="A433" s="33"/>
      <c r="B433" s="31"/>
      <c r="C433" s="32" t="s">
        <v>61</v>
      </c>
      <c r="D433" s="54">
        <f>E433+F433</f>
        <v>53</v>
      </c>
      <c r="E433" s="54">
        <v>53</v>
      </c>
      <c r="F433" s="54">
        <v>0</v>
      </c>
      <c r="G433" s="54">
        <f>H433+I433</f>
        <v>49</v>
      </c>
      <c r="H433" s="54">
        <v>49</v>
      </c>
      <c r="I433" s="54">
        <v>0</v>
      </c>
      <c r="J433" s="54">
        <f>K433+L433</f>
        <v>29</v>
      </c>
      <c r="K433" s="54">
        <v>29</v>
      </c>
      <c r="L433" s="54">
        <v>0</v>
      </c>
      <c r="M433" s="54">
        <f>N433+O433</f>
        <v>131</v>
      </c>
      <c r="N433" s="54">
        <f t="shared" si="2334"/>
        <v>131</v>
      </c>
      <c r="O433" s="54">
        <f t="shared" si="2334"/>
        <v>0</v>
      </c>
      <c r="P433" s="54">
        <f>Q433+R433</f>
        <v>12</v>
      </c>
      <c r="Q433" s="54">
        <v>12</v>
      </c>
      <c r="R433" s="54">
        <v>0</v>
      </c>
      <c r="S433" s="54">
        <f>T433+U433</f>
        <v>21</v>
      </c>
      <c r="T433" s="54">
        <v>21</v>
      </c>
      <c r="U433" s="54">
        <v>0</v>
      </c>
      <c r="V433" s="54">
        <f>W433+X433</f>
        <v>40</v>
      </c>
      <c r="W433" s="54">
        <v>40</v>
      </c>
      <c r="X433" s="54">
        <v>0</v>
      </c>
      <c r="Y433" s="54">
        <f>Z433+AA433</f>
        <v>73</v>
      </c>
      <c r="Z433" s="54">
        <f t="shared" si="2339"/>
        <v>73</v>
      </c>
      <c r="AA433" s="54">
        <f t="shared" si="2339"/>
        <v>0</v>
      </c>
      <c r="AB433" s="54">
        <f>AC433+AD433</f>
        <v>49</v>
      </c>
      <c r="AC433" s="54">
        <v>49</v>
      </c>
      <c r="AD433" s="54">
        <v>0</v>
      </c>
      <c r="AE433" s="54">
        <f>AF433+AG433</f>
        <v>71</v>
      </c>
      <c r="AF433" s="54">
        <v>71</v>
      </c>
      <c r="AG433" s="54">
        <v>0</v>
      </c>
      <c r="AH433" s="54">
        <f>AI433+AJ433</f>
        <v>68</v>
      </c>
      <c r="AI433" s="54">
        <v>68</v>
      </c>
      <c r="AJ433" s="54">
        <v>0</v>
      </c>
      <c r="AK433" s="54">
        <f>AL433+AM433</f>
        <v>188</v>
      </c>
      <c r="AL433" s="54">
        <f t="shared" si="2344"/>
        <v>188</v>
      </c>
      <c r="AM433" s="54">
        <f t="shared" si="2344"/>
        <v>0</v>
      </c>
      <c r="AN433" s="54">
        <f>AO433+AP433</f>
        <v>72</v>
      </c>
      <c r="AO433" s="54">
        <v>72</v>
      </c>
      <c r="AP433" s="54">
        <v>0</v>
      </c>
      <c r="AQ433" s="54">
        <f>AR433+AS433</f>
        <v>84</v>
      </c>
      <c r="AR433" s="54">
        <v>84</v>
      </c>
      <c r="AS433" s="54">
        <v>0</v>
      </c>
      <c r="AT433" s="54">
        <f>AU433+AV433</f>
        <v>86</v>
      </c>
      <c r="AU433" s="54">
        <v>86</v>
      </c>
      <c r="AV433" s="54">
        <v>0</v>
      </c>
      <c r="AW433" s="54">
        <f>AX433+AY433</f>
        <v>242</v>
      </c>
      <c r="AX433" s="54">
        <f t="shared" si="2349"/>
        <v>242</v>
      </c>
      <c r="AY433" s="54">
        <f t="shared" si="2349"/>
        <v>0</v>
      </c>
      <c r="AZ433" s="54">
        <f>BA433+BB433</f>
        <v>634</v>
      </c>
      <c r="BA433" s="54">
        <f t="shared" si="2351"/>
        <v>634</v>
      </c>
      <c r="BB433" s="54">
        <f t="shared" si="2351"/>
        <v>0</v>
      </c>
    </row>
    <row r="434" spans="1:54" s="3" customFormat="1" ht="15" customHeight="1" x14ac:dyDescent="0.3">
      <c r="A434" s="33"/>
      <c r="B434" s="31"/>
      <c r="C434" s="32" t="s">
        <v>24</v>
      </c>
      <c r="D434" s="54">
        <f>E434+F434</f>
        <v>80</v>
      </c>
      <c r="E434" s="54">
        <v>74</v>
      </c>
      <c r="F434" s="54">
        <v>6</v>
      </c>
      <c r="G434" s="54">
        <f>H434+I434</f>
        <v>77</v>
      </c>
      <c r="H434" s="54">
        <v>69</v>
      </c>
      <c r="I434" s="54">
        <v>8</v>
      </c>
      <c r="J434" s="54">
        <f>K434+L434</f>
        <v>56</v>
      </c>
      <c r="K434" s="54">
        <v>48</v>
      </c>
      <c r="L434" s="54">
        <v>8</v>
      </c>
      <c r="M434" s="54">
        <f>N434+O434</f>
        <v>213</v>
      </c>
      <c r="N434" s="54">
        <f t="shared" si="2334"/>
        <v>191</v>
      </c>
      <c r="O434" s="54">
        <f t="shared" si="2334"/>
        <v>22</v>
      </c>
      <c r="P434" s="54">
        <f>Q434+R434</f>
        <v>17</v>
      </c>
      <c r="Q434" s="54">
        <v>14</v>
      </c>
      <c r="R434" s="54">
        <v>3</v>
      </c>
      <c r="S434" s="54">
        <f>T434+U434</f>
        <v>34</v>
      </c>
      <c r="T434" s="54">
        <v>27</v>
      </c>
      <c r="U434" s="54">
        <v>7</v>
      </c>
      <c r="V434" s="54">
        <f>W434+X434</f>
        <v>37</v>
      </c>
      <c r="W434" s="54">
        <v>31</v>
      </c>
      <c r="X434" s="54">
        <v>6</v>
      </c>
      <c r="Y434" s="54">
        <f>Z434+AA434</f>
        <v>88</v>
      </c>
      <c r="Z434" s="54">
        <f t="shared" si="2339"/>
        <v>72</v>
      </c>
      <c r="AA434" s="54">
        <f t="shared" si="2339"/>
        <v>16</v>
      </c>
      <c r="AB434" s="54">
        <f>AC434+AD434</f>
        <v>27</v>
      </c>
      <c r="AC434" s="54">
        <v>25</v>
      </c>
      <c r="AD434" s="54">
        <v>2</v>
      </c>
      <c r="AE434" s="54">
        <f>AF434+AG434</f>
        <v>32</v>
      </c>
      <c r="AF434" s="54">
        <v>28</v>
      </c>
      <c r="AG434" s="54">
        <v>4</v>
      </c>
      <c r="AH434" s="54">
        <f>AI434+AJ434</f>
        <v>38</v>
      </c>
      <c r="AI434" s="54">
        <v>34</v>
      </c>
      <c r="AJ434" s="54">
        <v>4</v>
      </c>
      <c r="AK434" s="54">
        <f>AL434+AM434</f>
        <v>97</v>
      </c>
      <c r="AL434" s="54">
        <f t="shared" si="2344"/>
        <v>87</v>
      </c>
      <c r="AM434" s="54">
        <f t="shared" si="2344"/>
        <v>10</v>
      </c>
      <c r="AN434" s="54">
        <f>AO434+AP434</f>
        <v>37</v>
      </c>
      <c r="AO434" s="54">
        <v>30</v>
      </c>
      <c r="AP434" s="54">
        <v>7</v>
      </c>
      <c r="AQ434" s="54">
        <f>AR434+AS434</f>
        <v>37</v>
      </c>
      <c r="AR434" s="54">
        <v>29</v>
      </c>
      <c r="AS434" s="54">
        <v>8</v>
      </c>
      <c r="AT434" s="54">
        <f>AU434+AV434</f>
        <v>39</v>
      </c>
      <c r="AU434" s="54">
        <v>35</v>
      </c>
      <c r="AV434" s="54">
        <v>4</v>
      </c>
      <c r="AW434" s="54">
        <f>AX434+AY434</f>
        <v>113</v>
      </c>
      <c r="AX434" s="54">
        <f t="shared" si="2349"/>
        <v>94</v>
      </c>
      <c r="AY434" s="54">
        <f t="shared" si="2349"/>
        <v>19</v>
      </c>
      <c r="AZ434" s="54">
        <f>BA434+BB434</f>
        <v>511</v>
      </c>
      <c r="BA434" s="54">
        <f t="shared" si="2351"/>
        <v>444</v>
      </c>
      <c r="BB434" s="54">
        <f t="shared" si="2351"/>
        <v>67</v>
      </c>
    </row>
    <row r="435" spans="1:54" s="3" customFormat="1" ht="15" customHeight="1" x14ac:dyDescent="0.3">
      <c r="A435" s="33"/>
      <c r="B435" s="31"/>
      <c r="C435" s="35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</row>
    <row r="436" spans="1:54" s="3" customFormat="1" ht="15" customHeight="1" x14ac:dyDescent="0.3">
      <c r="A436" s="30"/>
      <c r="B436" s="31" t="s">
        <v>364</v>
      </c>
      <c r="C436" s="32"/>
      <c r="D436" s="29">
        <f>SUM(E436:F436)</f>
        <v>500</v>
      </c>
      <c r="E436" s="29">
        <f>+E437+E441+E442+E443+E444</f>
        <v>496</v>
      </c>
      <c r="F436" s="29">
        <f>+F437+F441+F442+F443+F444</f>
        <v>4</v>
      </c>
      <c r="G436" s="29">
        <f t="shared" ref="G436:G437" si="2352">SUM(H436:I436)</f>
        <v>454</v>
      </c>
      <c r="H436" s="29">
        <f t="shared" ref="H436:I436" si="2353">+H437+H441+H442+H443+H444</f>
        <v>448</v>
      </c>
      <c r="I436" s="29">
        <f t="shared" si="2353"/>
        <v>6</v>
      </c>
      <c r="J436" s="29">
        <f t="shared" ref="J436:J437" si="2354">SUM(K436:L436)</f>
        <v>308</v>
      </c>
      <c r="K436" s="29">
        <f t="shared" ref="K436:L436" si="2355">+K437+K441+K442+K443+K444</f>
        <v>306</v>
      </c>
      <c r="L436" s="29">
        <f t="shared" si="2355"/>
        <v>2</v>
      </c>
      <c r="M436" s="29">
        <f>SUM(N436:O436)</f>
        <v>1262</v>
      </c>
      <c r="N436" s="29">
        <f>+N437+N441+N442+N443+N444</f>
        <v>1250</v>
      </c>
      <c r="O436" s="29">
        <f>+O437+O441+O442+O443+O444</f>
        <v>12</v>
      </c>
      <c r="P436" s="29">
        <f>SUM(Q436:R436)</f>
        <v>150</v>
      </c>
      <c r="Q436" s="29">
        <f>+Q437+Q441+Q442+Q443+Q444</f>
        <v>146</v>
      </c>
      <c r="R436" s="29">
        <f>+R437+R441+R442+R443+R444</f>
        <v>4</v>
      </c>
      <c r="S436" s="29">
        <f t="shared" ref="S436:S437" si="2356">SUM(T436:U436)</f>
        <v>177</v>
      </c>
      <c r="T436" s="29">
        <f t="shared" ref="T436:U436" si="2357">+T437+T441+T442+T443+T444</f>
        <v>173</v>
      </c>
      <c r="U436" s="29">
        <f t="shared" si="2357"/>
        <v>4</v>
      </c>
      <c r="V436" s="29">
        <f t="shared" ref="V436:V437" si="2358">SUM(W436:X436)</f>
        <v>221</v>
      </c>
      <c r="W436" s="29">
        <f t="shared" ref="W436:X436" si="2359">+W437+W441+W442+W443+W444</f>
        <v>216</v>
      </c>
      <c r="X436" s="29">
        <f t="shared" si="2359"/>
        <v>5</v>
      </c>
      <c r="Y436" s="29">
        <f>SUM(Z436:AA436)</f>
        <v>548</v>
      </c>
      <c r="Z436" s="29">
        <f>+Z437+Z441+Z442+Z443+Z444</f>
        <v>535</v>
      </c>
      <c r="AA436" s="29">
        <f>+AA437+AA441+AA442+AA443+AA444</f>
        <v>13</v>
      </c>
      <c r="AB436" s="29">
        <f>SUM(AC436:AD436)</f>
        <v>261</v>
      </c>
      <c r="AC436" s="29">
        <f>+AC437+AC441+AC442+AC443+AC444</f>
        <v>259</v>
      </c>
      <c r="AD436" s="29">
        <f>+AD437+AD441+AD442+AD443+AD444</f>
        <v>2</v>
      </c>
      <c r="AE436" s="29">
        <f t="shared" ref="AE436:AE437" si="2360">SUM(AF436:AG436)</f>
        <v>237</v>
      </c>
      <c r="AF436" s="29">
        <f t="shared" ref="AF436:AG436" si="2361">+AF437+AF441+AF442+AF443+AF444</f>
        <v>231</v>
      </c>
      <c r="AG436" s="29">
        <f t="shared" si="2361"/>
        <v>6</v>
      </c>
      <c r="AH436" s="29">
        <f t="shared" ref="AH436:AH437" si="2362">SUM(AI436:AJ436)</f>
        <v>234</v>
      </c>
      <c r="AI436" s="29">
        <f t="shared" ref="AI436:AJ436" si="2363">+AI437+AI441+AI442+AI443+AI444</f>
        <v>228</v>
      </c>
      <c r="AJ436" s="29">
        <f t="shared" si="2363"/>
        <v>6</v>
      </c>
      <c r="AK436" s="29">
        <f>SUM(AL436:AM436)</f>
        <v>732</v>
      </c>
      <c r="AL436" s="29">
        <f>+AL437+AL441+AL442+AL443+AL444</f>
        <v>718</v>
      </c>
      <c r="AM436" s="29">
        <f>+AM437+AM441+AM442+AM443+AM444</f>
        <v>14</v>
      </c>
      <c r="AN436" s="29">
        <f>SUM(AO436:AP436)</f>
        <v>259</v>
      </c>
      <c r="AO436" s="29">
        <f>+AO437+AO441+AO442+AO443+AO444</f>
        <v>254</v>
      </c>
      <c r="AP436" s="29">
        <f>+AP437+AP441+AP442+AP443+AP444</f>
        <v>5</v>
      </c>
      <c r="AQ436" s="29">
        <f t="shared" ref="AQ436:AQ437" si="2364">SUM(AR436:AS436)</f>
        <v>254</v>
      </c>
      <c r="AR436" s="29">
        <f t="shared" ref="AR436:AS436" si="2365">+AR437+AR441+AR442+AR443+AR444</f>
        <v>250</v>
      </c>
      <c r="AS436" s="29">
        <f t="shared" si="2365"/>
        <v>4</v>
      </c>
      <c r="AT436" s="29">
        <f t="shared" ref="AT436:AT437" si="2366">SUM(AU436:AV436)</f>
        <v>272</v>
      </c>
      <c r="AU436" s="29">
        <f t="shared" ref="AU436:AV436" si="2367">+AU437+AU441+AU442+AU443+AU444</f>
        <v>265</v>
      </c>
      <c r="AV436" s="29">
        <f t="shared" si="2367"/>
        <v>7</v>
      </c>
      <c r="AW436" s="29">
        <f>SUM(AX436:AY436)</f>
        <v>785</v>
      </c>
      <c r="AX436" s="29">
        <f>+AX437+AX441+AX442+AX443+AX444</f>
        <v>769</v>
      </c>
      <c r="AY436" s="29">
        <f>+AY437+AY441+AY442+AY443+AY444</f>
        <v>16</v>
      </c>
      <c r="AZ436" s="29">
        <f>SUM(BA436:BB436)</f>
        <v>3327</v>
      </c>
      <c r="BA436" s="29">
        <f>+BA437+BA441+BA442+BA443+BA444</f>
        <v>3272</v>
      </c>
      <c r="BB436" s="29">
        <f>+BB437+BB441+BB442+BB443+BB444</f>
        <v>55</v>
      </c>
    </row>
    <row r="437" spans="1:54" s="3" customFormat="1" ht="15" customHeight="1" x14ac:dyDescent="0.3">
      <c r="A437" s="33"/>
      <c r="B437" s="31"/>
      <c r="C437" s="32" t="s">
        <v>365</v>
      </c>
      <c r="D437" s="29">
        <f>SUM(E437:F437)</f>
        <v>401</v>
      </c>
      <c r="E437" s="29">
        <f>SUM(E438:E440)</f>
        <v>401</v>
      </c>
      <c r="F437" s="29">
        <f>SUM(F438:F440)</f>
        <v>0</v>
      </c>
      <c r="G437" s="29">
        <f t="shared" si="2352"/>
        <v>349</v>
      </c>
      <c r="H437" s="29">
        <f t="shared" ref="H437:I437" si="2368">SUM(H438:H440)</f>
        <v>349</v>
      </c>
      <c r="I437" s="29">
        <f t="shared" si="2368"/>
        <v>0</v>
      </c>
      <c r="J437" s="29">
        <f t="shared" si="2354"/>
        <v>221</v>
      </c>
      <c r="K437" s="29">
        <f t="shared" ref="K437:L437" si="2369">SUM(K438:K440)</f>
        <v>221</v>
      </c>
      <c r="L437" s="29">
        <f t="shared" si="2369"/>
        <v>0</v>
      </c>
      <c r="M437" s="29">
        <f>SUM(N437:O437)</f>
        <v>971</v>
      </c>
      <c r="N437" s="29">
        <f>SUM(N438:N440)</f>
        <v>971</v>
      </c>
      <c r="O437" s="29">
        <f>SUM(O438:O440)</f>
        <v>0</v>
      </c>
      <c r="P437" s="29">
        <f>SUM(Q437:R437)</f>
        <v>85</v>
      </c>
      <c r="Q437" s="29">
        <f>SUM(Q438:Q440)</f>
        <v>85</v>
      </c>
      <c r="R437" s="29">
        <f>SUM(R438:R440)</f>
        <v>0</v>
      </c>
      <c r="S437" s="29">
        <f t="shared" si="2356"/>
        <v>111</v>
      </c>
      <c r="T437" s="29">
        <f t="shared" ref="T437:U437" si="2370">SUM(T438:T440)</f>
        <v>111</v>
      </c>
      <c r="U437" s="29">
        <f t="shared" si="2370"/>
        <v>0</v>
      </c>
      <c r="V437" s="29">
        <f t="shared" si="2358"/>
        <v>141</v>
      </c>
      <c r="W437" s="29">
        <f t="shared" ref="W437:X437" si="2371">SUM(W438:W440)</f>
        <v>141</v>
      </c>
      <c r="X437" s="29">
        <f t="shared" si="2371"/>
        <v>0</v>
      </c>
      <c r="Y437" s="29">
        <f>SUM(Z437:AA437)</f>
        <v>337</v>
      </c>
      <c r="Z437" s="29">
        <f>SUM(Z438:Z440)</f>
        <v>337</v>
      </c>
      <c r="AA437" s="29">
        <f>SUM(AA438:AA440)</f>
        <v>0</v>
      </c>
      <c r="AB437" s="29">
        <f>SUM(AC437:AD437)</f>
        <v>165</v>
      </c>
      <c r="AC437" s="29">
        <f>SUM(AC438:AC440)</f>
        <v>165</v>
      </c>
      <c r="AD437" s="29">
        <f>SUM(AD438:AD440)</f>
        <v>0</v>
      </c>
      <c r="AE437" s="29">
        <f t="shared" si="2360"/>
        <v>144</v>
      </c>
      <c r="AF437" s="29">
        <f t="shared" ref="AF437:AG437" si="2372">SUM(AF438:AF440)</f>
        <v>144</v>
      </c>
      <c r="AG437" s="29">
        <f t="shared" si="2372"/>
        <v>0</v>
      </c>
      <c r="AH437" s="29">
        <f t="shared" si="2362"/>
        <v>142</v>
      </c>
      <c r="AI437" s="29">
        <f t="shared" ref="AI437:AJ437" si="2373">SUM(AI438:AI440)</f>
        <v>142</v>
      </c>
      <c r="AJ437" s="29">
        <f t="shared" si="2373"/>
        <v>0</v>
      </c>
      <c r="AK437" s="29">
        <f>SUM(AL437:AM437)</f>
        <v>451</v>
      </c>
      <c r="AL437" s="29">
        <f>SUM(AL438:AL440)</f>
        <v>451</v>
      </c>
      <c r="AM437" s="29">
        <f>SUM(AM438:AM440)</f>
        <v>0</v>
      </c>
      <c r="AN437" s="29">
        <f>SUM(AO437:AP437)</f>
        <v>163</v>
      </c>
      <c r="AO437" s="29">
        <f>SUM(AO438:AO440)</f>
        <v>163</v>
      </c>
      <c r="AP437" s="29">
        <f>SUM(AP438:AP440)</f>
        <v>0</v>
      </c>
      <c r="AQ437" s="29">
        <f t="shared" si="2364"/>
        <v>168</v>
      </c>
      <c r="AR437" s="29">
        <f t="shared" ref="AR437:AS437" si="2374">SUM(AR438:AR440)</f>
        <v>167</v>
      </c>
      <c r="AS437" s="29">
        <f t="shared" si="2374"/>
        <v>1</v>
      </c>
      <c r="AT437" s="29">
        <f t="shared" si="2366"/>
        <v>179</v>
      </c>
      <c r="AU437" s="29">
        <f t="shared" ref="AU437:AV437" si="2375">SUM(AU438:AU440)</f>
        <v>179</v>
      </c>
      <c r="AV437" s="29">
        <f t="shared" si="2375"/>
        <v>0</v>
      </c>
      <c r="AW437" s="29">
        <f>SUM(AX437:AY437)</f>
        <v>510</v>
      </c>
      <c r="AX437" s="29">
        <f>SUM(AX438:AX440)</f>
        <v>509</v>
      </c>
      <c r="AY437" s="29">
        <f>SUM(AY438:AY440)</f>
        <v>1</v>
      </c>
      <c r="AZ437" s="29">
        <f>SUM(BA437:BB437)</f>
        <v>2269</v>
      </c>
      <c r="BA437" s="29">
        <f>SUM(BA438:BA440)</f>
        <v>2268</v>
      </c>
      <c r="BB437" s="29">
        <f>SUM(BB438:BB440)</f>
        <v>1</v>
      </c>
    </row>
    <row r="438" spans="1:54" s="3" customFormat="1" ht="15" customHeight="1" x14ac:dyDescent="0.3">
      <c r="A438" s="33"/>
      <c r="B438" s="31"/>
      <c r="C438" s="35" t="s">
        <v>366</v>
      </c>
      <c r="D438" s="54">
        <f t="shared" ref="D438:D444" si="2376">E438+F438</f>
        <v>12</v>
      </c>
      <c r="E438" s="54">
        <v>12</v>
      </c>
      <c r="F438" s="54">
        <v>0</v>
      </c>
      <c r="G438" s="54">
        <f t="shared" ref="G438:G444" si="2377">H438+I438</f>
        <v>12</v>
      </c>
      <c r="H438" s="54">
        <v>12</v>
      </c>
      <c r="I438" s="54">
        <v>0</v>
      </c>
      <c r="J438" s="54">
        <f t="shared" ref="J438:J444" si="2378">K438+L438</f>
        <v>8</v>
      </c>
      <c r="K438" s="54">
        <v>8</v>
      </c>
      <c r="L438" s="54">
        <v>0</v>
      </c>
      <c r="M438" s="54">
        <f t="shared" ref="M438:M444" si="2379">N438+O438</f>
        <v>32</v>
      </c>
      <c r="N438" s="54">
        <f t="shared" ref="N438:O444" si="2380">+E438+H438+K438</f>
        <v>32</v>
      </c>
      <c r="O438" s="54">
        <f t="shared" si="2380"/>
        <v>0</v>
      </c>
      <c r="P438" s="54">
        <f t="shared" ref="P438:P444" si="2381">Q438+R438</f>
        <v>8</v>
      </c>
      <c r="Q438" s="54">
        <v>8</v>
      </c>
      <c r="R438" s="54">
        <v>0</v>
      </c>
      <c r="S438" s="54">
        <f t="shared" ref="S438:S444" si="2382">T438+U438</f>
        <v>12</v>
      </c>
      <c r="T438" s="54">
        <v>12</v>
      </c>
      <c r="U438" s="54">
        <v>0</v>
      </c>
      <c r="V438" s="54">
        <f t="shared" ref="V438:V444" si="2383">W438+X438</f>
        <v>8</v>
      </c>
      <c r="W438" s="54">
        <v>8</v>
      </c>
      <c r="X438" s="54">
        <v>0</v>
      </c>
      <c r="Y438" s="54">
        <f t="shared" ref="Y438:Y444" si="2384">Z438+AA438</f>
        <v>28</v>
      </c>
      <c r="Z438" s="54">
        <f t="shared" ref="Z438:AA444" si="2385">+Q438+T438+W438</f>
        <v>28</v>
      </c>
      <c r="AA438" s="54">
        <f t="shared" si="2385"/>
        <v>0</v>
      </c>
      <c r="AB438" s="54">
        <f t="shared" ref="AB438:AB444" si="2386">AC438+AD438</f>
        <v>13</v>
      </c>
      <c r="AC438" s="54">
        <v>13</v>
      </c>
      <c r="AD438" s="54">
        <v>0</v>
      </c>
      <c r="AE438" s="54">
        <f t="shared" ref="AE438:AE444" si="2387">AF438+AG438</f>
        <v>8</v>
      </c>
      <c r="AF438" s="54">
        <v>8</v>
      </c>
      <c r="AG438" s="54">
        <v>0</v>
      </c>
      <c r="AH438" s="54">
        <f t="shared" ref="AH438:AH444" si="2388">AI438+AJ438</f>
        <v>12</v>
      </c>
      <c r="AI438" s="54">
        <v>12</v>
      </c>
      <c r="AJ438" s="54">
        <v>0</v>
      </c>
      <c r="AK438" s="54">
        <f t="shared" ref="AK438:AK444" si="2389">AL438+AM438</f>
        <v>33</v>
      </c>
      <c r="AL438" s="54">
        <f t="shared" ref="AL438:AM444" si="2390">+AC438+AF438+AI438</f>
        <v>33</v>
      </c>
      <c r="AM438" s="54">
        <f t="shared" si="2390"/>
        <v>0</v>
      </c>
      <c r="AN438" s="54">
        <f t="shared" ref="AN438:AN444" si="2391">AO438+AP438</f>
        <v>10</v>
      </c>
      <c r="AO438" s="54">
        <v>10</v>
      </c>
      <c r="AP438" s="54">
        <v>0</v>
      </c>
      <c r="AQ438" s="54">
        <f t="shared" ref="AQ438:AQ444" si="2392">AR438+AS438</f>
        <v>7</v>
      </c>
      <c r="AR438" s="54">
        <v>7</v>
      </c>
      <c r="AS438" s="54">
        <v>0</v>
      </c>
      <c r="AT438" s="54">
        <f t="shared" ref="AT438:AT444" si="2393">AU438+AV438</f>
        <v>13</v>
      </c>
      <c r="AU438" s="54">
        <v>13</v>
      </c>
      <c r="AV438" s="54">
        <v>0</v>
      </c>
      <c r="AW438" s="54">
        <f t="shared" ref="AW438:AW444" si="2394">AX438+AY438</f>
        <v>30</v>
      </c>
      <c r="AX438" s="54">
        <f t="shared" ref="AX438:AY444" si="2395">+AO438+AR438+AU438</f>
        <v>30</v>
      </c>
      <c r="AY438" s="54">
        <f t="shared" si="2395"/>
        <v>0</v>
      </c>
      <c r="AZ438" s="54">
        <f t="shared" ref="AZ438:AZ444" si="2396">BA438+BB438</f>
        <v>123</v>
      </c>
      <c r="BA438" s="54">
        <f t="shared" ref="BA438:BB444" si="2397">N438+Z438+AL438+AX438</f>
        <v>123</v>
      </c>
      <c r="BB438" s="54">
        <f t="shared" si="2397"/>
        <v>0</v>
      </c>
    </row>
    <row r="439" spans="1:54" s="3" customFormat="1" ht="15" customHeight="1" x14ac:dyDescent="0.3">
      <c r="A439" s="33"/>
      <c r="B439" s="31"/>
      <c r="C439" s="35" t="s">
        <v>367</v>
      </c>
      <c r="D439" s="54">
        <f t="shared" si="2376"/>
        <v>389</v>
      </c>
      <c r="E439" s="54">
        <v>389</v>
      </c>
      <c r="F439" s="54">
        <v>0</v>
      </c>
      <c r="G439" s="54">
        <f t="shared" si="2377"/>
        <v>337</v>
      </c>
      <c r="H439" s="54">
        <v>337</v>
      </c>
      <c r="I439" s="54">
        <v>0</v>
      </c>
      <c r="J439" s="54">
        <f t="shared" si="2378"/>
        <v>213</v>
      </c>
      <c r="K439" s="54">
        <v>213</v>
      </c>
      <c r="L439" s="54">
        <v>0</v>
      </c>
      <c r="M439" s="54">
        <f t="shared" si="2379"/>
        <v>939</v>
      </c>
      <c r="N439" s="54">
        <f t="shared" si="2380"/>
        <v>939</v>
      </c>
      <c r="O439" s="54">
        <f t="shared" si="2380"/>
        <v>0</v>
      </c>
      <c r="P439" s="54">
        <f t="shared" si="2381"/>
        <v>77</v>
      </c>
      <c r="Q439" s="54">
        <v>77</v>
      </c>
      <c r="R439" s="54">
        <v>0</v>
      </c>
      <c r="S439" s="54">
        <f t="shared" si="2382"/>
        <v>99</v>
      </c>
      <c r="T439" s="54">
        <v>99</v>
      </c>
      <c r="U439" s="54">
        <v>0</v>
      </c>
      <c r="V439" s="54">
        <f t="shared" si="2383"/>
        <v>133</v>
      </c>
      <c r="W439" s="54">
        <v>133</v>
      </c>
      <c r="X439" s="54">
        <v>0</v>
      </c>
      <c r="Y439" s="54">
        <f t="shared" si="2384"/>
        <v>309</v>
      </c>
      <c r="Z439" s="54">
        <f t="shared" si="2385"/>
        <v>309</v>
      </c>
      <c r="AA439" s="54">
        <f t="shared" si="2385"/>
        <v>0</v>
      </c>
      <c r="AB439" s="54">
        <f t="shared" si="2386"/>
        <v>152</v>
      </c>
      <c r="AC439" s="54">
        <v>152</v>
      </c>
      <c r="AD439" s="54">
        <v>0</v>
      </c>
      <c r="AE439" s="54">
        <f t="shared" si="2387"/>
        <v>136</v>
      </c>
      <c r="AF439" s="54">
        <v>136</v>
      </c>
      <c r="AG439" s="54">
        <v>0</v>
      </c>
      <c r="AH439" s="54">
        <f t="shared" si="2388"/>
        <v>130</v>
      </c>
      <c r="AI439" s="54">
        <v>130</v>
      </c>
      <c r="AJ439" s="54">
        <v>0</v>
      </c>
      <c r="AK439" s="54">
        <f t="shared" si="2389"/>
        <v>418</v>
      </c>
      <c r="AL439" s="54">
        <f t="shared" si="2390"/>
        <v>418</v>
      </c>
      <c r="AM439" s="54">
        <f t="shared" si="2390"/>
        <v>0</v>
      </c>
      <c r="AN439" s="54">
        <f t="shared" si="2391"/>
        <v>153</v>
      </c>
      <c r="AO439" s="54">
        <v>153</v>
      </c>
      <c r="AP439" s="54">
        <v>0</v>
      </c>
      <c r="AQ439" s="54">
        <f t="shared" si="2392"/>
        <v>160</v>
      </c>
      <c r="AR439" s="54">
        <v>160</v>
      </c>
      <c r="AS439" s="54">
        <v>0</v>
      </c>
      <c r="AT439" s="54">
        <f t="shared" si="2393"/>
        <v>165</v>
      </c>
      <c r="AU439" s="54">
        <v>165</v>
      </c>
      <c r="AV439" s="54">
        <v>0</v>
      </c>
      <c r="AW439" s="54">
        <f t="shared" si="2394"/>
        <v>478</v>
      </c>
      <c r="AX439" s="54">
        <f t="shared" si="2395"/>
        <v>478</v>
      </c>
      <c r="AY439" s="54">
        <f t="shared" si="2395"/>
        <v>0</v>
      </c>
      <c r="AZ439" s="54">
        <f t="shared" si="2396"/>
        <v>2144</v>
      </c>
      <c r="BA439" s="54">
        <f t="shared" si="2397"/>
        <v>2144</v>
      </c>
      <c r="BB439" s="54">
        <f t="shared" si="2397"/>
        <v>0</v>
      </c>
    </row>
    <row r="440" spans="1:54" s="3" customFormat="1" ht="15" customHeight="1" x14ac:dyDescent="0.3">
      <c r="A440" s="33"/>
      <c r="B440" s="31"/>
      <c r="C440" s="35" t="s">
        <v>368</v>
      </c>
      <c r="D440" s="54">
        <f t="shared" si="2376"/>
        <v>0</v>
      </c>
      <c r="E440" s="54">
        <v>0</v>
      </c>
      <c r="F440" s="54">
        <v>0</v>
      </c>
      <c r="G440" s="54">
        <f t="shared" si="2377"/>
        <v>0</v>
      </c>
      <c r="H440" s="54">
        <v>0</v>
      </c>
      <c r="I440" s="54">
        <v>0</v>
      </c>
      <c r="J440" s="54">
        <f t="shared" si="2378"/>
        <v>0</v>
      </c>
      <c r="K440" s="54">
        <v>0</v>
      </c>
      <c r="L440" s="54">
        <v>0</v>
      </c>
      <c r="M440" s="54">
        <f t="shared" si="2379"/>
        <v>0</v>
      </c>
      <c r="N440" s="54">
        <f t="shared" si="2380"/>
        <v>0</v>
      </c>
      <c r="O440" s="54">
        <f t="shared" si="2380"/>
        <v>0</v>
      </c>
      <c r="P440" s="54">
        <f t="shared" si="2381"/>
        <v>0</v>
      </c>
      <c r="Q440" s="54">
        <v>0</v>
      </c>
      <c r="R440" s="54">
        <v>0</v>
      </c>
      <c r="S440" s="54">
        <f t="shared" si="2382"/>
        <v>0</v>
      </c>
      <c r="T440" s="54">
        <v>0</v>
      </c>
      <c r="U440" s="54">
        <v>0</v>
      </c>
      <c r="V440" s="54">
        <f t="shared" si="2383"/>
        <v>0</v>
      </c>
      <c r="W440" s="54">
        <v>0</v>
      </c>
      <c r="X440" s="54">
        <v>0</v>
      </c>
      <c r="Y440" s="54">
        <f t="shared" si="2384"/>
        <v>0</v>
      </c>
      <c r="Z440" s="54">
        <f t="shared" si="2385"/>
        <v>0</v>
      </c>
      <c r="AA440" s="54">
        <f t="shared" si="2385"/>
        <v>0</v>
      </c>
      <c r="AB440" s="54">
        <f t="shared" si="2386"/>
        <v>0</v>
      </c>
      <c r="AC440" s="54">
        <v>0</v>
      </c>
      <c r="AD440" s="54">
        <v>0</v>
      </c>
      <c r="AE440" s="54">
        <f t="shared" si="2387"/>
        <v>0</v>
      </c>
      <c r="AF440" s="54">
        <v>0</v>
      </c>
      <c r="AG440" s="54">
        <v>0</v>
      </c>
      <c r="AH440" s="54">
        <f t="shared" si="2388"/>
        <v>0</v>
      </c>
      <c r="AI440" s="54">
        <v>0</v>
      </c>
      <c r="AJ440" s="54">
        <v>0</v>
      </c>
      <c r="AK440" s="54">
        <f t="shared" si="2389"/>
        <v>0</v>
      </c>
      <c r="AL440" s="54">
        <f t="shared" si="2390"/>
        <v>0</v>
      </c>
      <c r="AM440" s="54">
        <f t="shared" si="2390"/>
        <v>0</v>
      </c>
      <c r="AN440" s="54">
        <f t="shared" si="2391"/>
        <v>0</v>
      </c>
      <c r="AO440" s="54">
        <v>0</v>
      </c>
      <c r="AP440" s="54">
        <v>0</v>
      </c>
      <c r="AQ440" s="54">
        <f t="shared" si="2392"/>
        <v>1</v>
      </c>
      <c r="AR440" s="54">
        <v>0</v>
      </c>
      <c r="AS440" s="54">
        <v>1</v>
      </c>
      <c r="AT440" s="54">
        <f t="shared" si="2393"/>
        <v>1</v>
      </c>
      <c r="AU440" s="54">
        <v>1</v>
      </c>
      <c r="AV440" s="54">
        <v>0</v>
      </c>
      <c r="AW440" s="54">
        <f t="shared" si="2394"/>
        <v>2</v>
      </c>
      <c r="AX440" s="54">
        <f t="shared" si="2395"/>
        <v>1</v>
      </c>
      <c r="AY440" s="54">
        <f t="shared" si="2395"/>
        <v>1</v>
      </c>
      <c r="AZ440" s="54">
        <f t="shared" si="2396"/>
        <v>2</v>
      </c>
      <c r="BA440" s="54">
        <f t="shared" si="2397"/>
        <v>1</v>
      </c>
      <c r="BB440" s="54">
        <f t="shared" si="2397"/>
        <v>1</v>
      </c>
    </row>
    <row r="441" spans="1:54" s="3" customFormat="1" ht="15" customHeight="1" x14ac:dyDescent="0.3">
      <c r="A441" s="33"/>
      <c r="B441" s="31"/>
      <c r="C441" s="32" t="s">
        <v>369</v>
      </c>
      <c r="D441" s="54">
        <f t="shared" si="2376"/>
        <v>2</v>
      </c>
      <c r="E441" s="54">
        <v>2</v>
      </c>
      <c r="F441" s="54">
        <v>0</v>
      </c>
      <c r="G441" s="54">
        <f t="shared" si="2377"/>
        <v>5</v>
      </c>
      <c r="H441" s="54">
        <v>5</v>
      </c>
      <c r="I441" s="54">
        <v>0</v>
      </c>
      <c r="J441" s="54">
        <f t="shared" si="2378"/>
        <v>2</v>
      </c>
      <c r="K441" s="54">
        <v>2</v>
      </c>
      <c r="L441" s="54">
        <v>0</v>
      </c>
      <c r="M441" s="54">
        <f t="shared" si="2379"/>
        <v>9</v>
      </c>
      <c r="N441" s="54">
        <f t="shared" si="2380"/>
        <v>9</v>
      </c>
      <c r="O441" s="54">
        <f t="shared" si="2380"/>
        <v>0</v>
      </c>
      <c r="P441" s="54">
        <f t="shared" si="2381"/>
        <v>3</v>
      </c>
      <c r="Q441" s="54">
        <v>3</v>
      </c>
      <c r="R441" s="54">
        <v>0</v>
      </c>
      <c r="S441" s="54">
        <f t="shared" si="2382"/>
        <v>3</v>
      </c>
      <c r="T441" s="54">
        <v>3</v>
      </c>
      <c r="U441" s="54">
        <v>0</v>
      </c>
      <c r="V441" s="54">
        <f t="shared" si="2383"/>
        <v>4</v>
      </c>
      <c r="W441" s="54">
        <v>4</v>
      </c>
      <c r="X441" s="54">
        <v>0</v>
      </c>
      <c r="Y441" s="54">
        <f t="shared" si="2384"/>
        <v>10</v>
      </c>
      <c r="Z441" s="54">
        <f t="shared" si="2385"/>
        <v>10</v>
      </c>
      <c r="AA441" s="54">
        <f t="shared" si="2385"/>
        <v>0</v>
      </c>
      <c r="AB441" s="54">
        <f t="shared" si="2386"/>
        <v>5</v>
      </c>
      <c r="AC441" s="54">
        <v>5</v>
      </c>
      <c r="AD441" s="54">
        <v>0</v>
      </c>
      <c r="AE441" s="54">
        <f t="shared" si="2387"/>
        <v>6</v>
      </c>
      <c r="AF441" s="54">
        <v>6</v>
      </c>
      <c r="AG441" s="54">
        <v>0</v>
      </c>
      <c r="AH441" s="54">
        <f t="shared" si="2388"/>
        <v>3</v>
      </c>
      <c r="AI441" s="54">
        <v>3</v>
      </c>
      <c r="AJ441" s="54">
        <v>0</v>
      </c>
      <c r="AK441" s="54">
        <f t="shared" si="2389"/>
        <v>14</v>
      </c>
      <c r="AL441" s="54">
        <f t="shared" si="2390"/>
        <v>14</v>
      </c>
      <c r="AM441" s="54">
        <f t="shared" si="2390"/>
        <v>0</v>
      </c>
      <c r="AN441" s="54">
        <f t="shared" si="2391"/>
        <v>5</v>
      </c>
      <c r="AO441" s="54">
        <v>5</v>
      </c>
      <c r="AP441" s="54">
        <v>0</v>
      </c>
      <c r="AQ441" s="54">
        <f t="shared" si="2392"/>
        <v>1</v>
      </c>
      <c r="AR441" s="54">
        <v>1</v>
      </c>
      <c r="AS441" s="54">
        <v>0</v>
      </c>
      <c r="AT441" s="54">
        <f t="shared" si="2393"/>
        <v>3</v>
      </c>
      <c r="AU441" s="54">
        <v>3</v>
      </c>
      <c r="AV441" s="54">
        <v>0</v>
      </c>
      <c r="AW441" s="54">
        <f t="shared" si="2394"/>
        <v>9</v>
      </c>
      <c r="AX441" s="54">
        <f t="shared" si="2395"/>
        <v>9</v>
      </c>
      <c r="AY441" s="54">
        <f t="shared" si="2395"/>
        <v>0</v>
      </c>
      <c r="AZ441" s="54">
        <f t="shared" si="2396"/>
        <v>42</v>
      </c>
      <c r="BA441" s="54">
        <f t="shared" si="2397"/>
        <v>42</v>
      </c>
      <c r="BB441" s="54">
        <f t="shared" si="2397"/>
        <v>0</v>
      </c>
    </row>
    <row r="442" spans="1:54" s="3" customFormat="1" ht="15" customHeight="1" x14ac:dyDescent="0.3">
      <c r="A442" s="33"/>
      <c r="B442" s="31"/>
      <c r="C442" s="32" t="s">
        <v>370</v>
      </c>
      <c r="D442" s="54">
        <f t="shared" si="2376"/>
        <v>2</v>
      </c>
      <c r="E442" s="54">
        <v>2</v>
      </c>
      <c r="F442" s="54">
        <v>0</v>
      </c>
      <c r="G442" s="54">
        <f t="shared" si="2377"/>
        <v>5</v>
      </c>
      <c r="H442" s="54">
        <v>5</v>
      </c>
      <c r="I442" s="54">
        <v>0</v>
      </c>
      <c r="J442" s="54">
        <f t="shared" si="2378"/>
        <v>2</v>
      </c>
      <c r="K442" s="54">
        <v>2</v>
      </c>
      <c r="L442" s="54">
        <v>0</v>
      </c>
      <c r="M442" s="54">
        <f t="shared" si="2379"/>
        <v>9</v>
      </c>
      <c r="N442" s="54">
        <f t="shared" si="2380"/>
        <v>9</v>
      </c>
      <c r="O442" s="54">
        <f t="shared" si="2380"/>
        <v>0</v>
      </c>
      <c r="P442" s="54">
        <f t="shared" si="2381"/>
        <v>1</v>
      </c>
      <c r="Q442" s="54">
        <v>1</v>
      </c>
      <c r="R442" s="54">
        <v>0</v>
      </c>
      <c r="S442" s="54">
        <f t="shared" si="2382"/>
        <v>1</v>
      </c>
      <c r="T442" s="54">
        <v>1</v>
      </c>
      <c r="U442" s="54">
        <v>0</v>
      </c>
      <c r="V442" s="54">
        <f t="shared" si="2383"/>
        <v>0</v>
      </c>
      <c r="W442" s="54">
        <v>0</v>
      </c>
      <c r="X442" s="54">
        <v>0</v>
      </c>
      <c r="Y442" s="54">
        <f t="shared" si="2384"/>
        <v>2</v>
      </c>
      <c r="Z442" s="54">
        <f t="shared" si="2385"/>
        <v>2</v>
      </c>
      <c r="AA442" s="54">
        <f t="shared" si="2385"/>
        <v>0</v>
      </c>
      <c r="AB442" s="54">
        <f t="shared" si="2386"/>
        <v>1</v>
      </c>
      <c r="AC442" s="54">
        <v>1</v>
      </c>
      <c r="AD442" s="54">
        <v>0</v>
      </c>
      <c r="AE442" s="54">
        <f t="shared" si="2387"/>
        <v>0</v>
      </c>
      <c r="AF442" s="54">
        <v>0</v>
      </c>
      <c r="AG442" s="54">
        <v>0</v>
      </c>
      <c r="AH442" s="54">
        <f t="shared" si="2388"/>
        <v>1</v>
      </c>
      <c r="AI442" s="54">
        <v>1</v>
      </c>
      <c r="AJ442" s="54">
        <v>0</v>
      </c>
      <c r="AK442" s="54">
        <f t="shared" si="2389"/>
        <v>2</v>
      </c>
      <c r="AL442" s="54">
        <f t="shared" si="2390"/>
        <v>2</v>
      </c>
      <c r="AM442" s="54">
        <f t="shared" si="2390"/>
        <v>0</v>
      </c>
      <c r="AN442" s="54">
        <f t="shared" si="2391"/>
        <v>0</v>
      </c>
      <c r="AO442" s="54">
        <v>0</v>
      </c>
      <c r="AP442" s="54">
        <v>0</v>
      </c>
      <c r="AQ442" s="54">
        <f t="shared" si="2392"/>
        <v>2</v>
      </c>
      <c r="AR442" s="54">
        <v>2</v>
      </c>
      <c r="AS442" s="54">
        <v>0</v>
      </c>
      <c r="AT442" s="54">
        <f t="shared" si="2393"/>
        <v>2</v>
      </c>
      <c r="AU442" s="54">
        <v>2</v>
      </c>
      <c r="AV442" s="54">
        <v>0</v>
      </c>
      <c r="AW442" s="54">
        <f t="shared" si="2394"/>
        <v>4</v>
      </c>
      <c r="AX442" s="54">
        <f t="shared" si="2395"/>
        <v>4</v>
      </c>
      <c r="AY442" s="54">
        <f t="shared" si="2395"/>
        <v>0</v>
      </c>
      <c r="AZ442" s="54">
        <f t="shared" si="2396"/>
        <v>17</v>
      </c>
      <c r="BA442" s="54">
        <f t="shared" si="2397"/>
        <v>17</v>
      </c>
      <c r="BB442" s="54">
        <f t="shared" si="2397"/>
        <v>0</v>
      </c>
    </row>
    <row r="443" spans="1:54" s="3" customFormat="1" ht="15" customHeight="1" x14ac:dyDescent="0.3">
      <c r="A443" s="33"/>
      <c r="B443" s="31"/>
      <c r="C443" s="32" t="s">
        <v>61</v>
      </c>
      <c r="D443" s="54">
        <f t="shared" si="2376"/>
        <v>70</v>
      </c>
      <c r="E443" s="54">
        <v>70</v>
      </c>
      <c r="F443" s="54">
        <v>0</v>
      </c>
      <c r="G443" s="54">
        <f t="shared" si="2377"/>
        <v>68</v>
      </c>
      <c r="H443" s="54">
        <v>68</v>
      </c>
      <c r="I443" s="54">
        <v>0</v>
      </c>
      <c r="J443" s="54">
        <f t="shared" si="2378"/>
        <v>65</v>
      </c>
      <c r="K443" s="54">
        <v>65</v>
      </c>
      <c r="L443" s="54">
        <v>0</v>
      </c>
      <c r="M443" s="54">
        <f t="shared" si="2379"/>
        <v>203</v>
      </c>
      <c r="N443" s="54">
        <f t="shared" si="2380"/>
        <v>203</v>
      </c>
      <c r="O443" s="54">
        <f t="shared" si="2380"/>
        <v>0</v>
      </c>
      <c r="P443" s="54">
        <f t="shared" si="2381"/>
        <v>42</v>
      </c>
      <c r="Q443" s="54">
        <v>42</v>
      </c>
      <c r="R443" s="54">
        <v>0</v>
      </c>
      <c r="S443" s="54">
        <f t="shared" si="2382"/>
        <v>48</v>
      </c>
      <c r="T443" s="54">
        <v>48</v>
      </c>
      <c r="U443" s="54">
        <v>0</v>
      </c>
      <c r="V443" s="54">
        <f t="shared" si="2383"/>
        <v>52</v>
      </c>
      <c r="W443" s="54">
        <v>52</v>
      </c>
      <c r="X443" s="54">
        <v>0</v>
      </c>
      <c r="Y443" s="54">
        <f t="shared" si="2384"/>
        <v>142</v>
      </c>
      <c r="Z443" s="54">
        <f t="shared" si="2385"/>
        <v>142</v>
      </c>
      <c r="AA443" s="54">
        <f t="shared" si="2385"/>
        <v>0</v>
      </c>
      <c r="AB443" s="54">
        <f t="shared" si="2386"/>
        <v>62</v>
      </c>
      <c r="AC443" s="54">
        <v>62</v>
      </c>
      <c r="AD443" s="54">
        <v>0</v>
      </c>
      <c r="AE443" s="54">
        <f t="shared" si="2387"/>
        <v>61</v>
      </c>
      <c r="AF443" s="54">
        <v>61</v>
      </c>
      <c r="AG443" s="54">
        <v>0</v>
      </c>
      <c r="AH443" s="54">
        <f t="shared" si="2388"/>
        <v>59</v>
      </c>
      <c r="AI443" s="54">
        <v>59</v>
      </c>
      <c r="AJ443" s="54">
        <v>0</v>
      </c>
      <c r="AK443" s="54">
        <f t="shared" si="2389"/>
        <v>182</v>
      </c>
      <c r="AL443" s="54">
        <f t="shared" si="2390"/>
        <v>182</v>
      </c>
      <c r="AM443" s="54">
        <f t="shared" si="2390"/>
        <v>0</v>
      </c>
      <c r="AN443" s="54">
        <f t="shared" si="2391"/>
        <v>59</v>
      </c>
      <c r="AO443" s="54">
        <v>59</v>
      </c>
      <c r="AP443" s="54">
        <v>0</v>
      </c>
      <c r="AQ443" s="54">
        <f t="shared" si="2392"/>
        <v>61</v>
      </c>
      <c r="AR443" s="54">
        <v>61</v>
      </c>
      <c r="AS443" s="54">
        <v>0</v>
      </c>
      <c r="AT443" s="54">
        <f t="shared" si="2393"/>
        <v>57</v>
      </c>
      <c r="AU443" s="54">
        <v>57</v>
      </c>
      <c r="AV443" s="54">
        <v>0</v>
      </c>
      <c r="AW443" s="54">
        <f t="shared" si="2394"/>
        <v>177</v>
      </c>
      <c r="AX443" s="54">
        <f t="shared" si="2395"/>
        <v>177</v>
      </c>
      <c r="AY443" s="54">
        <f t="shared" si="2395"/>
        <v>0</v>
      </c>
      <c r="AZ443" s="54">
        <f t="shared" si="2396"/>
        <v>704</v>
      </c>
      <c r="BA443" s="54">
        <f t="shared" si="2397"/>
        <v>704</v>
      </c>
      <c r="BB443" s="54">
        <f t="shared" si="2397"/>
        <v>0</v>
      </c>
    </row>
    <row r="444" spans="1:54" s="3" customFormat="1" ht="15" customHeight="1" x14ac:dyDescent="0.3">
      <c r="A444" s="33"/>
      <c r="B444" s="31"/>
      <c r="C444" s="32" t="s">
        <v>24</v>
      </c>
      <c r="D444" s="54">
        <f t="shared" si="2376"/>
        <v>25</v>
      </c>
      <c r="E444" s="54">
        <v>21</v>
      </c>
      <c r="F444" s="54">
        <v>4</v>
      </c>
      <c r="G444" s="54">
        <f t="shared" si="2377"/>
        <v>27</v>
      </c>
      <c r="H444" s="54">
        <v>21</v>
      </c>
      <c r="I444" s="54">
        <v>6</v>
      </c>
      <c r="J444" s="54">
        <f t="shared" si="2378"/>
        <v>18</v>
      </c>
      <c r="K444" s="54">
        <v>16</v>
      </c>
      <c r="L444" s="54">
        <v>2</v>
      </c>
      <c r="M444" s="54">
        <f t="shared" si="2379"/>
        <v>70</v>
      </c>
      <c r="N444" s="54">
        <f t="shared" si="2380"/>
        <v>58</v>
      </c>
      <c r="O444" s="54">
        <f t="shared" si="2380"/>
        <v>12</v>
      </c>
      <c r="P444" s="54">
        <f t="shared" si="2381"/>
        <v>19</v>
      </c>
      <c r="Q444" s="54">
        <v>15</v>
      </c>
      <c r="R444" s="54">
        <v>4</v>
      </c>
      <c r="S444" s="54">
        <f t="shared" si="2382"/>
        <v>14</v>
      </c>
      <c r="T444" s="54">
        <v>10</v>
      </c>
      <c r="U444" s="54">
        <v>4</v>
      </c>
      <c r="V444" s="54">
        <f t="shared" si="2383"/>
        <v>24</v>
      </c>
      <c r="W444" s="54">
        <v>19</v>
      </c>
      <c r="X444" s="54">
        <v>5</v>
      </c>
      <c r="Y444" s="54">
        <f t="shared" si="2384"/>
        <v>57</v>
      </c>
      <c r="Z444" s="54">
        <f t="shared" si="2385"/>
        <v>44</v>
      </c>
      <c r="AA444" s="54">
        <f t="shared" si="2385"/>
        <v>13</v>
      </c>
      <c r="AB444" s="54">
        <f t="shared" si="2386"/>
        <v>28</v>
      </c>
      <c r="AC444" s="54">
        <v>26</v>
      </c>
      <c r="AD444" s="54">
        <v>2</v>
      </c>
      <c r="AE444" s="54">
        <f t="shared" si="2387"/>
        <v>26</v>
      </c>
      <c r="AF444" s="54">
        <v>20</v>
      </c>
      <c r="AG444" s="54">
        <v>6</v>
      </c>
      <c r="AH444" s="54">
        <f t="shared" si="2388"/>
        <v>29</v>
      </c>
      <c r="AI444" s="54">
        <v>23</v>
      </c>
      <c r="AJ444" s="54">
        <v>6</v>
      </c>
      <c r="AK444" s="54">
        <f t="shared" si="2389"/>
        <v>83</v>
      </c>
      <c r="AL444" s="54">
        <f t="shared" si="2390"/>
        <v>69</v>
      </c>
      <c r="AM444" s="54">
        <f t="shared" si="2390"/>
        <v>14</v>
      </c>
      <c r="AN444" s="54">
        <f t="shared" si="2391"/>
        <v>32</v>
      </c>
      <c r="AO444" s="54">
        <v>27</v>
      </c>
      <c r="AP444" s="54">
        <v>5</v>
      </c>
      <c r="AQ444" s="54">
        <f t="shared" si="2392"/>
        <v>22</v>
      </c>
      <c r="AR444" s="54">
        <v>19</v>
      </c>
      <c r="AS444" s="54">
        <v>3</v>
      </c>
      <c r="AT444" s="54">
        <f t="shared" si="2393"/>
        <v>31</v>
      </c>
      <c r="AU444" s="54">
        <v>24</v>
      </c>
      <c r="AV444" s="54">
        <v>7</v>
      </c>
      <c r="AW444" s="54">
        <f t="shared" si="2394"/>
        <v>85</v>
      </c>
      <c r="AX444" s="54">
        <f t="shared" si="2395"/>
        <v>70</v>
      </c>
      <c r="AY444" s="54">
        <f t="shared" si="2395"/>
        <v>15</v>
      </c>
      <c r="AZ444" s="54">
        <f t="shared" si="2396"/>
        <v>295</v>
      </c>
      <c r="BA444" s="54">
        <f t="shared" si="2397"/>
        <v>241</v>
      </c>
      <c r="BB444" s="54">
        <f t="shared" si="2397"/>
        <v>54</v>
      </c>
    </row>
    <row r="445" spans="1:54" s="3" customFormat="1" ht="15" customHeight="1" x14ac:dyDescent="0.3">
      <c r="A445" s="33"/>
      <c r="B445" s="31"/>
      <c r="C445" s="35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</row>
    <row r="446" spans="1:54" s="3" customFormat="1" ht="15" customHeight="1" x14ac:dyDescent="0.3">
      <c r="A446" s="30"/>
      <c r="B446" s="31" t="s">
        <v>371</v>
      </c>
      <c r="C446" s="32"/>
      <c r="D446" s="29">
        <f>SUM(E446:F446)</f>
        <v>1266</v>
      </c>
      <c r="E446" s="29">
        <f>E447+E450+E454+E455+E457+E458+E459+E460</f>
        <v>1254</v>
      </c>
      <c r="F446" s="29">
        <f>F447+F450+F454+F455+F457+F458+F459+F460</f>
        <v>12</v>
      </c>
      <c r="G446" s="29">
        <f t="shared" ref="G446:G447" si="2398">SUM(H446:I446)</f>
        <v>1257</v>
      </c>
      <c r="H446" s="29">
        <f t="shared" ref="H446:I446" si="2399">H447+H450+H454+H455+H457+H458+H459+H460</f>
        <v>1251</v>
      </c>
      <c r="I446" s="29">
        <f t="shared" si="2399"/>
        <v>6</v>
      </c>
      <c r="J446" s="29">
        <f t="shared" ref="J446:J447" si="2400">SUM(K446:L446)</f>
        <v>970</v>
      </c>
      <c r="K446" s="29">
        <f t="shared" ref="K446:L446" si="2401">K447+K450+K454+K455+K457+K458+K459+K460</f>
        <v>962</v>
      </c>
      <c r="L446" s="29">
        <f t="shared" si="2401"/>
        <v>8</v>
      </c>
      <c r="M446" s="29">
        <f>SUM(N446:O446)</f>
        <v>3493</v>
      </c>
      <c r="N446" s="29">
        <f>N447+N450+N454+N455+N457+N458+N459+N460</f>
        <v>3467</v>
      </c>
      <c r="O446" s="29">
        <f>O447+O450+O454+O455+O457+O458+O459+O460</f>
        <v>26</v>
      </c>
      <c r="P446" s="29">
        <f>SUM(Q446:R446)</f>
        <v>322</v>
      </c>
      <c r="Q446" s="29">
        <f>Q447+Q450+Q454+Q455+Q457+Q458+Q459+Q460</f>
        <v>319</v>
      </c>
      <c r="R446" s="29">
        <f>R447+R450+R454+R455+R457+R458+R459+R460</f>
        <v>3</v>
      </c>
      <c r="S446" s="29">
        <f t="shared" ref="S446:S447" si="2402">SUM(T446:U446)</f>
        <v>501</v>
      </c>
      <c r="T446" s="29">
        <f t="shared" ref="T446:U446" si="2403">T447+T450+T454+T455+T457+T458+T459+T460</f>
        <v>496</v>
      </c>
      <c r="U446" s="29">
        <f t="shared" si="2403"/>
        <v>5</v>
      </c>
      <c r="V446" s="29">
        <f t="shared" ref="V446:V447" si="2404">SUM(W446:X446)</f>
        <v>563</v>
      </c>
      <c r="W446" s="29">
        <f t="shared" ref="W446:X446" si="2405">W447+W450+W454+W455+W457+W458+W459+W460</f>
        <v>550</v>
      </c>
      <c r="X446" s="29">
        <f t="shared" si="2405"/>
        <v>13</v>
      </c>
      <c r="Y446" s="29">
        <f>SUM(Z446:AA446)</f>
        <v>1386</v>
      </c>
      <c r="Z446" s="29">
        <f>Z447+Z450+Z454+Z455+Z457+Z458+Z459+Z460</f>
        <v>1365</v>
      </c>
      <c r="AA446" s="29">
        <f>AA447+AA450+AA454+AA455+AA457+AA458+AA459+AA460</f>
        <v>21</v>
      </c>
      <c r="AB446" s="29">
        <f>SUM(AC446:AD446)</f>
        <v>596</v>
      </c>
      <c r="AC446" s="29">
        <f>AC447+AC450+AC454+AC455+AC457+AC458+AC459+AC460</f>
        <v>582</v>
      </c>
      <c r="AD446" s="29">
        <f>AD447+AD450+AD454+AD455+AD457+AD458+AD459+AD460</f>
        <v>14</v>
      </c>
      <c r="AE446" s="29">
        <f t="shared" ref="AE446:AE447" si="2406">SUM(AF446:AG446)</f>
        <v>592</v>
      </c>
      <c r="AF446" s="29">
        <f t="shared" ref="AF446:AG446" si="2407">AF447+AF450+AF454+AF455+AF457+AF458+AF459+AF460</f>
        <v>581</v>
      </c>
      <c r="AG446" s="29">
        <f t="shared" si="2407"/>
        <v>11</v>
      </c>
      <c r="AH446" s="29">
        <f t="shared" ref="AH446:AH447" si="2408">SUM(AI446:AJ446)</f>
        <v>709</v>
      </c>
      <c r="AI446" s="29">
        <f t="shared" ref="AI446:AJ446" si="2409">AI447+AI450+AI454+AI455+AI457+AI458+AI459+AI460</f>
        <v>702</v>
      </c>
      <c r="AJ446" s="29">
        <f t="shared" si="2409"/>
        <v>7</v>
      </c>
      <c r="AK446" s="29">
        <f>SUM(AL446:AM446)</f>
        <v>1897</v>
      </c>
      <c r="AL446" s="29">
        <f>AL447+AL450+AL454+AL455+AL457+AL458+AL459+AL460</f>
        <v>1865</v>
      </c>
      <c r="AM446" s="29">
        <f>AM447+AM450+AM454+AM455+AM457+AM458+AM459+AM460</f>
        <v>32</v>
      </c>
      <c r="AN446" s="29">
        <f>SUM(AO446:AP446)</f>
        <v>648</v>
      </c>
      <c r="AO446" s="29">
        <f>AO447+AO450+AO454+AO455+AO457+AO458+AO459+AO460</f>
        <v>640</v>
      </c>
      <c r="AP446" s="29">
        <f>AP447+AP450+AP454+AP455+AP457+AP458+AP459+AP460</f>
        <v>8</v>
      </c>
      <c r="AQ446" s="29">
        <f t="shared" ref="AQ446:AQ447" si="2410">SUM(AR446:AS446)</f>
        <v>609</v>
      </c>
      <c r="AR446" s="29">
        <f t="shared" ref="AR446:AS446" si="2411">AR447+AR450+AR454+AR455+AR457+AR458+AR459+AR460</f>
        <v>604</v>
      </c>
      <c r="AS446" s="29">
        <f t="shared" si="2411"/>
        <v>5</v>
      </c>
      <c r="AT446" s="29">
        <f t="shared" ref="AT446:AT447" si="2412">SUM(AU446:AV446)</f>
        <v>709</v>
      </c>
      <c r="AU446" s="29">
        <f t="shared" ref="AU446:AV446" si="2413">AU447+AU450+AU454+AU455+AU457+AU458+AU459+AU460</f>
        <v>706</v>
      </c>
      <c r="AV446" s="29">
        <f t="shared" si="2413"/>
        <v>3</v>
      </c>
      <c r="AW446" s="29">
        <f>SUM(AX446:AY446)</f>
        <v>1966</v>
      </c>
      <c r="AX446" s="29">
        <f>AX447+AX450+AX454+AX455+AX457+AX458+AX459+AX460</f>
        <v>1950</v>
      </c>
      <c r="AY446" s="29">
        <f>AY447+AY450+AY454+AY455+AY457+AY458+AY459+AY460</f>
        <v>16</v>
      </c>
      <c r="AZ446" s="29">
        <f>SUM(BA446:BB446)</f>
        <v>8742</v>
      </c>
      <c r="BA446" s="29">
        <f>BA447+BA450+BA454+BA455+BA457+BA458+BA459+BA460</f>
        <v>8647</v>
      </c>
      <c r="BB446" s="29">
        <f>BB447+BB450+BB454+BB455+BB457+BB458+BB459+BB460</f>
        <v>95</v>
      </c>
    </row>
    <row r="447" spans="1:54" s="3" customFormat="1" ht="15" customHeight="1" x14ac:dyDescent="0.3">
      <c r="A447" s="33"/>
      <c r="B447" s="31"/>
      <c r="C447" s="32" t="s">
        <v>372</v>
      </c>
      <c r="D447" s="29">
        <f>SUM(E447:F447)</f>
        <v>711</v>
      </c>
      <c r="E447" s="29">
        <f>SUM(E448:E449)</f>
        <v>702</v>
      </c>
      <c r="F447" s="29">
        <f>SUM(F448:F449)</f>
        <v>9</v>
      </c>
      <c r="G447" s="29">
        <f t="shared" si="2398"/>
        <v>725</v>
      </c>
      <c r="H447" s="29">
        <f t="shared" ref="H447:I447" si="2414">SUM(H448:H449)</f>
        <v>719</v>
      </c>
      <c r="I447" s="29">
        <f t="shared" si="2414"/>
        <v>6</v>
      </c>
      <c r="J447" s="29">
        <f t="shared" si="2400"/>
        <v>536</v>
      </c>
      <c r="K447" s="29">
        <f t="shared" ref="K447:L447" si="2415">SUM(K448:K449)</f>
        <v>531</v>
      </c>
      <c r="L447" s="29">
        <f t="shared" si="2415"/>
        <v>5</v>
      </c>
      <c r="M447" s="29">
        <f>SUM(N447:O447)</f>
        <v>1972</v>
      </c>
      <c r="N447" s="29">
        <f>SUM(N448:N449)</f>
        <v>1952</v>
      </c>
      <c r="O447" s="29">
        <f>SUM(O448:O449)</f>
        <v>20</v>
      </c>
      <c r="P447" s="29">
        <f>SUM(Q447:R447)</f>
        <v>157</v>
      </c>
      <c r="Q447" s="29">
        <f>SUM(Q448:Q449)</f>
        <v>155</v>
      </c>
      <c r="R447" s="29">
        <f>SUM(R448:R449)</f>
        <v>2</v>
      </c>
      <c r="S447" s="29">
        <f t="shared" si="2402"/>
        <v>253</v>
      </c>
      <c r="T447" s="29">
        <f t="shared" ref="T447:U447" si="2416">SUM(T448:T449)</f>
        <v>250</v>
      </c>
      <c r="U447" s="29">
        <f t="shared" si="2416"/>
        <v>3</v>
      </c>
      <c r="V447" s="29">
        <f t="shared" si="2404"/>
        <v>296</v>
      </c>
      <c r="W447" s="29">
        <f t="shared" ref="W447:X447" si="2417">SUM(W448:W449)</f>
        <v>286</v>
      </c>
      <c r="X447" s="29">
        <f t="shared" si="2417"/>
        <v>10</v>
      </c>
      <c r="Y447" s="29">
        <f>SUM(Z447:AA447)</f>
        <v>706</v>
      </c>
      <c r="Z447" s="29">
        <f>SUM(Z448:Z449)</f>
        <v>691</v>
      </c>
      <c r="AA447" s="29">
        <f>SUM(AA448:AA449)</f>
        <v>15</v>
      </c>
      <c r="AB447" s="29">
        <f>SUM(AC447:AD447)</f>
        <v>310</v>
      </c>
      <c r="AC447" s="29">
        <f>SUM(AC448:AC449)</f>
        <v>298</v>
      </c>
      <c r="AD447" s="29">
        <f>SUM(AD448:AD449)</f>
        <v>12</v>
      </c>
      <c r="AE447" s="29">
        <f t="shared" si="2406"/>
        <v>306</v>
      </c>
      <c r="AF447" s="29">
        <f t="shared" ref="AF447:AG447" si="2418">SUM(AF448:AF449)</f>
        <v>298</v>
      </c>
      <c r="AG447" s="29">
        <f t="shared" si="2418"/>
        <v>8</v>
      </c>
      <c r="AH447" s="29">
        <f t="shared" si="2408"/>
        <v>352</v>
      </c>
      <c r="AI447" s="29">
        <f t="shared" ref="AI447:AJ447" si="2419">SUM(AI448:AI449)</f>
        <v>348</v>
      </c>
      <c r="AJ447" s="29">
        <f t="shared" si="2419"/>
        <v>4</v>
      </c>
      <c r="AK447" s="29">
        <f>SUM(AL447:AM447)</f>
        <v>968</v>
      </c>
      <c r="AL447" s="29">
        <f>SUM(AL448:AL449)</f>
        <v>944</v>
      </c>
      <c r="AM447" s="29">
        <f>SUM(AM448:AM449)</f>
        <v>24</v>
      </c>
      <c r="AN447" s="29">
        <f>SUM(AO447:AP447)</f>
        <v>344</v>
      </c>
      <c r="AO447" s="29">
        <f>SUM(AO448:AO449)</f>
        <v>338</v>
      </c>
      <c r="AP447" s="29">
        <f>SUM(AP448:AP449)</f>
        <v>6</v>
      </c>
      <c r="AQ447" s="29">
        <f t="shared" si="2410"/>
        <v>318</v>
      </c>
      <c r="AR447" s="29">
        <f t="shared" ref="AR447:AS447" si="2420">SUM(AR448:AR449)</f>
        <v>315</v>
      </c>
      <c r="AS447" s="29">
        <f t="shared" si="2420"/>
        <v>3</v>
      </c>
      <c r="AT447" s="29">
        <f t="shared" si="2412"/>
        <v>359</v>
      </c>
      <c r="AU447" s="29">
        <f t="shared" ref="AU447:AV447" si="2421">SUM(AU448:AU449)</f>
        <v>358</v>
      </c>
      <c r="AV447" s="29">
        <f t="shared" si="2421"/>
        <v>1</v>
      </c>
      <c r="AW447" s="29">
        <f>SUM(AX447:AY447)</f>
        <v>1021</v>
      </c>
      <c r="AX447" s="29">
        <f>SUM(AX448:AX449)</f>
        <v>1011</v>
      </c>
      <c r="AY447" s="29">
        <f>SUM(AY448:AY449)</f>
        <v>10</v>
      </c>
      <c r="AZ447" s="29">
        <f>SUM(BA447:BB447)</f>
        <v>4667</v>
      </c>
      <c r="BA447" s="29">
        <f>SUM(BA448:BA449)</f>
        <v>4598</v>
      </c>
      <c r="BB447" s="29">
        <f>SUM(BB448:BB449)</f>
        <v>69</v>
      </c>
    </row>
    <row r="448" spans="1:54" s="3" customFormat="1" ht="15" customHeight="1" x14ac:dyDescent="0.3">
      <c r="A448" s="33"/>
      <c r="B448" s="31"/>
      <c r="C448" s="35" t="s">
        <v>373</v>
      </c>
      <c r="D448" s="54">
        <f>E448+F448</f>
        <v>314</v>
      </c>
      <c r="E448" s="54">
        <v>305</v>
      </c>
      <c r="F448" s="54">
        <v>9</v>
      </c>
      <c r="G448" s="54">
        <f>H448+I448</f>
        <v>347</v>
      </c>
      <c r="H448" s="54">
        <v>341</v>
      </c>
      <c r="I448" s="54">
        <v>6</v>
      </c>
      <c r="J448" s="54">
        <f>K448+L448</f>
        <v>256</v>
      </c>
      <c r="K448" s="54">
        <v>251</v>
      </c>
      <c r="L448" s="54">
        <v>5</v>
      </c>
      <c r="M448" s="54">
        <f>N448+O448</f>
        <v>917</v>
      </c>
      <c r="N448" s="54">
        <f>+E448+H448+K448</f>
        <v>897</v>
      </c>
      <c r="O448" s="54">
        <f>+F448+I448+L448</f>
        <v>20</v>
      </c>
      <c r="P448" s="54">
        <f>Q448+R448</f>
        <v>57</v>
      </c>
      <c r="Q448" s="54">
        <v>55</v>
      </c>
      <c r="R448" s="54">
        <v>2</v>
      </c>
      <c r="S448" s="54">
        <f>T448+U448</f>
        <v>72</v>
      </c>
      <c r="T448" s="54">
        <v>69</v>
      </c>
      <c r="U448" s="54">
        <v>3</v>
      </c>
      <c r="V448" s="54">
        <f>W448+X448</f>
        <v>94</v>
      </c>
      <c r="W448" s="54">
        <v>84</v>
      </c>
      <c r="X448" s="54">
        <v>10</v>
      </c>
      <c r="Y448" s="54">
        <f>Z448+AA448</f>
        <v>223</v>
      </c>
      <c r="Z448" s="54">
        <f>+Q448+T448+W448</f>
        <v>208</v>
      </c>
      <c r="AA448" s="54">
        <f>+R448+U448+X448</f>
        <v>15</v>
      </c>
      <c r="AB448" s="54">
        <f>AC448+AD448</f>
        <v>100</v>
      </c>
      <c r="AC448" s="54">
        <v>88</v>
      </c>
      <c r="AD448" s="54">
        <v>12</v>
      </c>
      <c r="AE448" s="54">
        <f>AF448+AG448</f>
        <v>95</v>
      </c>
      <c r="AF448" s="54">
        <v>87</v>
      </c>
      <c r="AG448" s="54">
        <v>8</v>
      </c>
      <c r="AH448" s="54">
        <f>AI448+AJ448</f>
        <v>101</v>
      </c>
      <c r="AI448" s="54">
        <v>97</v>
      </c>
      <c r="AJ448" s="54">
        <v>4</v>
      </c>
      <c r="AK448" s="54">
        <f>AL448+AM448</f>
        <v>296</v>
      </c>
      <c r="AL448" s="54">
        <f>+AC448+AF448+AI448</f>
        <v>272</v>
      </c>
      <c r="AM448" s="54">
        <f>+AD448+AG448+AJ448</f>
        <v>24</v>
      </c>
      <c r="AN448" s="54">
        <f>AO448+AP448</f>
        <v>89</v>
      </c>
      <c r="AO448" s="54">
        <v>83</v>
      </c>
      <c r="AP448" s="54">
        <v>6</v>
      </c>
      <c r="AQ448" s="54">
        <f>AR448+AS448</f>
        <v>86</v>
      </c>
      <c r="AR448" s="54">
        <v>83</v>
      </c>
      <c r="AS448" s="54">
        <v>3</v>
      </c>
      <c r="AT448" s="54">
        <f>AU448+AV448</f>
        <v>89</v>
      </c>
      <c r="AU448" s="54">
        <v>88</v>
      </c>
      <c r="AV448" s="54">
        <v>1</v>
      </c>
      <c r="AW448" s="54">
        <f>AX448+AY448</f>
        <v>264</v>
      </c>
      <c r="AX448" s="54">
        <f>+AO448+AR448+AU448</f>
        <v>254</v>
      </c>
      <c r="AY448" s="54">
        <f>+AP448+AS448+AV448</f>
        <v>10</v>
      </c>
      <c r="AZ448" s="54">
        <f>BA448+BB448</f>
        <v>1700</v>
      </c>
      <c r="BA448" s="54">
        <f>N448+Z448+AL448+AX448</f>
        <v>1631</v>
      </c>
      <c r="BB448" s="54">
        <f>O448+AA448+AM448+AY448</f>
        <v>69</v>
      </c>
    </row>
    <row r="449" spans="1:54" s="3" customFormat="1" ht="15" customHeight="1" x14ac:dyDescent="0.3">
      <c r="A449" s="33"/>
      <c r="B449" s="31"/>
      <c r="C449" s="35" t="s">
        <v>374</v>
      </c>
      <c r="D449" s="54">
        <f>E449+F449</f>
        <v>397</v>
      </c>
      <c r="E449" s="54">
        <v>397</v>
      </c>
      <c r="F449" s="54">
        <v>0</v>
      </c>
      <c r="G449" s="54">
        <f>H449+I449</f>
        <v>378</v>
      </c>
      <c r="H449" s="54">
        <v>378</v>
      </c>
      <c r="I449" s="54">
        <v>0</v>
      </c>
      <c r="J449" s="54">
        <f>K449+L449</f>
        <v>280</v>
      </c>
      <c r="K449" s="54">
        <v>280</v>
      </c>
      <c r="L449" s="54">
        <v>0</v>
      </c>
      <c r="M449" s="54">
        <f>N449+O449</f>
        <v>1055</v>
      </c>
      <c r="N449" s="54">
        <f>+E449+H449+K449</f>
        <v>1055</v>
      </c>
      <c r="O449" s="54">
        <f>+F449+I449+L449</f>
        <v>0</v>
      </c>
      <c r="P449" s="54">
        <f>Q449+R449</f>
        <v>100</v>
      </c>
      <c r="Q449" s="54">
        <v>100</v>
      </c>
      <c r="R449" s="54">
        <v>0</v>
      </c>
      <c r="S449" s="54">
        <f>T449+U449</f>
        <v>181</v>
      </c>
      <c r="T449" s="54">
        <v>181</v>
      </c>
      <c r="U449" s="54">
        <v>0</v>
      </c>
      <c r="V449" s="54">
        <f>W449+X449</f>
        <v>202</v>
      </c>
      <c r="W449" s="54">
        <v>202</v>
      </c>
      <c r="X449" s="54">
        <v>0</v>
      </c>
      <c r="Y449" s="54">
        <f>Z449+AA449</f>
        <v>483</v>
      </c>
      <c r="Z449" s="54">
        <f>+Q449+T449+W449</f>
        <v>483</v>
      </c>
      <c r="AA449" s="54">
        <f>+R449+U449+X449</f>
        <v>0</v>
      </c>
      <c r="AB449" s="54">
        <f>AC449+AD449</f>
        <v>210</v>
      </c>
      <c r="AC449" s="54">
        <v>210</v>
      </c>
      <c r="AD449" s="54">
        <v>0</v>
      </c>
      <c r="AE449" s="54">
        <f>AF449+AG449</f>
        <v>211</v>
      </c>
      <c r="AF449" s="54">
        <v>211</v>
      </c>
      <c r="AG449" s="54">
        <v>0</v>
      </c>
      <c r="AH449" s="54">
        <f>AI449+AJ449</f>
        <v>251</v>
      </c>
      <c r="AI449" s="54">
        <v>251</v>
      </c>
      <c r="AJ449" s="54">
        <v>0</v>
      </c>
      <c r="AK449" s="54">
        <f>AL449+AM449</f>
        <v>672</v>
      </c>
      <c r="AL449" s="54">
        <f>+AC449+AF449+AI449</f>
        <v>672</v>
      </c>
      <c r="AM449" s="54">
        <f>+AD449+AG449+AJ449</f>
        <v>0</v>
      </c>
      <c r="AN449" s="54">
        <f>AO449+AP449</f>
        <v>255</v>
      </c>
      <c r="AO449" s="54">
        <v>255</v>
      </c>
      <c r="AP449" s="54">
        <v>0</v>
      </c>
      <c r="AQ449" s="54">
        <f>AR449+AS449</f>
        <v>232</v>
      </c>
      <c r="AR449" s="54">
        <v>232</v>
      </c>
      <c r="AS449" s="54">
        <v>0</v>
      </c>
      <c r="AT449" s="54">
        <f>AU449+AV449</f>
        <v>270</v>
      </c>
      <c r="AU449" s="54">
        <v>270</v>
      </c>
      <c r="AV449" s="54">
        <v>0</v>
      </c>
      <c r="AW449" s="54">
        <f>AX449+AY449</f>
        <v>757</v>
      </c>
      <c r="AX449" s="54">
        <f>+AO449+AR449+AU449</f>
        <v>757</v>
      </c>
      <c r="AY449" s="54">
        <f>+AP449+AS449+AV449</f>
        <v>0</v>
      </c>
      <c r="AZ449" s="54">
        <f>BA449+BB449</f>
        <v>2967</v>
      </c>
      <c r="BA449" s="54">
        <f>N449+Z449+AL449+AX449</f>
        <v>2967</v>
      </c>
      <c r="BB449" s="54">
        <f>O449+AA449+AM449+AY449</f>
        <v>0</v>
      </c>
    </row>
    <row r="450" spans="1:54" s="3" customFormat="1" ht="15" customHeight="1" x14ac:dyDescent="0.3">
      <c r="A450" s="33"/>
      <c r="B450" s="31"/>
      <c r="C450" s="32" t="s">
        <v>375</v>
      </c>
      <c r="D450" s="29">
        <f>SUM(E450:F450)</f>
        <v>402</v>
      </c>
      <c r="E450" s="29">
        <f>SUM(E451:E452)</f>
        <v>402</v>
      </c>
      <c r="F450" s="29">
        <f>SUM(F451:F452)</f>
        <v>0</v>
      </c>
      <c r="G450" s="29">
        <f t="shared" ref="G450" si="2422">SUM(H450:I450)</f>
        <v>419</v>
      </c>
      <c r="H450" s="29">
        <f t="shared" ref="H450:I450" si="2423">SUM(H451:H452)</f>
        <v>419</v>
      </c>
      <c r="I450" s="29">
        <f t="shared" si="2423"/>
        <v>0</v>
      </c>
      <c r="J450" s="29">
        <f t="shared" ref="J450" si="2424">SUM(K450:L450)</f>
        <v>307</v>
      </c>
      <c r="K450" s="29">
        <f t="shared" ref="K450:L450" si="2425">SUM(K451:K452)</f>
        <v>307</v>
      </c>
      <c r="L450" s="29">
        <f t="shared" si="2425"/>
        <v>0</v>
      </c>
      <c r="M450" s="29">
        <f>SUM(N450:O450)</f>
        <v>1128</v>
      </c>
      <c r="N450" s="29">
        <f>SUM(N451:N452)</f>
        <v>1128</v>
      </c>
      <c r="O450" s="29">
        <f>SUM(O451:O452)</f>
        <v>0</v>
      </c>
      <c r="P450" s="29">
        <f>SUM(Q450:R450)</f>
        <v>78</v>
      </c>
      <c r="Q450" s="29">
        <f>SUM(Q451:Q452)</f>
        <v>78</v>
      </c>
      <c r="R450" s="29">
        <f>SUM(R451:R452)</f>
        <v>0</v>
      </c>
      <c r="S450" s="29">
        <f t="shared" ref="S450" si="2426">SUM(T450:U450)</f>
        <v>142</v>
      </c>
      <c r="T450" s="29">
        <f t="shared" ref="T450:U450" si="2427">SUM(T451:T452)</f>
        <v>142</v>
      </c>
      <c r="U450" s="29">
        <f t="shared" si="2427"/>
        <v>0</v>
      </c>
      <c r="V450" s="29">
        <f t="shared" ref="V450" si="2428">SUM(W450:X450)</f>
        <v>142</v>
      </c>
      <c r="W450" s="29">
        <f t="shared" ref="W450:X450" si="2429">SUM(W451:W452)</f>
        <v>142</v>
      </c>
      <c r="X450" s="29">
        <f t="shared" si="2429"/>
        <v>0</v>
      </c>
      <c r="Y450" s="29">
        <f>SUM(Z450:AA450)</f>
        <v>362</v>
      </c>
      <c r="Z450" s="29">
        <f>SUM(Z451:Z452)</f>
        <v>362</v>
      </c>
      <c r="AA450" s="29">
        <f>SUM(AA451:AA452)</f>
        <v>0</v>
      </c>
      <c r="AB450" s="29">
        <f>SUM(AC450:AD450)</f>
        <v>145</v>
      </c>
      <c r="AC450" s="29">
        <f>SUM(AC451:AC452)</f>
        <v>145</v>
      </c>
      <c r="AD450" s="29">
        <f>SUM(AD451:AD452)</f>
        <v>0</v>
      </c>
      <c r="AE450" s="29">
        <f t="shared" ref="AE450" si="2430">SUM(AF450:AG450)</f>
        <v>146</v>
      </c>
      <c r="AF450" s="29">
        <f t="shared" ref="AF450:AG450" si="2431">SUM(AF451:AF452)</f>
        <v>146</v>
      </c>
      <c r="AG450" s="29">
        <f t="shared" si="2431"/>
        <v>0</v>
      </c>
      <c r="AH450" s="29">
        <f t="shared" ref="AH450" si="2432">SUM(AI450:AJ450)</f>
        <v>193</v>
      </c>
      <c r="AI450" s="29">
        <f t="shared" ref="AI450:AJ450" si="2433">SUM(AI451:AI452)</f>
        <v>193</v>
      </c>
      <c r="AJ450" s="29">
        <f t="shared" si="2433"/>
        <v>0</v>
      </c>
      <c r="AK450" s="29">
        <f>SUM(AL450:AM450)</f>
        <v>484</v>
      </c>
      <c r="AL450" s="29">
        <f>SUM(AL451:AL452)</f>
        <v>484</v>
      </c>
      <c r="AM450" s="29">
        <f>SUM(AM451:AM452)</f>
        <v>0</v>
      </c>
      <c r="AN450" s="29">
        <f>SUM(AO450:AP450)</f>
        <v>191</v>
      </c>
      <c r="AO450" s="29">
        <f>SUM(AO451:AO452)</f>
        <v>191</v>
      </c>
      <c r="AP450" s="29">
        <f>SUM(AP451:AP452)</f>
        <v>0</v>
      </c>
      <c r="AQ450" s="29">
        <f t="shared" ref="AQ450" si="2434">SUM(AR450:AS450)</f>
        <v>168</v>
      </c>
      <c r="AR450" s="29">
        <f t="shared" ref="AR450:AS450" si="2435">SUM(AR451:AR452)</f>
        <v>168</v>
      </c>
      <c r="AS450" s="29">
        <f t="shared" si="2435"/>
        <v>0</v>
      </c>
      <c r="AT450" s="29">
        <f t="shared" ref="AT450" si="2436">SUM(AU450:AV450)</f>
        <v>197</v>
      </c>
      <c r="AU450" s="29">
        <f t="shared" ref="AU450:AV450" si="2437">SUM(AU451:AU452)</f>
        <v>197</v>
      </c>
      <c r="AV450" s="29">
        <f t="shared" si="2437"/>
        <v>0</v>
      </c>
      <c r="AW450" s="29">
        <f>SUM(AX450:AY450)</f>
        <v>556</v>
      </c>
      <c r="AX450" s="29">
        <f>SUM(AX451:AX452)</f>
        <v>556</v>
      </c>
      <c r="AY450" s="29">
        <f>SUM(AY451:AY452)</f>
        <v>0</v>
      </c>
      <c r="AZ450" s="29">
        <f>SUM(BA450:BB450)</f>
        <v>2530</v>
      </c>
      <c r="BA450" s="29">
        <f>SUM(BA451:BA452)</f>
        <v>2530</v>
      </c>
      <c r="BB450" s="29">
        <f>SUM(BB451:BB452)</f>
        <v>0</v>
      </c>
    </row>
    <row r="451" spans="1:54" s="3" customFormat="1" ht="15" customHeight="1" x14ac:dyDescent="0.3">
      <c r="A451" s="33"/>
      <c r="B451" s="31"/>
      <c r="C451" s="35" t="s">
        <v>376</v>
      </c>
      <c r="D451" s="54">
        <f>E451+F451</f>
        <v>192</v>
      </c>
      <c r="E451" s="54">
        <v>192</v>
      </c>
      <c r="F451" s="54">
        <v>0</v>
      </c>
      <c r="G451" s="54">
        <f>H451+I451</f>
        <v>217</v>
      </c>
      <c r="H451" s="54">
        <v>217</v>
      </c>
      <c r="I451" s="54">
        <v>0</v>
      </c>
      <c r="J451" s="54">
        <f>K451+L451</f>
        <v>158</v>
      </c>
      <c r="K451" s="54">
        <v>158</v>
      </c>
      <c r="L451" s="54">
        <v>0</v>
      </c>
      <c r="M451" s="54">
        <f>N451+O451</f>
        <v>567</v>
      </c>
      <c r="N451" s="54">
        <f>+E451+H451+K451</f>
        <v>567</v>
      </c>
      <c r="O451" s="54">
        <f>+F451+I451+L451</f>
        <v>0</v>
      </c>
      <c r="P451" s="54">
        <f>Q451+R451</f>
        <v>26</v>
      </c>
      <c r="Q451" s="54">
        <v>26</v>
      </c>
      <c r="R451" s="54">
        <v>0</v>
      </c>
      <c r="S451" s="54">
        <f>T451+U451</f>
        <v>25</v>
      </c>
      <c r="T451" s="54">
        <v>25</v>
      </c>
      <c r="U451" s="54">
        <v>0</v>
      </c>
      <c r="V451" s="54">
        <f>W451+X451</f>
        <v>26</v>
      </c>
      <c r="W451" s="54">
        <v>26</v>
      </c>
      <c r="X451" s="54">
        <v>0</v>
      </c>
      <c r="Y451" s="54">
        <f>Z451+AA451</f>
        <v>77</v>
      </c>
      <c r="Z451" s="54">
        <f>+Q451+T451+W451</f>
        <v>77</v>
      </c>
      <c r="AA451" s="54">
        <f>+R451+U451+X451</f>
        <v>0</v>
      </c>
      <c r="AB451" s="54">
        <f>AC451+AD451</f>
        <v>23</v>
      </c>
      <c r="AC451" s="54">
        <v>23</v>
      </c>
      <c r="AD451" s="54">
        <v>0</v>
      </c>
      <c r="AE451" s="54">
        <f>AF451+AG451</f>
        <v>23</v>
      </c>
      <c r="AF451" s="54">
        <v>23</v>
      </c>
      <c r="AG451" s="54">
        <v>0</v>
      </c>
      <c r="AH451" s="54">
        <f>AI451+AJ451</f>
        <v>23</v>
      </c>
      <c r="AI451" s="54">
        <v>23</v>
      </c>
      <c r="AJ451" s="54">
        <v>0</v>
      </c>
      <c r="AK451" s="54">
        <f>AL451+AM451</f>
        <v>69</v>
      </c>
      <c r="AL451" s="54">
        <f>+AC451+AF451+AI451</f>
        <v>69</v>
      </c>
      <c r="AM451" s="54">
        <f>+AD451+AG451+AJ451</f>
        <v>0</v>
      </c>
      <c r="AN451" s="54">
        <f>AO451+AP451</f>
        <v>26</v>
      </c>
      <c r="AO451" s="54">
        <v>26</v>
      </c>
      <c r="AP451" s="54">
        <v>0</v>
      </c>
      <c r="AQ451" s="54">
        <f>AR451+AS451</f>
        <v>24</v>
      </c>
      <c r="AR451" s="54">
        <v>24</v>
      </c>
      <c r="AS451" s="54">
        <v>0</v>
      </c>
      <c r="AT451" s="54">
        <f>AU451+AV451</f>
        <v>22</v>
      </c>
      <c r="AU451" s="54">
        <v>22</v>
      </c>
      <c r="AV451" s="54">
        <v>0</v>
      </c>
      <c r="AW451" s="54">
        <f>AX451+AY451</f>
        <v>72</v>
      </c>
      <c r="AX451" s="54">
        <f>+AO451+AR451+AU451</f>
        <v>72</v>
      </c>
      <c r="AY451" s="54">
        <f>+AP451+AS451+AV451</f>
        <v>0</v>
      </c>
      <c r="AZ451" s="54">
        <f>BA451+BB451</f>
        <v>785</v>
      </c>
      <c r="BA451" s="54">
        <f>N451+Z451+AL451+AX451</f>
        <v>785</v>
      </c>
      <c r="BB451" s="54">
        <f>O451+AA451+AM451+AY451</f>
        <v>0</v>
      </c>
    </row>
    <row r="452" spans="1:54" s="3" customFormat="1" ht="15" customHeight="1" x14ac:dyDescent="0.3">
      <c r="A452" s="33"/>
      <c r="B452" s="31"/>
      <c r="C452" s="35" t="s">
        <v>377</v>
      </c>
      <c r="D452" s="54">
        <f>E452+F452</f>
        <v>210</v>
      </c>
      <c r="E452" s="54">
        <v>210</v>
      </c>
      <c r="F452" s="54">
        <v>0</v>
      </c>
      <c r="G452" s="54">
        <f>H452+I452</f>
        <v>202</v>
      </c>
      <c r="H452" s="54">
        <v>202</v>
      </c>
      <c r="I452" s="54">
        <v>0</v>
      </c>
      <c r="J452" s="54">
        <f>K452+L452</f>
        <v>149</v>
      </c>
      <c r="K452" s="54">
        <v>149</v>
      </c>
      <c r="L452" s="54">
        <v>0</v>
      </c>
      <c r="M452" s="54">
        <f>N452+O452</f>
        <v>561</v>
      </c>
      <c r="N452" s="54">
        <f>+E452+H452+K452</f>
        <v>561</v>
      </c>
      <c r="O452" s="54">
        <f>+F452+I452+L452</f>
        <v>0</v>
      </c>
      <c r="P452" s="54">
        <f>Q452+R452</f>
        <v>52</v>
      </c>
      <c r="Q452" s="54">
        <v>52</v>
      </c>
      <c r="R452" s="54">
        <v>0</v>
      </c>
      <c r="S452" s="54">
        <f>T452+U452</f>
        <v>117</v>
      </c>
      <c r="T452" s="54">
        <v>117</v>
      </c>
      <c r="U452" s="54">
        <v>0</v>
      </c>
      <c r="V452" s="54">
        <f>W452+X452</f>
        <v>116</v>
      </c>
      <c r="W452" s="54">
        <v>116</v>
      </c>
      <c r="X452" s="54">
        <v>0</v>
      </c>
      <c r="Y452" s="54">
        <f>Z452+AA452</f>
        <v>285</v>
      </c>
      <c r="Z452" s="54">
        <f>+Q452+T452+W452</f>
        <v>285</v>
      </c>
      <c r="AA452" s="54">
        <f>+R452+U452+X452</f>
        <v>0</v>
      </c>
      <c r="AB452" s="54">
        <f>AC452+AD452</f>
        <v>122</v>
      </c>
      <c r="AC452" s="54">
        <v>122</v>
      </c>
      <c r="AD452" s="54">
        <v>0</v>
      </c>
      <c r="AE452" s="54">
        <f>AF452+AG452</f>
        <v>123</v>
      </c>
      <c r="AF452" s="54">
        <v>123</v>
      </c>
      <c r="AG452" s="54">
        <v>0</v>
      </c>
      <c r="AH452" s="54">
        <f>AI452+AJ452</f>
        <v>170</v>
      </c>
      <c r="AI452" s="54">
        <v>170</v>
      </c>
      <c r="AJ452" s="54">
        <v>0</v>
      </c>
      <c r="AK452" s="54">
        <f>AL452+AM452</f>
        <v>415</v>
      </c>
      <c r="AL452" s="54">
        <f>+AC452+AF452+AI452</f>
        <v>415</v>
      </c>
      <c r="AM452" s="54">
        <f>+AD452+AG452+AJ452</f>
        <v>0</v>
      </c>
      <c r="AN452" s="54">
        <f>AO452+AP452</f>
        <v>165</v>
      </c>
      <c r="AO452" s="54">
        <v>165</v>
      </c>
      <c r="AP452" s="54">
        <v>0</v>
      </c>
      <c r="AQ452" s="54">
        <f>AR452+AS452</f>
        <v>144</v>
      </c>
      <c r="AR452" s="54">
        <v>144</v>
      </c>
      <c r="AS452" s="54">
        <v>0</v>
      </c>
      <c r="AT452" s="54">
        <f>AU452+AV452</f>
        <v>175</v>
      </c>
      <c r="AU452" s="54">
        <v>175</v>
      </c>
      <c r="AV452" s="54">
        <v>0</v>
      </c>
      <c r="AW452" s="54">
        <f>AX452+AY452</f>
        <v>484</v>
      </c>
      <c r="AX452" s="54">
        <f>+AO452+AR452+AU452</f>
        <v>484</v>
      </c>
      <c r="AY452" s="54">
        <f>+AP452+AS452+AV452</f>
        <v>0</v>
      </c>
      <c r="AZ452" s="54">
        <f>BA452+BB452</f>
        <v>1745</v>
      </c>
      <c r="BA452" s="54">
        <f>N452+Z452+AL452+AX452</f>
        <v>1745</v>
      </c>
      <c r="BB452" s="54">
        <f>O452+AA452+AM452+AY452</f>
        <v>0</v>
      </c>
    </row>
    <row r="453" spans="1:54" s="3" customFormat="1" ht="15" customHeight="1" x14ac:dyDescent="0.3">
      <c r="A453" s="33"/>
      <c r="B453" s="31"/>
      <c r="C453" s="32" t="s">
        <v>378</v>
      </c>
      <c r="D453" s="29">
        <f t="shared" ref="D453:O453" si="2438">SUM(D454:D455)</f>
        <v>36</v>
      </c>
      <c r="E453" s="29">
        <f t="shared" si="2438"/>
        <v>36</v>
      </c>
      <c r="F453" s="29">
        <f t="shared" si="2438"/>
        <v>0</v>
      </c>
      <c r="G453" s="29">
        <f t="shared" ref="G453:L453" si="2439">SUM(G454:G455)</f>
        <v>27</v>
      </c>
      <c r="H453" s="29">
        <f t="shared" si="2439"/>
        <v>27</v>
      </c>
      <c r="I453" s="29">
        <f t="shared" si="2439"/>
        <v>0</v>
      </c>
      <c r="J453" s="29">
        <f t="shared" si="2439"/>
        <v>28</v>
      </c>
      <c r="K453" s="29">
        <f t="shared" si="2439"/>
        <v>28</v>
      </c>
      <c r="L453" s="29">
        <f t="shared" si="2439"/>
        <v>0</v>
      </c>
      <c r="M453" s="29">
        <f t="shared" si="2438"/>
        <v>91</v>
      </c>
      <c r="N453" s="29">
        <f t="shared" si="2438"/>
        <v>91</v>
      </c>
      <c r="O453" s="29">
        <f t="shared" si="2438"/>
        <v>0</v>
      </c>
      <c r="P453" s="29">
        <f t="shared" ref="P453:BB453" si="2440">SUM(P454:P455)</f>
        <v>27</v>
      </c>
      <c r="Q453" s="29">
        <f t="shared" si="2440"/>
        <v>27</v>
      </c>
      <c r="R453" s="29">
        <f t="shared" si="2440"/>
        <v>0</v>
      </c>
      <c r="S453" s="29">
        <f t="shared" si="2440"/>
        <v>25</v>
      </c>
      <c r="T453" s="29">
        <f t="shared" si="2440"/>
        <v>25</v>
      </c>
      <c r="U453" s="29">
        <f t="shared" si="2440"/>
        <v>0</v>
      </c>
      <c r="V453" s="29">
        <f t="shared" si="2440"/>
        <v>38</v>
      </c>
      <c r="W453" s="29">
        <f t="shared" si="2440"/>
        <v>38</v>
      </c>
      <c r="X453" s="29">
        <f t="shared" si="2440"/>
        <v>0</v>
      </c>
      <c r="Y453" s="29">
        <f t="shared" si="2440"/>
        <v>90</v>
      </c>
      <c r="Z453" s="29">
        <f t="shared" si="2440"/>
        <v>90</v>
      </c>
      <c r="AA453" s="29">
        <f t="shared" si="2440"/>
        <v>0</v>
      </c>
      <c r="AB453" s="29">
        <f t="shared" si="2440"/>
        <v>38</v>
      </c>
      <c r="AC453" s="29">
        <f t="shared" si="2440"/>
        <v>38</v>
      </c>
      <c r="AD453" s="29">
        <f t="shared" si="2440"/>
        <v>0</v>
      </c>
      <c r="AE453" s="29">
        <f t="shared" si="2440"/>
        <v>51</v>
      </c>
      <c r="AF453" s="29">
        <f t="shared" si="2440"/>
        <v>51</v>
      </c>
      <c r="AG453" s="29">
        <f t="shared" si="2440"/>
        <v>0</v>
      </c>
      <c r="AH453" s="29">
        <f t="shared" si="2440"/>
        <v>46</v>
      </c>
      <c r="AI453" s="29">
        <f t="shared" si="2440"/>
        <v>46</v>
      </c>
      <c r="AJ453" s="29">
        <f t="shared" si="2440"/>
        <v>0</v>
      </c>
      <c r="AK453" s="29">
        <f t="shared" si="2440"/>
        <v>135</v>
      </c>
      <c r="AL453" s="29">
        <f t="shared" si="2440"/>
        <v>135</v>
      </c>
      <c r="AM453" s="29">
        <f t="shared" si="2440"/>
        <v>0</v>
      </c>
      <c r="AN453" s="29">
        <f t="shared" si="2440"/>
        <v>26</v>
      </c>
      <c r="AO453" s="29">
        <f t="shared" si="2440"/>
        <v>26</v>
      </c>
      <c r="AP453" s="29">
        <f t="shared" si="2440"/>
        <v>0</v>
      </c>
      <c r="AQ453" s="29">
        <f t="shared" si="2440"/>
        <v>32</v>
      </c>
      <c r="AR453" s="29">
        <f t="shared" si="2440"/>
        <v>32</v>
      </c>
      <c r="AS453" s="29">
        <f t="shared" si="2440"/>
        <v>0</v>
      </c>
      <c r="AT453" s="29">
        <f t="shared" si="2440"/>
        <v>36</v>
      </c>
      <c r="AU453" s="29">
        <f t="shared" si="2440"/>
        <v>36</v>
      </c>
      <c r="AV453" s="29">
        <f t="shared" si="2440"/>
        <v>0</v>
      </c>
      <c r="AW453" s="29">
        <f t="shared" si="2440"/>
        <v>94</v>
      </c>
      <c r="AX453" s="29">
        <f t="shared" si="2440"/>
        <v>94</v>
      </c>
      <c r="AY453" s="29">
        <f t="shared" si="2440"/>
        <v>0</v>
      </c>
      <c r="AZ453" s="29">
        <f t="shared" si="2440"/>
        <v>410</v>
      </c>
      <c r="BA453" s="29">
        <f t="shared" si="2440"/>
        <v>410</v>
      </c>
      <c r="BB453" s="29">
        <f t="shared" si="2440"/>
        <v>0</v>
      </c>
    </row>
    <row r="454" spans="1:54" s="3" customFormat="1" ht="15" customHeight="1" x14ac:dyDescent="0.3">
      <c r="A454" s="33"/>
      <c r="B454" s="31"/>
      <c r="C454" s="35" t="s">
        <v>379</v>
      </c>
      <c r="D454" s="54">
        <f>E454+F454</f>
        <v>13</v>
      </c>
      <c r="E454" s="54">
        <v>13</v>
      </c>
      <c r="F454" s="54">
        <v>0</v>
      </c>
      <c r="G454" s="54">
        <f>H454+I454</f>
        <v>10</v>
      </c>
      <c r="H454" s="54">
        <v>10</v>
      </c>
      <c r="I454" s="54">
        <v>0</v>
      </c>
      <c r="J454" s="54">
        <f>K454+L454</f>
        <v>10</v>
      </c>
      <c r="K454" s="54">
        <v>10</v>
      </c>
      <c r="L454" s="54">
        <v>0</v>
      </c>
      <c r="M454" s="54">
        <f>N454+O454</f>
        <v>33</v>
      </c>
      <c r="N454" s="54">
        <f>+E454+H454+K454</f>
        <v>33</v>
      </c>
      <c r="O454" s="54">
        <f>+F454+I454+L454</f>
        <v>0</v>
      </c>
      <c r="P454" s="54">
        <f>Q454+R454</f>
        <v>9</v>
      </c>
      <c r="Q454" s="54">
        <v>9</v>
      </c>
      <c r="R454" s="54">
        <v>0</v>
      </c>
      <c r="S454" s="54">
        <f>T454+U454</f>
        <v>4</v>
      </c>
      <c r="T454" s="54">
        <v>4</v>
      </c>
      <c r="U454" s="54">
        <v>0</v>
      </c>
      <c r="V454" s="54">
        <f>W454+X454</f>
        <v>6</v>
      </c>
      <c r="W454" s="54">
        <v>6</v>
      </c>
      <c r="X454" s="54">
        <v>0</v>
      </c>
      <c r="Y454" s="54">
        <f>Z454+AA454</f>
        <v>19</v>
      </c>
      <c r="Z454" s="54">
        <f>+Q454+T454+W454</f>
        <v>19</v>
      </c>
      <c r="AA454" s="54">
        <f>+R454+U454+X454</f>
        <v>0</v>
      </c>
      <c r="AB454" s="54">
        <f>AC454+AD454</f>
        <v>13</v>
      </c>
      <c r="AC454" s="54">
        <v>13</v>
      </c>
      <c r="AD454" s="54">
        <v>0</v>
      </c>
      <c r="AE454" s="54">
        <f>AF454+AG454</f>
        <v>17</v>
      </c>
      <c r="AF454" s="54">
        <v>17</v>
      </c>
      <c r="AG454" s="54">
        <v>0</v>
      </c>
      <c r="AH454" s="54">
        <f>AI454+AJ454</f>
        <v>15</v>
      </c>
      <c r="AI454" s="54">
        <v>15</v>
      </c>
      <c r="AJ454" s="54">
        <v>0</v>
      </c>
      <c r="AK454" s="54">
        <f>AL454+AM454</f>
        <v>45</v>
      </c>
      <c r="AL454" s="54">
        <f>+AC454+AF454+AI454</f>
        <v>45</v>
      </c>
      <c r="AM454" s="54">
        <f>+AD454+AG454+AJ454</f>
        <v>0</v>
      </c>
      <c r="AN454" s="54">
        <f>AO454+AP454</f>
        <v>11</v>
      </c>
      <c r="AO454" s="54">
        <v>11</v>
      </c>
      <c r="AP454" s="54">
        <v>0</v>
      </c>
      <c r="AQ454" s="54">
        <f>AR454+AS454</f>
        <v>6</v>
      </c>
      <c r="AR454" s="54">
        <v>6</v>
      </c>
      <c r="AS454" s="54">
        <v>0</v>
      </c>
      <c r="AT454" s="54">
        <f>AU454+AV454</f>
        <v>14</v>
      </c>
      <c r="AU454" s="54">
        <v>14</v>
      </c>
      <c r="AV454" s="54">
        <v>0</v>
      </c>
      <c r="AW454" s="54">
        <f>AX454+AY454</f>
        <v>31</v>
      </c>
      <c r="AX454" s="54">
        <f>+AO454+AR454+AU454</f>
        <v>31</v>
      </c>
      <c r="AY454" s="54">
        <f>+AP454+AS454+AV454</f>
        <v>0</v>
      </c>
      <c r="AZ454" s="54">
        <f>BA454+BB454</f>
        <v>128</v>
      </c>
      <c r="BA454" s="54">
        <f>N454+Z454+AL454+AX454</f>
        <v>128</v>
      </c>
      <c r="BB454" s="54">
        <f>O454+AA454+AM454+AY454</f>
        <v>0</v>
      </c>
    </row>
    <row r="455" spans="1:54" s="3" customFormat="1" ht="15" customHeight="1" x14ac:dyDescent="0.3">
      <c r="A455" s="33"/>
      <c r="B455" s="31"/>
      <c r="C455" s="35" t="s">
        <v>380</v>
      </c>
      <c r="D455" s="54">
        <f>E455+F455</f>
        <v>23</v>
      </c>
      <c r="E455" s="54">
        <v>23</v>
      </c>
      <c r="F455" s="54">
        <v>0</v>
      </c>
      <c r="G455" s="54">
        <f>H455+I455</f>
        <v>17</v>
      </c>
      <c r="H455" s="54">
        <v>17</v>
      </c>
      <c r="I455" s="54">
        <v>0</v>
      </c>
      <c r="J455" s="54">
        <f>K455+L455</f>
        <v>18</v>
      </c>
      <c r="K455" s="54">
        <v>18</v>
      </c>
      <c r="L455" s="54">
        <v>0</v>
      </c>
      <c r="M455" s="54">
        <f>N455+O455</f>
        <v>58</v>
      </c>
      <c r="N455" s="54">
        <f>+E455+H455+K455</f>
        <v>58</v>
      </c>
      <c r="O455" s="54">
        <f>+F455+I455+L455</f>
        <v>0</v>
      </c>
      <c r="P455" s="54">
        <f>Q455+R455</f>
        <v>18</v>
      </c>
      <c r="Q455" s="54">
        <v>18</v>
      </c>
      <c r="R455" s="54">
        <v>0</v>
      </c>
      <c r="S455" s="54">
        <f>T455+U455</f>
        <v>21</v>
      </c>
      <c r="T455" s="54">
        <v>21</v>
      </c>
      <c r="U455" s="54">
        <v>0</v>
      </c>
      <c r="V455" s="54">
        <f>W455+X455</f>
        <v>32</v>
      </c>
      <c r="W455" s="54">
        <v>32</v>
      </c>
      <c r="X455" s="54">
        <v>0</v>
      </c>
      <c r="Y455" s="54">
        <f>Z455+AA455</f>
        <v>71</v>
      </c>
      <c r="Z455" s="54">
        <f>+Q455+T455+W455</f>
        <v>71</v>
      </c>
      <c r="AA455" s="54">
        <f>+R455+U455+X455</f>
        <v>0</v>
      </c>
      <c r="AB455" s="54">
        <f>AC455+AD455</f>
        <v>25</v>
      </c>
      <c r="AC455" s="54">
        <v>25</v>
      </c>
      <c r="AD455" s="54">
        <v>0</v>
      </c>
      <c r="AE455" s="54">
        <f>AF455+AG455</f>
        <v>34</v>
      </c>
      <c r="AF455" s="54">
        <v>34</v>
      </c>
      <c r="AG455" s="54">
        <v>0</v>
      </c>
      <c r="AH455" s="54">
        <f>AI455+AJ455</f>
        <v>31</v>
      </c>
      <c r="AI455" s="54">
        <v>31</v>
      </c>
      <c r="AJ455" s="54">
        <v>0</v>
      </c>
      <c r="AK455" s="54">
        <f>AL455+AM455</f>
        <v>90</v>
      </c>
      <c r="AL455" s="54">
        <f>+AC455+AF455+AI455</f>
        <v>90</v>
      </c>
      <c r="AM455" s="54">
        <f>+AD455+AG455+AJ455</f>
        <v>0</v>
      </c>
      <c r="AN455" s="54">
        <f>AO455+AP455</f>
        <v>15</v>
      </c>
      <c r="AO455" s="54">
        <v>15</v>
      </c>
      <c r="AP455" s="54">
        <v>0</v>
      </c>
      <c r="AQ455" s="54">
        <f>AR455+AS455</f>
        <v>26</v>
      </c>
      <c r="AR455" s="54">
        <v>26</v>
      </c>
      <c r="AS455" s="54">
        <v>0</v>
      </c>
      <c r="AT455" s="54">
        <f>AU455+AV455</f>
        <v>22</v>
      </c>
      <c r="AU455" s="54">
        <v>22</v>
      </c>
      <c r="AV455" s="54">
        <v>0</v>
      </c>
      <c r="AW455" s="54">
        <f>AX455+AY455</f>
        <v>63</v>
      </c>
      <c r="AX455" s="54">
        <f>+AO455+AR455+AU455</f>
        <v>63</v>
      </c>
      <c r="AY455" s="54">
        <f>+AP455+AS455+AV455</f>
        <v>0</v>
      </c>
      <c r="AZ455" s="54">
        <f>BA455+BB455</f>
        <v>282</v>
      </c>
      <c r="BA455" s="54">
        <f>N455+Z455+AL455+AX455</f>
        <v>282</v>
      </c>
      <c r="BB455" s="54">
        <f>O455+AA455+AM455+AY455</f>
        <v>0</v>
      </c>
    </row>
    <row r="456" spans="1:54" s="3" customFormat="1" ht="15" customHeight="1" x14ac:dyDescent="0.3">
      <c r="A456" s="33"/>
      <c r="B456" s="31"/>
      <c r="C456" s="32" t="s">
        <v>381</v>
      </c>
      <c r="D456" s="29">
        <f t="shared" ref="D456:O456" si="2441">SUM(D457:D458)</f>
        <v>10</v>
      </c>
      <c r="E456" s="29">
        <f t="shared" si="2441"/>
        <v>10</v>
      </c>
      <c r="F456" s="29">
        <f t="shared" si="2441"/>
        <v>0</v>
      </c>
      <c r="G456" s="29">
        <f t="shared" ref="G456:L456" si="2442">SUM(G457:G458)</f>
        <v>5</v>
      </c>
      <c r="H456" s="29">
        <f t="shared" si="2442"/>
        <v>5</v>
      </c>
      <c r="I456" s="29">
        <f t="shared" si="2442"/>
        <v>0</v>
      </c>
      <c r="J456" s="29">
        <f t="shared" si="2442"/>
        <v>2</v>
      </c>
      <c r="K456" s="29">
        <f t="shared" si="2442"/>
        <v>2</v>
      </c>
      <c r="L456" s="29">
        <f t="shared" si="2442"/>
        <v>0</v>
      </c>
      <c r="M456" s="29">
        <f t="shared" si="2441"/>
        <v>17</v>
      </c>
      <c r="N456" s="29">
        <f t="shared" si="2441"/>
        <v>17</v>
      </c>
      <c r="O456" s="29">
        <f t="shared" si="2441"/>
        <v>0</v>
      </c>
      <c r="P456" s="29">
        <f t="shared" ref="P456:BB456" si="2443">SUM(P457:P458)</f>
        <v>2</v>
      </c>
      <c r="Q456" s="29">
        <f t="shared" si="2443"/>
        <v>2</v>
      </c>
      <c r="R456" s="29">
        <f t="shared" si="2443"/>
        <v>0</v>
      </c>
      <c r="S456" s="29">
        <f t="shared" si="2443"/>
        <v>7</v>
      </c>
      <c r="T456" s="29">
        <f t="shared" si="2443"/>
        <v>7</v>
      </c>
      <c r="U456" s="29">
        <f t="shared" si="2443"/>
        <v>0</v>
      </c>
      <c r="V456" s="29">
        <f t="shared" si="2443"/>
        <v>4</v>
      </c>
      <c r="W456" s="29">
        <f t="shared" si="2443"/>
        <v>4</v>
      </c>
      <c r="X456" s="29">
        <f t="shared" si="2443"/>
        <v>0</v>
      </c>
      <c r="Y456" s="29">
        <f t="shared" si="2443"/>
        <v>13</v>
      </c>
      <c r="Z456" s="29">
        <f t="shared" si="2443"/>
        <v>13</v>
      </c>
      <c r="AA456" s="29">
        <f t="shared" si="2443"/>
        <v>0</v>
      </c>
      <c r="AB456" s="29">
        <f t="shared" si="2443"/>
        <v>3</v>
      </c>
      <c r="AC456" s="29">
        <f t="shared" si="2443"/>
        <v>3</v>
      </c>
      <c r="AD456" s="29">
        <f t="shared" si="2443"/>
        <v>0</v>
      </c>
      <c r="AE456" s="29">
        <f t="shared" si="2443"/>
        <v>1</v>
      </c>
      <c r="AF456" s="29">
        <f t="shared" si="2443"/>
        <v>1</v>
      </c>
      <c r="AG456" s="29">
        <f t="shared" si="2443"/>
        <v>0</v>
      </c>
      <c r="AH456" s="29">
        <f t="shared" si="2443"/>
        <v>7</v>
      </c>
      <c r="AI456" s="29">
        <f t="shared" si="2443"/>
        <v>7</v>
      </c>
      <c r="AJ456" s="29">
        <f t="shared" si="2443"/>
        <v>0</v>
      </c>
      <c r="AK456" s="29">
        <f t="shared" si="2443"/>
        <v>11</v>
      </c>
      <c r="AL456" s="29">
        <f t="shared" si="2443"/>
        <v>11</v>
      </c>
      <c r="AM456" s="29">
        <f t="shared" si="2443"/>
        <v>0</v>
      </c>
      <c r="AN456" s="29">
        <f t="shared" si="2443"/>
        <v>4</v>
      </c>
      <c r="AO456" s="29">
        <f t="shared" si="2443"/>
        <v>4</v>
      </c>
      <c r="AP456" s="29">
        <f t="shared" si="2443"/>
        <v>0</v>
      </c>
      <c r="AQ456" s="29">
        <f t="shared" si="2443"/>
        <v>3</v>
      </c>
      <c r="AR456" s="29">
        <f t="shared" si="2443"/>
        <v>3</v>
      </c>
      <c r="AS456" s="29">
        <f t="shared" si="2443"/>
        <v>0</v>
      </c>
      <c r="AT456" s="29">
        <f t="shared" si="2443"/>
        <v>7</v>
      </c>
      <c r="AU456" s="29">
        <f t="shared" si="2443"/>
        <v>7</v>
      </c>
      <c r="AV456" s="29">
        <f t="shared" si="2443"/>
        <v>0</v>
      </c>
      <c r="AW456" s="29">
        <f t="shared" si="2443"/>
        <v>14</v>
      </c>
      <c r="AX456" s="29">
        <f t="shared" si="2443"/>
        <v>14</v>
      </c>
      <c r="AY456" s="29">
        <f t="shared" si="2443"/>
        <v>0</v>
      </c>
      <c r="AZ456" s="29">
        <f t="shared" si="2443"/>
        <v>55</v>
      </c>
      <c r="BA456" s="29">
        <f t="shared" si="2443"/>
        <v>55</v>
      </c>
      <c r="BB456" s="29">
        <f t="shared" si="2443"/>
        <v>0</v>
      </c>
    </row>
    <row r="457" spans="1:54" s="3" customFormat="1" ht="15" customHeight="1" x14ac:dyDescent="0.3">
      <c r="A457" s="33"/>
      <c r="B457" s="31"/>
      <c r="C457" s="35" t="s">
        <v>382</v>
      </c>
      <c r="D457" s="54">
        <f>E457+F457</f>
        <v>8</v>
      </c>
      <c r="E457" s="54">
        <v>8</v>
      </c>
      <c r="F457" s="54">
        <v>0</v>
      </c>
      <c r="G457" s="54">
        <f>H457+I457</f>
        <v>1</v>
      </c>
      <c r="H457" s="54">
        <v>1</v>
      </c>
      <c r="I457" s="54">
        <v>0</v>
      </c>
      <c r="J457" s="54">
        <f>K457+L457</f>
        <v>0</v>
      </c>
      <c r="K457" s="54">
        <v>0</v>
      </c>
      <c r="L457" s="54">
        <v>0</v>
      </c>
      <c r="M457" s="54">
        <f>N457+O457</f>
        <v>9</v>
      </c>
      <c r="N457" s="54">
        <f t="shared" ref="N457:O460" si="2444">+E457+H457+K457</f>
        <v>9</v>
      </c>
      <c r="O457" s="54">
        <f t="shared" si="2444"/>
        <v>0</v>
      </c>
      <c r="P457" s="54">
        <f>Q457+R457</f>
        <v>0</v>
      </c>
      <c r="Q457" s="54">
        <v>0</v>
      </c>
      <c r="R457" s="54">
        <v>0</v>
      </c>
      <c r="S457" s="54">
        <f>T457+U457</f>
        <v>3</v>
      </c>
      <c r="T457" s="54">
        <v>3</v>
      </c>
      <c r="U457" s="54">
        <v>0</v>
      </c>
      <c r="V457" s="54">
        <f>W457+X457</f>
        <v>1</v>
      </c>
      <c r="W457" s="54">
        <v>1</v>
      </c>
      <c r="X457" s="54">
        <v>0</v>
      </c>
      <c r="Y457" s="54">
        <f>Z457+AA457</f>
        <v>4</v>
      </c>
      <c r="Z457" s="54">
        <f t="shared" ref="Z457:AA460" si="2445">+Q457+T457+W457</f>
        <v>4</v>
      </c>
      <c r="AA457" s="54">
        <f t="shared" si="2445"/>
        <v>0</v>
      </c>
      <c r="AB457" s="54">
        <f>AC457+AD457</f>
        <v>0</v>
      </c>
      <c r="AC457" s="54">
        <v>0</v>
      </c>
      <c r="AD457" s="54">
        <v>0</v>
      </c>
      <c r="AE457" s="54">
        <f>AF457+AG457</f>
        <v>1</v>
      </c>
      <c r="AF457" s="54">
        <v>1</v>
      </c>
      <c r="AG457" s="54">
        <v>0</v>
      </c>
      <c r="AH457" s="54">
        <f>AI457+AJ457</f>
        <v>3</v>
      </c>
      <c r="AI457" s="54">
        <v>3</v>
      </c>
      <c r="AJ457" s="54">
        <v>0</v>
      </c>
      <c r="AK457" s="54">
        <f>AL457+AM457</f>
        <v>4</v>
      </c>
      <c r="AL457" s="54">
        <f t="shared" ref="AL457:AM460" si="2446">+AC457+AF457+AI457</f>
        <v>4</v>
      </c>
      <c r="AM457" s="54">
        <f t="shared" si="2446"/>
        <v>0</v>
      </c>
      <c r="AN457" s="54">
        <f>AO457+AP457</f>
        <v>1</v>
      </c>
      <c r="AO457" s="54">
        <v>1</v>
      </c>
      <c r="AP457" s="54">
        <v>0</v>
      </c>
      <c r="AQ457" s="54">
        <f>AR457+AS457</f>
        <v>1</v>
      </c>
      <c r="AR457" s="54">
        <v>1</v>
      </c>
      <c r="AS457" s="54">
        <v>0</v>
      </c>
      <c r="AT457" s="54">
        <f>AU457+AV457</f>
        <v>4</v>
      </c>
      <c r="AU457" s="54">
        <v>4</v>
      </c>
      <c r="AV457" s="54">
        <v>0</v>
      </c>
      <c r="AW457" s="54">
        <f>AX457+AY457</f>
        <v>6</v>
      </c>
      <c r="AX457" s="54">
        <f t="shared" ref="AX457:AY460" si="2447">+AO457+AR457+AU457</f>
        <v>6</v>
      </c>
      <c r="AY457" s="54">
        <f t="shared" si="2447"/>
        <v>0</v>
      </c>
      <c r="AZ457" s="54">
        <f>BA457+BB457</f>
        <v>23</v>
      </c>
      <c r="BA457" s="54">
        <f t="shared" ref="BA457:BB460" si="2448">N457+Z457+AL457+AX457</f>
        <v>23</v>
      </c>
      <c r="BB457" s="54">
        <f t="shared" si="2448"/>
        <v>0</v>
      </c>
    </row>
    <row r="458" spans="1:54" s="3" customFormat="1" ht="15" customHeight="1" x14ac:dyDescent="0.3">
      <c r="A458" s="33"/>
      <c r="B458" s="31"/>
      <c r="C458" s="35" t="s">
        <v>383</v>
      </c>
      <c r="D458" s="54">
        <f>E458+F458</f>
        <v>2</v>
      </c>
      <c r="E458" s="54">
        <v>2</v>
      </c>
      <c r="F458" s="54">
        <v>0</v>
      </c>
      <c r="G458" s="54">
        <f>H458+I458</f>
        <v>4</v>
      </c>
      <c r="H458" s="54">
        <v>4</v>
      </c>
      <c r="I458" s="54">
        <v>0</v>
      </c>
      <c r="J458" s="54">
        <f>K458+L458</f>
        <v>2</v>
      </c>
      <c r="K458" s="54">
        <v>2</v>
      </c>
      <c r="L458" s="54">
        <v>0</v>
      </c>
      <c r="M458" s="54">
        <f>N458+O458</f>
        <v>8</v>
      </c>
      <c r="N458" s="54">
        <f t="shared" si="2444"/>
        <v>8</v>
      </c>
      <c r="O458" s="54">
        <f t="shared" si="2444"/>
        <v>0</v>
      </c>
      <c r="P458" s="54">
        <f>Q458+R458</f>
        <v>2</v>
      </c>
      <c r="Q458" s="54">
        <v>2</v>
      </c>
      <c r="R458" s="54">
        <v>0</v>
      </c>
      <c r="S458" s="54">
        <f>T458+U458</f>
        <v>4</v>
      </c>
      <c r="T458" s="54">
        <v>4</v>
      </c>
      <c r="U458" s="54">
        <v>0</v>
      </c>
      <c r="V458" s="54">
        <f>W458+X458</f>
        <v>3</v>
      </c>
      <c r="W458" s="54">
        <v>3</v>
      </c>
      <c r="X458" s="54">
        <v>0</v>
      </c>
      <c r="Y458" s="54">
        <f>Z458+AA458</f>
        <v>9</v>
      </c>
      <c r="Z458" s="54">
        <f t="shared" si="2445"/>
        <v>9</v>
      </c>
      <c r="AA458" s="54">
        <f t="shared" si="2445"/>
        <v>0</v>
      </c>
      <c r="AB458" s="54">
        <f>AC458+AD458</f>
        <v>3</v>
      </c>
      <c r="AC458" s="54">
        <v>3</v>
      </c>
      <c r="AD458" s="54">
        <v>0</v>
      </c>
      <c r="AE458" s="54">
        <f>AF458+AG458</f>
        <v>0</v>
      </c>
      <c r="AF458" s="54">
        <v>0</v>
      </c>
      <c r="AG458" s="54">
        <v>0</v>
      </c>
      <c r="AH458" s="54">
        <f>AI458+AJ458</f>
        <v>4</v>
      </c>
      <c r="AI458" s="54">
        <v>4</v>
      </c>
      <c r="AJ458" s="54">
        <v>0</v>
      </c>
      <c r="AK458" s="54">
        <f>AL458+AM458</f>
        <v>7</v>
      </c>
      <c r="AL458" s="54">
        <f t="shared" si="2446"/>
        <v>7</v>
      </c>
      <c r="AM458" s="54">
        <f t="shared" si="2446"/>
        <v>0</v>
      </c>
      <c r="AN458" s="54">
        <f>AO458+AP458</f>
        <v>3</v>
      </c>
      <c r="AO458" s="54">
        <v>3</v>
      </c>
      <c r="AP458" s="54">
        <v>0</v>
      </c>
      <c r="AQ458" s="54">
        <f>AR458+AS458</f>
        <v>2</v>
      </c>
      <c r="AR458" s="54">
        <v>2</v>
      </c>
      <c r="AS458" s="54">
        <v>0</v>
      </c>
      <c r="AT458" s="54">
        <f>AU458+AV458</f>
        <v>3</v>
      </c>
      <c r="AU458" s="54">
        <v>3</v>
      </c>
      <c r="AV458" s="54">
        <v>0</v>
      </c>
      <c r="AW458" s="54">
        <f>AX458+AY458</f>
        <v>8</v>
      </c>
      <c r="AX458" s="54">
        <f t="shared" si="2447"/>
        <v>8</v>
      </c>
      <c r="AY458" s="54">
        <f t="shared" si="2447"/>
        <v>0</v>
      </c>
      <c r="AZ458" s="54">
        <f>BA458+BB458</f>
        <v>32</v>
      </c>
      <c r="BA458" s="54">
        <f t="shared" si="2448"/>
        <v>32</v>
      </c>
      <c r="BB458" s="54">
        <f t="shared" si="2448"/>
        <v>0</v>
      </c>
    </row>
    <row r="459" spans="1:54" s="3" customFormat="1" ht="15" customHeight="1" x14ac:dyDescent="0.3">
      <c r="A459" s="33"/>
      <c r="B459" s="31"/>
      <c r="C459" s="32" t="s">
        <v>61</v>
      </c>
      <c r="D459" s="54">
        <f>E459+F459</f>
        <v>39</v>
      </c>
      <c r="E459" s="54">
        <v>39</v>
      </c>
      <c r="F459" s="54">
        <v>0</v>
      </c>
      <c r="G459" s="54">
        <f>H459+I459</f>
        <v>32</v>
      </c>
      <c r="H459" s="54">
        <v>32</v>
      </c>
      <c r="I459" s="54">
        <v>0</v>
      </c>
      <c r="J459" s="54">
        <f>K459+L459</f>
        <v>33</v>
      </c>
      <c r="K459" s="54">
        <v>32</v>
      </c>
      <c r="L459" s="54">
        <v>1</v>
      </c>
      <c r="M459" s="54">
        <f>N459+O459</f>
        <v>104</v>
      </c>
      <c r="N459" s="54">
        <f t="shared" si="2444"/>
        <v>103</v>
      </c>
      <c r="O459" s="54">
        <f t="shared" si="2444"/>
        <v>1</v>
      </c>
      <c r="P459" s="54">
        <f>Q459+R459</f>
        <v>18</v>
      </c>
      <c r="Q459" s="54">
        <v>18</v>
      </c>
      <c r="R459" s="54">
        <v>0</v>
      </c>
      <c r="S459" s="54">
        <f>T459+U459</f>
        <v>23</v>
      </c>
      <c r="T459" s="54">
        <v>23</v>
      </c>
      <c r="U459" s="54">
        <v>0</v>
      </c>
      <c r="V459" s="54">
        <f>W459+X459</f>
        <v>29</v>
      </c>
      <c r="W459" s="54">
        <v>29</v>
      </c>
      <c r="X459" s="54">
        <v>0</v>
      </c>
      <c r="Y459" s="54">
        <f>Z459+AA459</f>
        <v>70</v>
      </c>
      <c r="Z459" s="54">
        <f t="shared" si="2445"/>
        <v>70</v>
      </c>
      <c r="AA459" s="54">
        <f t="shared" si="2445"/>
        <v>0</v>
      </c>
      <c r="AB459" s="54">
        <f>AC459+AD459</f>
        <v>38</v>
      </c>
      <c r="AC459" s="54">
        <v>36</v>
      </c>
      <c r="AD459" s="54">
        <v>2</v>
      </c>
      <c r="AE459" s="54">
        <f>AF459+AG459</f>
        <v>33</v>
      </c>
      <c r="AF459" s="54">
        <v>33</v>
      </c>
      <c r="AG459" s="54">
        <v>0</v>
      </c>
      <c r="AH459" s="54">
        <f>AI459+AJ459</f>
        <v>37</v>
      </c>
      <c r="AI459" s="54">
        <v>37</v>
      </c>
      <c r="AJ459" s="54">
        <v>0</v>
      </c>
      <c r="AK459" s="54">
        <f>AL459+AM459</f>
        <v>108</v>
      </c>
      <c r="AL459" s="54">
        <f t="shared" si="2446"/>
        <v>106</v>
      </c>
      <c r="AM459" s="54">
        <f t="shared" si="2446"/>
        <v>2</v>
      </c>
      <c r="AN459" s="54">
        <f>AO459+AP459</f>
        <v>34</v>
      </c>
      <c r="AO459" s="54">
        <v>34</v>
      </c>
      <c r="AP459" s="54">
        <v>0</v>
      </c>
      <c r="AQ459" s="54">
        <f>AR459+AS459</f>
        <v>30</v>
      </c>
      <c r="AR459" s="54">
        <v>30</v>
      </c>
      <c r="AS459" s="54">
        <v>0</v>
      </c>
      <c r="AT459" s="54">
        <f>AU459+AV459</f>
        <v>44</v>
      </c>
      <c r="AU459" s="54">
        <v>44</v>
      </c>
      <c r="AV459" s="54">
        <v>0</v>
      </c>
      <c r="AW459" s="54">
        <f>AX459+AY459</f>
        <v>108</v>
      </c>
      <c r="AX459" s="54">
        <f t="shared" si="2447"/>
        <v>108</v>
      </c>
      <c r="AY459" s="54">
        <f t="shared" si="2447"/>
        <v>0</v>
      </c>
      <c r="AZ459" s="54">
        <f>BA459+BB459</f>
        <v>390</v>
      </c>
      <c r="BA459" s="54">
        <f t="shared" si="2448"/>
        <v>387</v>
      </c>
      <c r="BB459" s="54">
        <f t="shared" si="2448"/>
        <v>3</v>
      </c>
    </row>
    <row r="460" spans="1:54" s="3" customFormat="1" ht="15" customHeight="1" x14ac:dyDescent="0.3">
      <c r="A460" s="33"/>
      <c r="B460" s="31"/>
      <c r="C460" s="32" t="s">
        <v>24</v>
      </c>
      <c r="D460" s="54">
        <f>E460+F460</f>
        <v>68</v>
      </c>
      <c r="E460" s="54">
        <v>65</v>
      </c>
      <c r="F460" s="54">
        <v>3</v>
      </c>
      <c r="G460" s="54">
        <f>H460+I460</f>
        <v>49</v>
      </c>
      <c r="H460" s="54">
        <v>49</v>
      </c>
      <c r="I460" s="54">
        <v>0</v>
      </c>
      <c r="J460" s="54">
        <f>K460+L460</f>
        <v>64</v>
      </c>
      <c r="K460" s="54">
        <v>62</v>
      </c>
      <c r="L460" s="54">
        <v>2</v>
      </c>
      <c r="M460" s="54">
        <f>N460+O460</f>
        <v>181</v>
      </c>
      <c r="N460" s="54">
        <f t="shared" si="2444"/>
        <v>176</v>
      </c>
      <c r="O460" s="54">
        <f t="shared" si="2444"/>
        <v>5</v>
      </c>
      <c r="P460" s="54">
        <f>Q460+R460</f>
        <v>40</v>
      </c>
      <c r="Q460" s="54">
        <v>39</v>
      </c>
      <c r="R460" s="54">
        <v>1</v>
      </c>
      <c r="S460" s="54">
        <f>T460+U460</f>
        <v>51</v>
      </c>
      <c r="T460" s="54">
        <v>49</v>
      </c>
      <c r="U460" s="54">
        <v>2</v>
      </c>
      <c r="V460" s="54">
        <f>W460+X460</f>
        <v>54</v>
      </c>
      <c r="W460" s="54">
        <v>51</v>
      </c>
      <c r="X460" s="54">
        <v>3</v>
      </c>
      <c r="Y460" s="54">
        <f>Z460+AA460</f>
        <v>145</v>
      </c>
      <c r="Z460" s="54">
        <f t="shared" si="2445"/>
        <v>139</v>
      </c>
      <c r="AA460" s="54">
        <f t="shared" si="2445"/>
        <v>6</v>
      </c>
      <c r="AB460" s="54">
        <f>AC460+AD460</f>
        <v>62</v>
      </c>
      <c r="AC460" s="54">
        <v>62</v>
      </c>
      <c r="AD460" s="54">
        <v>0</v>
      </c>
      <c r="AE460" s="54">
        <f>AF460+AG460</f>
        <v>55</v>
      </c>
      <c r="AF460" s="54">
        <v>52</v>
      </c>
      <c r="AG460" s="54">
        <v>3</v>
      </c>
      <c r="AH460" s="54">
        <f>AI460+AJ460</f>
        <v>74</v>
      </c>
      <c r="AI460" s="54">
        <v>71</v>
      </c>
      <c r="AJ460" s="54">
        <v>3</v>
      </c>
      <c r="AK460" s="54">
        <f>AL460+AM460</f>
        <v>191</v>
      </c>
      <c r="AL460" s="54">
        <f t="shared" si="2446"/>
        <v>185</v>
      </c>
      <c r="AM460" s="54">
        <f t="shared" si="2446"/>
        <v>6</v>
      </c>
      <c r="AN460" s="54">
        <f>AO460+AP460</f>
        <v>49</v>
      </c>
      <c r="AO460" s="54">
        <v>47</v>
      </c>
      <c r="AP460" s="54">
        <v>2</v>
      </c>
      <c r="AQ460" s="54">
        <f>AR460+AS460</f>
        <v>58</v>
      </c>
      <c r="AR460" s="54">
        <v>56</v>
      </c>
      <c r="AS460" s="54">
        <v>2</v>
      </c>
      <c r="AT460" s="54">
        <f>AU460+AV460</f>
        <v>66</v>
      </c>
      <c r="AU460" s="54">
        <v>64</v>
      </c>
      <c r="AV460" s="54">
        <v>2</v>
      </c>
      <c r="AW460" s="54">
        <f>AX460+AY460</f>
        <v>173</v>
      </c>
      <c r="AX460" s="54">
        <f t="shared" si="2447"/>
        <v>167</v>
      </c>
      <c r="AY460" s="54">
        <f t="shared" si="2447"/>
        <v>6</v>
      </c>
      <c r="AZ460" s="54">
        <f>BA460+BB460</f>
        <v>690</v>
      </c>
      <c r="BA460" s="54">
        <f t="shared" si="2448"/>
        <v>667</v>
      </c>
      <c r="BB460" s="54">
        <f t="shared" si="2448"/>
        <v>23</v>
      </c>
    </row>
    <row r="461" spans="1:54" s="3" customFormat="1" ht="15" customHeight="1" x14ac:dyDescent="0.3">
      <c r="A461" s="33"/>
      <c r="B461" s="31"/>
      <c r="C461" s="35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</row>
    <row r="462" spans="1:54" s="3" customFormat="1" ht="15" customHeight="1" x14ac:dyDescent="0.3">
      <c r="A462" s="30"/>
      <c r="B462" s="31" t="s">
        <v>9</v>
      </c>
      <c r="C462" s="32"/>
      <c r="D462" s="29">
        <f>SUM(E462:F462)</f>
        <v>46208</v>
      </c>
      <c r="E462" s="29">
        <f>E10+E80+E196+E340+E410</f>
        <v>45362</v>
      </c>
      <c r="F462" s="29">
        <f>F10+F80+F196+F340+F410</f>
        <v>846</v>
      </c>
      <c r="G462" s="29">
        <f t="shared" ref="G462" si="2449">SUM(H462:I462)</f>
        <v>41939</v>
      </c>
      <c r="H462" s="29">
        <f>H10+H80+H196+H340+H410</f>
        <v>41232</v>
      </c>
      <c r="I462" s="29">
        <f>I10+I80+I196+I340+I410</f>
        <v>707</v>
      </c>
      <c r="J462" s="29">
        <f t="shared" ref="J462" si="2450">SUM(K462:L462)</f>
        <v>31667</v>
      </c>
      <c r="K462" s="29">
        <f>K10+K80+K196+K340+K410</f>
        <v>30851</v>
      </c>
      <c r="L462" s="29">
        <f>L10+L80+L196+L340+L410</f>
        <v>816</v>
      </c>
      <c r="M462" s="29">
        <f>SUM(N462:O462)</f>
        <v>119814</v>
      </c>
      <c r="N462" s="29">
        <f>N10+N80+N196+N340+N410</f>
        <v>117445</v>
      </c>
      <c r="O462" s="29">
        <f>O10+O80+O196+O340+O410</f>
        <v>2369</v>
      </c>
      <c r="P462" s="29">
        <f>SUM(Q462:R462)</f>
        <v>11946</v>
      </c>
      <c r="Q462" s="29">
        <f>Q10+Q80+Q196+Q340+Q410</f>
        <v>11308</v>
      </c>
      <c r="R462" s="29">
        <f>R10+R80+R196+R340+R410</f>
        <v>638</v>
      </c>
      <c r="S462" s="29">
        <f t="shared" ref="S462" si="2451">SUM(T462:U462)</f>
        <v>17235</v>
      </c>
      <c r="T462" s="29">
        <f>T10+T80+T196+T340+T410</f>
        <v>16529</v>
      </c>
      <c r="U462" s="29">
        <f>U10+U80+U196+U340+U410</f>
        <v>706</v>
      </c>
      <c r="V462" s="29">
        <f t="shared" ref="V462" si="2452">SUM(W462:X462)</f>
        <v>23093</v>
      </c>
      <c r="W462" s="29">
        <f>W10+W80+W196+W340+W410</f>
        <v>22159</v>
      </c>
      <c r="X462" s="29">
        <f>X10+X80+X196+X340+X410</f>
        <v>934</v>
      </c>
      <c r="Y462" s="29">
        <f>SUM(Z462:AA462)</f>
        <v>52274</v>
      </c>
      <c r="Z462" s="29">
        <f>Z10+Z80+Z196+Z340+Z410</f>
        <v>49996</v>
      </c>
      <c r="AA462" s="29">
        <f>AA10+AA80+AA196+AA340+AA410</f>
        <v>2278</v>
      </c>
      <c r="AB462" s="29">
        <f>SUM(AC462:AD462)</f>
        <v>26023</v>
      </c>
      <c r="AC462" s="29">
        <f>AC10+AC80+AC196+AC340+AC410</f>
        <v>24551</v>
      </c>
      <c r="AD462" s="29">
        <f>AD10+AD80+AD196+AD340+AD410</f>
        <v>1472</v>
      </c>
      <c r="AE462" s="29">
        <f t="shared" ref="AE462" si="2453">SUM(AF462:AG462)</f>
        <v>24351</v>
      </c>
      <c r="AF462" s="29">
        <f>AF10+AF80+AF196+AF340+AF410</f>
        <v>22787</v>
      </c>
      <c r="AG462" s="29">
        <f>AG10+AG80+AG196+AG340+AG410</f>
        <v>1564</v>
      </c>
      <c r="AH462" s="29">
        <f t="shared" ref="AH462" si="2454">SUM(AI462:AJ462)</f>
        <v>24314</v>
      </c>
      <c r="AI462" s="29">
        <f>AI10+AI80+AI196+AI340+AI410</f>
        <v>23148</v>
      </c>
      <c r="AJ462" s="29">
        <f>AJ10+AJ80+AJ196+AJ340+AJ410</f>
        <v>1166</v>
      </c>
      <c r="AK462" s="29">
        <f>SUM(AL462:AM462)</f>
        <v>74688</v>
      </c>
      <c r="AL462" s="29">
        <f>AL10+AL80+AL196+AL340+AL410</f>
        <v>70486</v>
      </c>
      <c r="AM462" s="29">
        <f>AM10+AM80+AM196+AM340+AM410</f>
        <v>4202</v>
      </c>
      <c r="AN462" s="29">
        <f>SUM(AO462:AP462)</f>
        <v>24113</v>
      </c>
      <c r="AO462" s="29">
        <f>AO10+AO80+AO196+AO340+AO410</f>
        <v>23175</v>
      </c>
      <c r="AP462" s="29">
        <f>AP10+AP80+AP196+AP340+AP410</f>
        <v>938</v>
      </c>
      <c r="AQ462" s="29">
        <f t="shared" ref="AQ462" si="2455">SUM(AR462:AS462)</f>
        <v>24309</v>
      </c>
      <c r="AR462" s="29">
        <f>AR10+AR80+AR196+AR340+AR410</f>
        <v>23355</v>
      </c>
      <c r="AS462" s="29">
        <f>AS10+AS80+AS196+AS340+AS410</f>
        <v>954</v>
      </c>
      <c r="AT462" s="29">
        <f t="shared" ref="AT462" si="2456">SUM(AU462:AV462)</f>
        <v>26736</v>
      </c>
      <c r="AU462" s="29">
        <f>AU10+AU80+AU196+AU340+AU410</f>
        <v>25904</v>
      </c>
      <c r="AV462" s="29">
        <f>AV10+AV80+AV196+AV340+AV410</f>
        <v>832</v>
      </c>
      <c r="AW462" s="29">
        <f>SUM(AX462:AY462)</f>
        <v>75158</v>
      </c>
      <c r="AX462" s="29">
        <f>AX10+AX80+AX196+AX340+AX410</f>
        <v>72434</v>
      </c>
      <c r="AY462" s="29">
        <f>AY10+AY80+AY196+AY340+AY410</f>
        <v>2724</v>
      </c>
      <c r="AZ462" s="29">
        <f>SUM(BA462:BB462)</f>
        <v>321934</v>
      </c>
      <c r="BA462" s="29">
        <f>BA10+BA80+BA196+BA340+BA410</f>
        <v>310361</v>
      </c>
      <c r="BB462" s="29">
        <f>BB10+BB80+BB196+BB340+BB410</f>
        <v>11573</v>
      </c>
    </row>
    <row r="463" spans="1:54" s="3" customFormat="1" ht="15" customHeight="1" x14ac:dyDescent="0.3">
      <c r="A463" s="39"/>
      <c r="B463" s="40"/>
      <c r="C463" s="41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</row>
    <row r="465" spans="1:54" s="45" customFormat="1" ht="15" customHeight="1" x14ac:dyDescent="0.2">
      <c r="A465" s="44" t="str">
        <f>[1]summary!$A$57</f>
        <v>Source: Port Management Offices' Monthly Statistical Report</v>
      </c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</row>
    <row r="466" spans="1:54" s="45" customFormat="1" ht="15" customHeight="1" x14ac:dyDescent="0.2">
      <c r="A466" s="44" t="str">
        <f>[1]summary!$A$58</f>
        <v>Notes:</v>
      </c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</row>
    <row r="467" spans="1:54" s="45" customFormat="1" ht="15" customHeight="1" x14ac:dyDescent="0.2">
      <c r="A467" s="44" t="str">
        <f>[1]summary!$A$59</f>
        <v>(1) Values may not add up due to rounding off.</v>
      </c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</row>
    <row r="468" spans="1:54" s="45" customFormat="1" ht="15" customHeight="1" x14ac:dyDescent="0.2">
      <c r="A468" s="44" t="str">
        <f>[1]summary!$A$60</f>
        <v>(2) TMOs' statistics contain only the Terminal Ports under its jurisdiction. Statistics for Other Government Ports and Private Ports are presented in lump-sum totals.</v>
      </c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</row>
    <row r="469" spans="1:54" s="45" customFormat="1" ht="15" customHeight="1" x14ac:dyDescent="0.2">
      <c r="A469" s="44" t="str">
        <f>[1]summary!$A$61</f>
        <v>(3) Adjustments were made on Cargo Statistics of PMO Mindoro CY 2020 (from 1,004,065 mt to 559,055 mt).</v>
      </c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</row>
    <row r="470" spans="1:54" s="45" customFormat="1" ht="15" customHeight="1" x14ac:dyDescent="0.2">
      <c r="A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</row>
    <row r="471" spans="1:54" s="45" customFormat="1" ht="15" customHeight="1" x14ac:dyDescent="0.2">
      <c r="A471" s="44"/>
      <c r="B471" s="46"/>
      <c r="C471" s="47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</row>
  </sheetData>
  <mergeCells count="18">
    <mergeCell ref="AK6:AM6"/>
    <mergeCell ref="AN6:AP6"/>
    <mergeCell ref="AQ6:AS6"/>
    <mergeCell ref="AT6:AV6"/>
    <mergeCell ref="AW6:AY6"/>
    <mergeCell ref="AZ6:BB6"/>
    <mergeCell ref="S6:U6"/>
    <mergeCell ref="V6:X6"/>
    <mergeCell ref="Y6:AA6"/>
    <mergeCell ref="AB6:AD6"/>
    <mergeCell ref="AE6:AG6"/>
    <mergeCell ref="AH6:AJ6"/>
    <mergeCell ref="A6:C7"/>
    <mergeCell ref="D6:F6"/>
    <mergeCell ref="G6:I6"/>
    <mergeCell ref="J6:L6"/>
    <mergeCell ref="M6:O6"/>
    <mergeCell ref="P6:R6"/>
  </mergeCells>
  <pageMargins left="0.7" right="0.7" top="0.75" bottom="0.75" header="0.3" footer="0.3"/>
  <pageSetup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sum-ship</vt:lpstr>
      <vt:lpstr>shipcalls</vt:lpstr>
      <vt:lpstr>shipcalls!Print_Area</vt:lpstr>
      <vt:lpstr>'sum-ship'!Print_Area</vt:lpstr>
      <vt:lpstr>'sum-ship'!Print_Titles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Jireh P. Maniego</dc:creator>
  <cp:lastModifiedBy>Jireh P. Maniego</cp:lastModifiedBy>
  <cp:lastPrinted>2022-09-12T06:59:05Z</cp:lastPrinted>
  <dcterms:created xsi:type="dcterms:W3CDTF">2022-09-12T06:58:28Z</dcterms:created>
  <dcterms:modified xsi:type="dcterms:W3CDTF">2022-09-12T06:59:19Z</dcterms:modified>
</cp:coreProperties>
</file>